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 activeTab="1"/>
  </bookViews>
  <sheets>
    <sheet name="imp1" sheetId="25" r:id="rId1"/>
    <sheet name="imp2" sheetId="1" r:id="rId2"/>
    <sheet name="levels" sheetId="4" r:id="rId3"/>
    <sheet name="another" sheetId="5" r:id="rId4"/>
    <sheet name="test_questions" sheetId="6" r:id="rId5"/>
    <sheet name="permission_role" sheetId="7" r:id="rId6"/>
    <sheet name="role_user" sheetId="8" r:id="rId7"/>
    <sheet name="courses" sheetId="10" r:id="rId8"/>
    <sheet name="course_track" sheetId="12" r:id="rId9"/>
    <sheet name="skill_track" sheetId="2" r:id="rId10"/>
    <sheet name="skills" sheetId="15" r:id="rId11"/>
    <sheet name="houses" sheetId="11" r:id="rId12"/>
    <sheet name="track_track" sheetId="13" r:id="rId13"/>
    <sheet name="tracks" sheetId="14" r:id="rId14"/>
    <sheet name="solutions" sheetId="16" r:id="rId15"/>
    <sheet name="activity" sheetId="17" r:id="rId16"/>
    <sheet name="test_user" sheetId="19" r:id="rId17"/>
    <sheet name="house_track" sheetId="21" r:id="rId18"/>
    <sheet name="field_user" sheetId="23" r:id="rId19"/>
    <sheet name="diagnostic_questions" sheetId="24" r:id="rId20"/>
  </sheets>
  <calcPr calcId="145621"/>
</workbook>
</file>

<file path=xl/calcChain.xml><?xml version="1.0" encoding="utf-8"?>
<calcChain xmlns="http://schemas.openxmlformats.org/spreadsheetml/2006/main">
  <c r="C31" i="2" l="1"/>
  <c r="C32" i="2" s="1"/>
  <c r="C33" i="2" s="1"/>
  <c r="C34" i="2" s="1"/>
  <c r="C30" i="2"/>
  <c r="A219" i="6"/>
  <c r="A220" i="6" s="1"/>
  <c r="A143" i="6" l="1"/>
  <c r="C151" i="2" l="1"/>
  <c r="C153" i="2" s="1"/>
  <c r="C148" i="2"/>
  <c r="C149" i="2" s="1"/>
  <c r="C146" i="2"/>
  <c r="B132" i="15"/>
  <c r="C38" i="2"/>
  <c r="C39" i="2" s="1"/>
  <c r="C40" i="2" s="1"/>
  <c r="C41" i="2" s="1"/>
  <c r="C43" i="2" s="1"/>
  <c r="C44" i="2" s="1"/>
  <c r="C47" i="2" s="1"/>
  <c r="C48" i="2" s="1"/>
  <c r="C49" i="2" s="1"/>
  <c r="C50" i="2" s="1"/>
  <c r="C52" i="2" s="1"/>
  <c r="C53" i="2" s="1"/>
  <c r="C54" i="2" s="1"/>
  <c r="C55" i="2" s="1"/>
  <c r="C57" i="2" s="1"/>
  <c r="C58" i="2" s="1"/>
  <c r="C59" i="2" s="1"/>
  <c r="C61" i="2" s="1"/>
  <c r="C62" i="2" s="1"/>
  <c r="C65" i="2" s="1"/>
  <c r="C67" i="2" s="1"/>
  <c r="C68" i="2" s="1"/>
  <c r="C69" i="2" s="1"/>
  <c r="C70" i="2" s="1"/>
  <c r="C72" i="2" s="1"/>
  <c r="C74" i="2" s="1"/>
  <c r="C75" i="2" s="1"/>
  <c r="C76" i="2" s="1"/>
  <c r="C77" i="2" s="1"/>
  <c r="C79" i="2" s="1"/>
  <c r="C80" i="2" s="1"/>
  <c r="C81" i="2" s="1"/>
  <c r="C83" i="2" s="1"/>
  <c r="C84" i="2" s="1"/>
  <c r="C86" i="2" s="1"/>
  <c r="C87" i="2" s="1"/>
  <c r="C88" i="2" s="1"/>
  <c r="C90" i="2" s="1"/>
  <c r="C91" i="2" s="1"/>
  <c r="C92" i="2" s="1"/>
  <c r="C93" i="2" s="1"/>
  <c r="C94" i="2" s="1"/>
  <c r="C96" i="2" s="1"/>
  <c r="C97" i="2" s="1"/>
  <c r="C98" i="2" s="1"/>
  <c r="C100" i="2" s="1"/>
  <c r="C102" i="2" s="1"/>
  <c r="C104" i="2" s="1"/>
  <c r="C105" i="2" s="1"/>
  <c r="C107" i="2" s="1"/>
  <c r="C108" i="2" s="1"/>
  <c r="C109" i="2" s="1"/>
  <c r="C110" i="2" s="1"/>
  <c r="C111" i="2" s="1"/>
  <c r="C113" i="2" s="1"/>
  <c r="C114" i="2" s="1"/>
  <c r="C115" i="2" s="1"/>
  <c r="C116" i="2" s="1"/>
  <c r="C118" i="2" s="1"/>
  <c r="C119" i="2" s="1"/>
  <c r="C121" i="2" s="1"/>
  <c r="C123" i="2" s="1"/>
  <c r="C125" i="2" s="1"/>
  <c r="C126" i="2" s="1"/>
  <c r="C127" i="2" s="1"/>
  <c r="C128" i="2" s="1"/>
  <c r="C129" i="2" s="1"/>
  <c r="C131" i="2" s="1"/>
  <c r="C132" i="2" s="1"/>
  <c r="C133" i="2" s="1"/>
  <c r="C135" i="2" s="1"/>
  <c r="C136" i="2" s="1"/>
  <c r="C138" i="2" s="1"/>
  <c r="C139" i="2" s="1"/>
  <c r="C141" i="2" s="1"/>
  <c r="C142" i="2" s="1"/>
  <c r="C143" i="2" s="1"/>
  <c r="C36" i="2"/>
  <c r="K220" i="6"/>
  <c r="C154" i="2" l="1"/>
  <c r="C155" i="2" s="1"/>
  <c r="C157" i="2" s="1"/>
  <c r="C159" i="2" s="1"/>
  <c r="C161" i="2" s="1"/>
  <c r="C162" i="2" s="1"/>
  <c r="C163" i="2" s="1"/>
  <c r="C164" i="2" s="1"/>
  <c r="C165" i="2" s="1"/>
  <c r="C166" i="2" s="1"/>
  <c r="C168" i="2" s="1"/>
  <c r="C169" i="2" s="1"/>
  <c r="C170" i="2" s="1"/>
  <c r="C171" i="2" s="1"/>
  <c r="C173" i="2" s="1"/>
  <c r="C174" i="2" s="1"/>
  <c r="C175" i="2" s="1"/>
  <c r="C176" i="2" s="1"/>
  <c r="C177" i="2" s="1"/>
  <c r="C179" i="2" s="1"/>
  <c r="C180" i="2" s="1"/>
  <c r="C181" i="2" s="1"/>
  <c r="C182" i="2" s="1"/>
  <c r="C183" i="2" s="1"/>
  <c r="C184" i="2" s="1"/>
  <c r="C187" i="2" s="1"/>
  <c r="C189" i="2" s="1"/>
  <c r="C190" i="2" s="1"/>
  <c r="C191" i="2" s="1"/>
  <c r="C192" i="2" s="1"/>
  <c r="C193" i="2" s="1"/>
  <c r="C194" i="2" s="1"/>
  <c r="C197" i="2" s="1"/>
  <c r="C198" i="2" s="1"/>
  <c r="C200" i="2" s="1"/>
  <c r="C201" i="2" s="1"/>
  <c r="C202" i="2" s="1"/>
  <c r="C204" i="2" s="1"/>
  <c r="C205" i="2" s="1"/>
  <c r="C206" i="2" s="1"/>
  <c r="C209" i="2" s="1"/>
  <c r="C210" i="2" s="1"/>
  <c r="C212" i="2" s="1"/>
  <c r="C213" i="2" s="1"/>
  <c r="C214" i="2" s="1"/>
  <c r="C215" i="2" s="1"/>
  <c r="C217" i="2" s="1"/>
  <c r="C218" i="2" s="1"/>
  <c r="C219" i="2" s="1"/>
  <c r="C220" i="2" s="1"/>
  <c r="C222" i="2" s="1"/>
  <c r="C223" i="2" s="1"/>
  <c r="C226" i="2" s="1"/>
  <c r="C227" i="2" s="1"/>
  <c r="C228" i="2" s="1"/>
  <c r="C229" i="2" s="1"/>
  <c r="C230" i="2" s="1"/>
  <c r="C233" i="2" s="1"/>
  <c r="C234" i="2" s="1"/>
  <c r="C235" i="2" s="1"/>
  <c r="C237" i="2" s="1"/>
  <c r="C239" i="2" s="1"/>
  <c r="C240" i="2" s="1"/>
  <c r="C241" i="2" s="1"/>
  <c r="C242" i="2" s="1"/>
  <c r="A67" i="2" l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5" i="2" s="1"/>
  <c r="A151" i="2" s="1"/>
  <c r="A153" i="2" l="1"/>
  <c r="A154" i="2" s="1"/>
  <c r="A155" i="2" s="1"/>
  <c r="A157" i="2" s="1"/>
  <c r="A159" i="2" s="1"/>
  <c r="A161" i="2" s="1"/>
  <c r="A162" i="2" s="1"/>
  <c r="A163" i="2" s="1"/>
  <c r="A164" i="2" s="1"/>
  <c r="A165" i="2" s="1"/>
  <c r="D95" i="6"/>
  <c r="D96" i="6" s="1"/>
  <c r="D99" i="6"/>
  <c r="D100" i="6" s="1"/>
  <c r="B16" i="15" l="1"/>
  <c r="B14" i="15"/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B3" i="2"/>
  <c r="B4" i="2" s="1"/>
  <c r="B5" i="2" s="1"/>
  <c r="B6" i="2" s="1"/>
  <c r="B7" i="2" s="1"/>
  <c r="B8" i="2" s="1"/>
  <c r="B9" i="2" s="1"/>
  <c r="B10" i="2" s="1"/>
  <c r="A92" i="6" l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91" i="6"/>
  <c r="A166" i="2"/>
  <c r="A168" i="2" s="1"/>
  <c r="A169" i="2" s="1"/>
  <c r="A170" i="2" s="1"/>
  <c r="A171" i="2" s="1"/>
  <c r="A173" i="2" s="1"/>
  <c r="A174" i="2" s="1"/>
  <c r="A175" i="2" s="1"/>
  <c r="A176" i="2" s="1"/>
  <c r="A177" i="2" s="1"/>
  <c r="A179" i="2" s="1"/>
  <c r="A180" i="2" s="1"/>
  <c r="A181" i="2" s="1"/>
  <c r="A182" i="2" s="1"/>
  <c r="A183" i="2" s="1"/>
  <c r="A184" i="2" s="1"/>
  <c r="A187" i="2" s="1"/>
  <c r="A189" i="2" s="1"/>
  <c r="A190" i="2" s="1"/>
  <c r="A191" i="2" s="1"/>
  <c r="A192" i="2" s="1"/>
  <c r="A193" i="2" s="1"/>
  <c r="A194" i="2" s="1"/>
  <c r="A197" i="2" s="1"/>
  <c r="A200" i="2" s="1"/>
  <c r="A201" i="2" s="1"/>
  <c r="A202" i="2" s="1"/>
  <c r="A204" i="2" s="1"/>
  <c r="A205" i="2" s="1"/>
  <c r="A206" i="2" s="1"/>
  <c r="A209" i="2" s="1"/>
  <c r="A210" i="2" s="1"/>
  <c r="A212" i="2" s="1"/>
  <c r="A213" i="2" s="1"/>
  <c r="A214" i="2" s="1"/>
  <c r="A215" i="2" s="1"/>
  <c r="A217" i="2" s="1"/>
  <c r="A218" i="2" s="1"/>
  <c r="A219" i="2" s="1"/>
  <c r="A220" i="2" s="1"/>
  <c r="A222" i="2" s="1"/>
  <c r="A223" i="2" s="1"/>
  <c r="A226" i="2" s="1"/>
  <c r="A227" i="2" s="1"/>
  <c r="A228" i="2" s="1"/>
  <c r="A229" i="2" s="1"/>
  <c r="A230" i="2" s="1"/>
  <c r="A233" i="2" s="1"/>
  <c r="A234" i="2" s="1"/>
  <c r="A235" i="2" s="1"/>
  <c r="A237" i="2" s="1"/>
  <c r="A239" i="2" s="1"/>
  <c r="A240" i="2" s="1"/>
  <c r="A241" i="2" s="1"/>
  <c r="A242" i="2" s="1"/>
  <c r="B11" i="2"/>
  <c r="B12" i="2" s="1"/>
  <c r="B13" i="2" s="1"/>
  <c r="B14" i="2" s="1"/>
  <c r="B15" i="2" s="1"/>
  <c r="B16" i="2" s="1"/>
  <c r="D65" i="12"/>
  <c r="D66" i="12" s="1"/>
  <c r="D67" i="12" s="1"/>
  <c r="D68" i="12" s="1"/>
  <c r="D69" i="12" s="1"/>
  <c r="D70" i="12" s="1"/>
  <c r="D71" i="12" s="1"/>
  <c r="D72" i="12" s="1"/>
  <c r="D73" i="12" s="1"/>
  <c r="D64" i="12"/>
  <c r="D50" i="12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49" i="12"/>
  <c r="C49" i="12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B49" i="12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48" i="12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9" i="11"/>
  <c r="B8" i="11"/>
  <c r="B7" i="11"/>
  <c r="E31" i="12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30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3" i="12"/>
  <c r="D2" i="12"/>
  <c r="C4" i="12"/>
  <c r="C5" i="12" s="1"/>
  <c r="C6" i="12" s="1"/>
  <c r="C7" i="12" s="1"/>
  <c r="C8" i="12" s="1"/>
  <c r="C9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3" i="12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3" i="12"/>
  <c r="G5" i="10"/>
  <c r="G6" i="10" s="1"/>
  <c r="G4" i="10"/>
  <c r="F5" i="10" s="1"/>
  <c r="F4" i="10"/>
  <c r="G3" i="10"/>
  <c r="F3" i="10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5" i="15"/>
  <c r="B13" i="15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F7" i="10"/>
  <c r="G7" i="10"/>
  <c r="F6" i="10"/>
  <c r="C13" i="23"/>
  <c r="C14" i="23" s="1"/>
  <c r="C15" i="23" s="1"/>
  <c r="C16" i="23" s="1"/>
  <c r="C17" i="23" s="1"/>
  <c r="C18" i="23" s="1"/>
  <c r="C19" i="23" s="1"/>
  <c r="C20" i="23" s="1"/>
  <c r="C21" i="23" s="1"/>
  <c r="C22" i="23" s="1"/>
  <c r="C23" i="23" s="1"/>
  <c r="C2" i="23"/>
  <c r="C3" i="23" s="1"/>
  <c r="C4" i="23" s="1"/>
  <c r="C5" i="23" s="1"/>
  <c r="C6" i="23" s="1"/>
  <c r="C7" i="23" s="1"/>
  <c r="C8" i="23" s="1"/>
  <c r="C9" i="23" s="1"/>
  <c r="C10" i="23" s="1"/>
  <c r="C11" i="23" s="1"/>
  <c r="C12" i="23" s="1"/>
  <c r="B38" i="2" l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D2" i="19"/>
  <c r="D5" i="19" s="1"/>
  <c r="D7" i="19" s="1"/>
  <c r="D9" i="19" s="1"/>
  <c r="D10" i="19" s="1"/>
  <c r="D12" i="19" s="1"/>
  <c r="D14" i="21" l="1"/>
  <c r="D13" i="21"/>
  <c r="D12" i="21"/>
  <c r="D2" i="21"/>
  <c r="D3" i="21"/>
  <c r="D4" i="21"/>
  <c r="D5" i="21"/>
  <c r="D6" i="21"/>
  <c r="D7" i="21"/>
  <c r="D8" i="21"/>
  <c r="D9" i="21"/>
  <c r="D10" i="21"/>
  <c r="D13" i="19" l="1"/>
  <c r="D14" i="19" s="1"/>
  <c r="D15" i="19" s="1"/>
  <c r="D16" i="19" s="1"/>
  <c r="D3" i="19"/>
  <c r="D20" i="19" l="1"/>
  <c r="D21" i="19" s="1"/>
  <c r="E4" i="21"/>
  <c r="E5" i="21" s="1"/>
  <c r="E6" i="21" s="1"/>
  <c r="E7" i="21" s="1"/>
  <c r="E8" i="21" s="1"/>
  <c r="E9" i="21" s="1"/>
  <c r="E10" i="21" s="1"/>
  <c r="E11" i="21" s="1"/>
  <c r="E12" i="21" s="1"/>
  <c r="E13" i="21" s="1"/>
  <c r="E14" i="21" s="1"/>
  <c r="D15" i="21" s="1"/>
  <c r="E3" i="21"/>
  <c r="E15" i="21" l="1"/>
  <c r="D16" i="21" s="1"/>
  <c r="E16" i="21" l="1"/>
  <c r="D17" i="21" s="1"/>
  <c r="E17" i="21" l="1"/>
  <c r="D18" i="21" s="1"/>
  <c r="E18" i="21" l="1"/>
  <c r="D19" i="21" s="1"/>
  <c r="E19" i="21" l="1"/>
  <c r="D20" i="21" s="1"/>
  <c r="E20" i="21" l="1"/>
  <c r="D21" i="21" s="1"/>
  <c r="E21" i="21" l="1"/>
  <c r="D22" i="21" s="1"/>
  <c r="E22" i="21" l="1"/>
  <c r="D23" i="21" s="1"/>
  <c r="E23" i="21" l="1"/>
  <c r="E24" i="21" s="1"/>
  <c r="D25" i="21" s="1"/>
  <c r="E25" i="21" s="1"/>
  <c r="D26" i="21" s="1"/>
  <c r="E26" i="21" s="1"/>
  <c r="D27" i="21" s="1"/>
  <c r="E27" i="21" s="1"/>
  <c r="D28" i="21" s="1"/>
  <c r="E28" i="21" s="1"/>
  <c r="D29" i="21" s="1"/>
  <c r="E29" i="21" s="1"/>
</calcChain>
</file>

<file path=xl/sharedStrings.xml><?xml version="1.0" encoding="utf-8"?>
<sst xmlns="http://schemas.openxmlformats.org/spreadsheetml/2006/main" count="6574" uniqueCount="5216">
  <si>
    <t>skill_id</t>
  </si>
  <si>
    <t>user_id</t>
  </si>
  <si>
    <t>question</t>
  </si>
  <si>
    <t>answer0</t>
  </si>
  <si>
    <t>answer1</t>
  </si>
  <si>
    <t>answer2</t>
  </si>
  <si>
    <t>answer3</t>
  </si>
  <si>
    <t>correct_answer</t>
  </si>
  <si>
    <t>difficulty_id</t>
  </si>
  <si>
    <t>track_id</t>
  </si>
  <si>
    <t>skill</t>
  </si>
  <si>
    <t>description</t>
  </si>
  <si>
    <t>level_id</t>
  </si>
  <si>
    <t>track</t>
  </si>
  <si>
    <t>status_id</t>
  </si>
  <si>
    <t>level</t>
  </si>
  <si>
    <t>age</t>
  </si>
  <si>
    <t>Kindergarten</t>
  </si>
  <si>
    <t>Primary/Grade/Year 1</t>
  </si>
  <si>
    <t>Primary/Grade/Year 2</t>
  </si>
  <si>
    <t>Primary/Grade/Year 3</t>
  </si>
  <si>
    <t>Primary/Grade/Year 4</t>
  </si>
  <si>
    <t>Primary/Grade/Year 5</t>
  </si>
  <si>
    <t>Primary/Grade/Year 6</t>
  </si>
  <si>
    <t>Sec 1/Grade/Year 7</t>
  </si>
  <si>
    <t>Sec 2/Grade/Year 8</t>
  </si>
  <si>
    <t>Sec 3/Grade/Year 9</t>
  </si>
  <si>
    <t>Sec 4/Grade/Year 10</t>
  </si>
  <si>
    <t>Pre-U1/Grade/Year 11</t>
  </si>
  <si>
    <t>Pre-U2/Grade/Year 12</t>
  </si>
  <si>
    <t>Beyond Secondary School</t>
  </si>
  <si>
    <t>id</t>
  </si>
  <si>
    <t>Speed</t>
  </si>
  <si>
    <t>Numbers up to 100</t>
  </si>
  <si>
    <t>Addition and Subtraction</t>
  </si>
  <si>
    <t>Fraction of a Whole</t>
  </si>
  <si>
    <t>Numbers up to 10000</t>
  </si>
  <si>
    <t>Equivalent Fractions</t>
  </si>
  <si>
    <t>Numbers up to 100000</t>
  </si>
  <si>
    <t>Factors and Multiples</t>
  </si>
  <si>
    <t>Mixed Numbers and Improper Fractions</t>
  </si>
  <si>
    <t>Area and Perimeter</t>
  </si>
  <si>
    <t>Picture Graphs</t>
  </si>
  <si>
    <t>Bar Graphs</t>
  </si>
  <si>
    <t>Average of a set of data</t>
  </si>
  <si>
    <t>Patterns</t>
  </si>
  <si>
    <t>Parallelogram, rhombus and trapezium</t>
  </si>
  <si>
    <t>Nets</t>
  </si>
  <si>
    <t>-</t>
  </si>
  <si>
    <t>What comes before 1?</t>
  </si>
  <si>
    <t>None of the above</t>
  </si>
  <si>
    <t>What is the number between 5 and 3?</t>
  </si>
  <si>
    <t>What is the number that is larger than 4 but smaller than 10?</t>
  </si>
  <si>
    <t>What is the number right before 2?</t>
  </si>
  <si>
    <t>How many numbers are there in between 5 and 7?</t>
  </si>
  <si>
    <t>What number is larger than 87?</t>
  </si>
  <si>
    <t>What is the sum of the numbers between 1 and 5?</t>
  </si>
  <si>
    <t>None of the Above</t>
  </si>
  <si>
    <t>answer0_image</t>
  </si>
  <si>
    <t>answer1_image</t>
  </si>
  <si>
    <t>answer2_image</t>
  </si>
  <si>
    <t>answer3_image</t>
  </si>
  <si>
    <t>solution</t>
  </si>
  <si>
    <t>question_image</t>
  </si>
  <si>
    <t>/allgifted-images/question_image/1.jpg</t>
  </si>
  <si>
    <t>How many stars can you count?</t>
  </si>
  <si>
    <t>Click on the box with the smallest number.</t>
  </si>
  <si>
    <t>Click on the box with the smallest number. Copy 1</t>
  </si>
  <si>
    <t>Click on the box with the smallest number. Copy 2</t>
  </si>
  <si>
    <r>
      <rPr>
        <sz val="11"/>
        <color theme="1"/>
        <rFont val="Symbol"/>
        <family val="1"/>
        <charset val="2"/>
      </rPr>
      <t> _______</t>
    </r>
    <r>
      <rPr>
        <sz val="11"/>
        <color theme="1"/>
        <rFont val="Calibri"/>
        <family val="2"/>
      </rPr>
      <t>is 1 more than 4.</t>
    </r>
  </si>
  <si>
    <t>_______ is 3 more than 4</t>
  </si>
  <si>
    <t>7 is 1 more than __________</t>
  </si>
  <si>
    <t>4+3= ___________</t>
  </si>
  <si>
    <t>7+2 = __________</t>
  </si>
  <si>
    <t>5+4 = _________________</t>
  </si>
  <si>
    <t>7 + ________ = 8</t>
  </si>
  <si>
    <t>_______+3 = 9</t>
  </si>
  <si>
    <t>8 + _________ = 10</t>
  </si>
  <si>
    <t>I don't know</t>
  </si>
  <si>
    <t>I don't know yet.</t>
  </si>
  <si>
    <t>How many stars can you count? 
Copy 1</t>
  </si>
  <si>
    <t>How many stars can you count? 
Copy 2</t>
  </si>
  <si>
    <t>type_id</t>
  </si>
  <si>
    <t>role_id</t>
  </si>
  <si>
    <t>permission_id</t>
  </si>
  <si>
    <t>system</t>
  </si>
  <si>
    <t>administrator</t>
  </si>
  <si>
    <t>principal</t>
  </si>
  <si>
    <t>department head</t>
  </si>
  <si>
    <t>class teacher</t>
  </si>
  <si>
    <t>student</t>
  </si>
  <si>
    <t>parent</t>
  </si>
  <si>
    <t>house_id</t>
  </si>
  <si>
    <t>start_date</t>
  </si>
  <si>
    <t>end_date</t>
  </si>
  <si>
    <t>course</t>
  </si>
  <si>
    <t>next_course_id</t>
  </si>
  <si>
    <t>house</t>
  </si>
  <si>
    <t>course_id</t>
  </si>
  <si>
    <t>preReq_track_id</t>
  </si>
  <si>
    <t>start_maxile_level</t>
  </si>
  <si>
    <t>end_maxile_level</t>
  </si>
  <si>
    <t>start_maxile_score</t>
  </si>
  <si>
    <t>end_maxile_score</t>
  </si>
  <si>
    <t>field_id</t>
  </si>
  <si>
    <t>number_of</t>
  </si>
  <si>
    <t>unit_id</t>
  </si>
  <si>
    <t>skill_order</t>
  </si>
  <si>
    <t>track_order</t>
  </si>
  <si>
    <t>question_id</t>
  </si>
  <si>
    <t>&lt;h1&gt;I'm a champion in picking the right answers!&lt;/h1&gt;</t>
  </si>
  <si>
    <t>This is an alternative answer.</t>
  </si>
  <si>
    <t>Can I use HTML? Like this &lt;a href="http//www.all-gifted.com"&gt;anything goes&lt;/a&gt;</t>
  </si>
  <si>
    <t>Just another answer.</t>
  </si>
  <si>
    <t>activity_name</t>
  </si>
  <si>
    <t>App\Test</t>
  </si>
  <si>
    <t>Weekly Test</t>
  </si>
  <si>
    <t>classwork_id</t>
  </si>
  <si>
    <t>classwork_type</t>
  </si>
  <si>
    <t>test_id</t>
  </si>
  <si>
    <t>completed</t>
  </si>
  <si>
    <t>result</t>
  </si>
  <si>
    <t>completed_date</t>
  </si>
  <si>
    <t>image</t>
  </si>
  <si>
    <t>http://catalogimages.johnwiley.com.au/Cover/300W/97807314/9780731408108.jpg</t>
  </si>
  <si>
    <t>http://catalogimages.johnwiley.com.au/Cover/300W/97817421/9781742160375.jpg</t>
  </si>
  <si>
    <t>http://catalogimages.johnwiley.com.au/Cover/300W/97817421/9781742160405.jpg</t>
  </si>
  <si>
    <t>http://catalogimages.johnwiley.com.au/Cover/300W/97807314/9780731408146.jpg</t>
  </si>
  <si>
    <t>field_maxile</t>
  </si>
  <si>
    <t>field_test_date</t>
  </si>
  <si>
    <t>answer0_skill_id</t>
  </si>
  <si>
    <t>answer1_skill_id</t>
  </si>
  <si>
    <t>answer2_skill_id</t>
  </si>
  <si>
    <t>answer3_skill_id</t>
  </si>
  <si>
    <t>$\frac{4}{5}$</t>
  </si>
  <si>
    <t>Click on the following that equals to 0.8.</t>
  </si>
  <si>
    <t>2D Shapes</t>
  </si>
  <si>
    <t>Numbers up to 1000</t>
  </si>
  <si>
    <t>Addition and Subtraction to 1000</t>
  </si>
  <si>
    <t>Multiplication and Division to 1000</t>
  </si>
  <si>
    <t>Addition and Subtraction of fraction of a whole</t>
  </si>
  <si>
    <t>Money Year 2</t>
  </si>
  <si>
    <t>Addition and Subtraction to 100</t>
  </si>
  <si>
    <t>Multiplication and Division to 100</t>
  </si>
  <si>
    <t>Money Year 1</t>
  </si>
  <si>
    <t>Length, Mass Volume</t>
  </si>
  <si>
    <t>2D Shapes Year 2</t>
  </si>
  <si>
    <t>3D Shapes</t>
  </si>
  <si>
    <t>Picture Graphs with Scales</t>
  </si>
  <si>
    <t>Addition and Subtraction to 10000</t>
  </si>
  <si>
    <t>Multiplication and Dvision to 10000</t>
  </si>
  <si>
    <t>Addition and Subtraction of equivalent fractions</t>
  </si>
  <si>
    <t>Money Year 3</t>
  </si>
  <si>
    <t>Length, Mass and Volume Year 3</t>
  </si>
  <si>
    <t>Time Year 3</t>
  </si>
  <si>
    <t>Perpendicular and Parallel Lines</t>
  </si>
  <si>
    <t>Four Operations</t>
  </si>
  <si>
    <t>Fraction of a Set of Objects</t>
  </si>
  <si>
    <t>Decimals up to 3 decimal places</t>
  </si>
  <si>
    <t>Addition and Subtraction of Decimals</t>
  </si>
  <si>
    <t>Multiplication and Division of decimals</t>
  </si>
  <si>
    <t>Time Year 4</t>
  </si>
  <si>
    <t>Area and Perimeter Year 4</t>
  </si>
  <si>
    <t>Angles Year 4</t>
  </si>
  <si>
    <t>Rectangle and Square</t>
  </si>
  <si>
    <t>Line Symmetry</t>
  </si>
  <si>
    <t>Tables and Line Graphs</t>
  </si>
  <si>
    <t>Length Year 1</t>
  </si>
  <si>
    <t>Time Year 1</t>
  </si>
  <si>
    <t>Time Year 2</t>
  </si>
  <si>
    <t>Angles Year 3</t>
  </si>
  <si>
    <t>Addition and subtraction of fractions</t>
  </si>
  <si>
    <t>Counting</t>
  </si>
  <si>
    <t>Counting to tell the number of objects in a given set</t>
  </si>
  <si>
    <t>Number notation, representations and place values (tens, ones)</t>
  </si>
  <si>
    <t>Number Notation</t>
  </si>
  <si>
    <t>Reading and Writing Numbers</t>
  </si>
  <si>
    <t>Reading and Writing numbers in numerals and in words</t>
  </si>
  <si>
    <t>Comparing objects</t>
  </si>
  <si>
    <t>Comparing the number of objects in two or more sets</t>
  </si>
  <si>
    <t>Ordering</t>
  </si>
  <si>
    <t>Comparing and ordering numbers</t>
  </si>
  <si>
    <t>Patterns in number sequences</t>
  </si>
  <si>
    <t>Ordinal numbers</t>
  </si>
  <si>
    <t>Number bonds</t>
  </si>
  <si>
    <t>Numbers bond for up to 10</t>
  </si>
  <si>
    <t>Concepts of addition and subtraction</t>
  </si>
  <si>
    <t>Use of symbols</t>
  </si>
  <si>
    <t>use of +, -, and =</t>
  </si>
  <si>
    <t>relationship between addition and subtraction</t>
  </si>
  <si>
    <t>Adding more than two 1-digit numbers</t>
  </si>
  <si>
    <t>Adding and subtracting using algorithms</t>
  </si>
  <si>
    <t>Solving 1-step word problems involving addition and subtraction within 20</t>
  </si>
  <si>
    <t>concepts of multiplication and division</t>
  </si>
  <si>
    <t>use of x</t>
  </si>
  <si>
    <t>multiplying within 40</t>
  </si>
  <si>
    <t>dividing within 20</t>
  </si>
  <si>
    <t>solving 1-step word problems involving multiplication and division with pictorial representation</t>
  </si>
  <si>
    <t>counting amount of money</t>
  </si>
  <si>
    <t>solving 1-step word problems involving addition and subtraction of money in dollars only</t>
  </si>
  <si>
    <t>measuring and comparing the length of objects in non-standard units</t>
  </si>
  <si>
    <t>telling time to the hour/half hour</t>
  </si>
  <si>
    <t>identifying, naming, describing and classifying 2D shapes</t>
  </si>
  <si>
    <t>making/completing patterns with 2D shapes according to size, shape, colour, orientation</t>
  </si>
  <si>
    <t>reading and interpreting data from picture graphs</t>
  </si>
  <si>
    <t>counting in tens/hundreds</t>
  </si>
  <si>
    <t>number notation, representations and place values (hunds, tens, ones)</t>
  </si>
  <si>
    <t>reading and writing numbers in numerals and in words</t>
  </si>
  <si>
    <t>comparing and ordering numbers</t>
  </si>
  <si>
    <t>patterns in number sequences</t>
  </si>
  <si>
    <t>odd and even numbers</t>
  </si>
  <si>
    <t>addition and subtraction algorithms (up to 3 digits)</t>
  </si>
  <si>
    <t>solving up to 2-step word problems involving addition and subtraction</t>
  </si>
  <si>
    <t>multiplication tables of 2,3,4,5 and 10</t>
  </si>
  <si>
    <t>use of +</t>
  </si>
  <si>
    <t>relationship between multiplication and division</t>
  </si>
  <si>
    <t>multiplying and dividing within the multiplication tables</t>
  </si>
  <si>
    <t>solving 1-step word problems involving multiplication and division within the multiplication tables</t>
  </si>
  <si>
    <t>fraction as part of a whole</t>
  </si>
  <si>
    <t>notation and representation of fractions</t>
  </si>
  <si>
    <t>comparing and ordering fractions with denominator of giving fractions not exceeding 12</t>
  </si>
  <si>
    <t>adding and subtracting like fractions within one whole with denominators of given fractions not exceeding 12</t>
  </si>
  <si>
    <t>counting aound of money in dollars and cents</t>
  </si>
  <si>
    <t>reading and writing money in decimal notation</t>
  </si>
  <si>
    <t>comparing 2 or 3 amounts of money</t>
  </si>
  <si>
    <t>converting an amount of money in decimal notation to cents only and vice versa</t>
  </si>
  <si>
    <t>solving word problems involving money in dollars only (or in cents only)</t>
  </si>
  <si>
    <t>measuring length, mass and volume of liquid</t>
  </si>
  <si>
    <t>measuring and drawing a line segment to the nearest cm</t>
  </si>
  <si>
    <t>using appropriate units of measurement and their abbreviations cm, m, g, kg, l</t>
  </si>
  <si>
    <t>comparing and ordering lengths, masses and volumes</t>
  </si>
  <si>
    <t>solving word problems involving length/mass/volume</t>
  </si>
  <si>
    <t>telling time to 5 minutes</t>
  </si>
  <si>
    <t>use of 'a.m. ' and 'p.m.'</t>
  </si>
  <si>
    <t>use of abbreviated h and min</t>
  </si>
  <si>
    <t>duration of 1 hour/half hour</t>
  </si>
  <si>
    <t>identifying, naming, describing and classifying 2D shapes semicircle, quarter circle</t>
  </si>
  <si>
    <t>identifying the basic shapes that make up a given figure</t>
  </si>
  <si>
    <t>forming different 2D figures with rectangle, square, triangle, semicircle, quarter circle</t>
  </si>
  <si>
    <t>identifying, naming, describing and classifying 3D shapes: cubes, cuboid, cone, cylinder and sphere</t>
  </si>
  <si>
    <t>reading and interpreting data from picture graphs with scales</t>
  </si>
  <si>
    <t>solving 1-step problems using data from picture graphs</t>
  </si>
  <si>
    <t>counting in hundreds/thousands</t>
  </si>
  <si>
    <t>number notation, representations and place values (thousands, hundreds, tens, ones)</t>
  </si>
  <si>
    <t>comparing and order numbers to 10000</t>
  </si>
  <si>
    <t>reading and writing numbers in numerals and in words to 10000</t>
  </si>
  <si>
    <t>patterns and ordering numbers to 10000</t>
  </si>
  <si>
    <t>addition and subtraction algorithms (up to 4 digits)</t>
  </si>
  <si>
    <t>solving up to 2-step word problems involving addition and subtraction up to 4 digits</t>
  </si>
  <si>
    <t>multiplication tables of 6,7,8 and 9</t>
  </si>
  <si>
    <t>multiplying and dividing within the multiplication tables of 6,7.8 and 9</t>
  </si>
  <si>
    <t>division with remainder</t>
  </si>
  <si>
    <t>multiplication and division algorithms (up to 3 digits by 1 digit)</t>
  </si>
  <si>
    <t>solving up to 2-step word problems involving the 4 operations</t>
  </si>
  <si>
    <t>equivalent fractions</t>
  </si>
  <si>
    <t>expressing a fraction in its simplest form</t>
  </si>
  <si>
    <t>comparing and ordering unlike fractions with denominations of given fractions not exceeding 12</t>
  </si>
  <si>
    <t>writing the equivalent fraction of a fraction given the denominator or the numerator</t>
  </si>
  <si>
    <t>adding and subtracting two related fractions witin one whole with denominators of given fractions not exceeding 12</t>
  </si>
  <si>
    <t>adding and subtracting money in decimal notation</t>
  </si>
  <si>
    <t>solving word problems involving addition and subtraction of money in decimal notation</t>
  </si>
  <si>
    <t>measuring length in km and volume in ml</t>
  </si>
  <si>
    <t>measuring length/mass/volume in compound units</t>
  </si>
  <si>
    <t>converting a measurement in compound units to the smaller unit, and vice versa</t>
  </si>
  <si>
    <t>solving word problems involving length/mass/volume/capacity excluding fractions and compound units</t>
  </si>
  <si>
    <t>telling time to the minute</t>
  </si>
  <si>
    <t>use of 'past' and 'to' to tell time</t>
  </si>
  <si>
    <t>measuring time in hours and minutes</t>
  </si>
  <si>
    <t>converting time in hours and minutes to minutes only and vice versa</t>
  </si>
  <si>
    <t>finding the starting time, finishing time or duration given the other two quantities</t>
  </si>
  <si>
    <t>solving problems involving time in hours and minutes</t>
  </si>
  <si>
    <t>concepts of area and perimeter of a plane figure</t>
  </si>
  <si>
    <t>measuring area in square units, cm2 and m2 excluding conversion between cm2 and m2</t>
  </si>
  <si>
    <t>perimeter of rectlinear figure, rectangle and square</t>
  </si>
  <si>
    <t>area of rectangle/square</t>
  </si>
  <si>
    <t>concepts of angle</t>
  </si>
  <si>
    <t>right angles, angles greater than/smaller than a right angle</t>
  </si>
  <si>
    <t>perpendicular and parallel lines</t>
  </si>
  <si>
    <t>draw perpendicular and parallel lines on square grid</t>
  </si>
  <si>
    <t>reading and interpreting data from bar graphs</t>
  </si>
  <si>
    <t>using different scales on axis</t>
  </si>
  <si>
    <t>solving 1-step problems using data from bar graphs</t>
  </si>
  <si>
    <t>number notation, representations and place values (ten thousands, thousands, hundreds, tens and ones)</t>
  </si>
  <si>
    <t>patterns in number sequences to 100,000</t>
  </si>
  <si>
    <t>rounding numbers to the nearest 10, 100 or 1000</t>
  </si>
  <si>
    <t>factors, multiples and their relationship</t>
  </si>
  <si>
    <t>determining if a 1-digit number is a factor o a given number within 100</t>
  </si>
  <si>
    <t>finding the common factors of 2 given numbers</t>
  </si>
  <si>
    <t>determining if a number is a multiple of a given 1-digit number</t>
  </si>
  <si>
    <t>finding the common multiples of two given 1-digit numbers</t>
  </si>
  <si>
    <t>multiplication algorithm up to 4 digits by 1 digit, up to 3 digits by 2 digits</t>
  </si>
  <si>
    <t>division algorithm (up to 4 digits by 1 digit)</t>
  </si>
  <si>
    <t>solving up to 3-step word problems involving the 4 operations</t>
  </si>
  <si>
    <t>mixed numbers, improper fractions and their relationships</t>
  </si>
  <si>
    <t>fraction as part of a set of objects</t>
  </si>
  <si>
    <t>adding and subtracting fractions with denominators of given fractions not exceeding 12 and not more than 2 different denominators</t>
  </si>
  <si>
    <t>solving up to 2-step word problems involving addition and subtraction of fractions</t>
  </si>
  <si>
    <t>notation and representation and place values (tenths, hundredths, thousandths)</t>
  </si>
  <si>
    <t>comparing and ordering decimals</t>
  </si>
  <si>
    <t>dividing a whole number by a whole number with quotient as a decimal</t>
  </si>
  <si>
    <t>converting decimals to fractions</t>
  </si>
  <si>
    <t>converting fractions to decimals when the denominator is a factor of 10 or 100</t>
  </si>
  <si>
    <t>rounding decimals to the nearest whole number, 1 decimal place and 2 decimal places</t>
  </si>
  <si>
    <t>adding and subtracting decimals (up to 2 decimal places)</t>
  </si>
  <si>
    <t>multiplying and dividing decimals (up to 2 decimal places) by a 1-digit whole numbers for decimals up to 3 dec places</t>
  </si>
  <si>
    <t>rounding off answers to a specified degree of accuracy</t>
  </si>
  <si>
    <t>measuring time in seconds</t>
  </si>
  <si>
    <t>24-hour clock</t>
  </si>
  <si>
    <t>solving problems involving time in 24-hour clock</t>
  </si>
  <si>
    <t>finding one dimension of a rectangle given the other dimension and its area/perimeter</t>
  </si>
  <si>
    <t>finding the length of one side of a square given its area/perimeter</t>
  </si>
  <si>
    <t>finding the area of figures made up of rectanges and squares</t>
  </si>
  <si>
    <t>measuring angles in degrees</t>
  </si>
  <si>
    <t>relating quarter, half and complete turns to angles in degrees</t>
  </si>
  <si>
    <t>8-point compass</t>
  </si>
  <si>
    <t>properties of rectangle and square, excluding diagonal properties</t>
  </si>
  <si>
    <t>identifying symmetric figures</t>
  </si>
  <si>
    <t>determining whether a straight line is a line of symmetry of a symmetric figure</t>
  </si>
  <si>
    <t>completing a table from given data</t>
  </si>
  <si>
    <t>reading and interpreting data from tables/line graphs</t>
  </si>
  <si>
    <t>solve 1-step problems using data from tables/graphs</t>
  </si>
  <si>
    <t>Singapore P1 Math</t>
  </si>
  <si>
    <t>Singapore P2 Math</t>
  </si>
  <si>
    <t>Singapore P3 Math</t>
  </si>
  <si>
    <t>Singapore P4 Math</t>
  </si>
  <si>
    <t>Singapore P5 Math</t>
  </si>
  <si>
    <t>Singapore P6 Math</t>
  </si>
  <si>
    <t>Singapore Primary 1 Mathematics</t>
  </si>
  <si>
    <t>Singapore Primary 2 Mathematics</t>
  </si>
  <si>
    <t>Singapore Primary 3 Mathematics</t>
  </si>
  <si>
    <t>Singapore Primary 4 Mathematics</t>
  </si>
  <si>
    <t>Singapore Primary 5 Mathematics</t>
  </si>
  <si>
    <t>Singapore Primary 6 Mathematics</t>
  </si>
  <si>
    <t>http://mathstuition.net/wp-content/uploads/2015/06/p1-maths.jpg</t>
  </si>
  <si>
    <t>1A</t>
  </si>
  <si>
    <t>Apple Primary School 1A</t>
  </si>
  <si>
    <t>2B</t>
  </si>
  <si>
    <t>Apple Primary School 2B</t>
  </si>
  <si>
    <t>1C</t>
  </si>
  <si>
    <t>Apple Primary School 1C</t>
  </si>
  <si>
    <t>2H</t>
  </si>
  <si>
    <t>Apple Primary School 2H</t>
  </si>
  <si>
    <t>4G</t>
  </si>
  <si>
    <t>Apple Primary School 4G</t>
  </si>
  <si>
    <t>3B</t>
  </si>
  <si>
    <t>2C</t>
  </si>
  <si>
    <t>4R</t>
  </si>
  <si>
    <t>Numbers up to 10
million 
Four Operations</t>
  </si>
  <si>
    <t>Four Operations to 10 million</t>
  </si>
  <si>
    <t>Order of Operations to 10 million</t>
  </si>
  <si>
    <t>Concept of fraction as division</t>
  </si>
  <si>
    <t>Four operations of fractions</t>
  </si>
  <si>
    <t>Four operations of decimals</t>
  </si>
  <si>
    <t>Percentage Year 5</t>
  </si>
  <si>
    <t>Ratio Year 5</t>
  </si>
  <si>
    <t>Length, mass and volume Year 5</t>
  </si>
  <si>
    <t>Area of triangle</t>
  </si>
  <si>
    <t>Volume of cube and cuboid Year 5</t>
  </si>
  <si>
    <t>Angles Year 5</t>
  </si>
  <si>
    <t>Triangles</t>
  </si>
  <si>
    <t>Four operations of fractions Year 6</t>
  </si>
  <si>
    <t>Percentage Year 6</t>
  </si>
  <si>
    <t>Ratio Year 6</t>
  </si>
  <si>
    <t>Area and circumference of circle</t>
  </si>
  <si>
    <t>Area and perimeter of composite figure</t>
  </si>
  <si>
    <t>Volume of cube and cuboid Year 6</t>
  </si>
  <si>
    <t>Geometrical Figures</t>
  </si>
  <si>
    <t>Pie charts</t>
  </si>
  <si>
    <t>Algebraic expessions in one variable</t>
  </si>
  <si>
    <t>rounding off numbers to the nearest 1000.</t>
  </si>
  <si>
    <t>multiplication and division by tens, hundreds and thousands without using calculators</t>
  </si>
  <si>
    <t>solving word problems involving the 4 operations</t>
  </si>
  <si>
    <t>estimation of answers in calculations</t>
  </si>
  <si>
    <t>checking reasonableness of answers</t>
  </si>
  <si>
    <t>combined operations involving the 4 operations</t>
  </si>
  <si>
    <t>use of brackets</t>
  </si>
  <si>
    <t>association of a fraction with division</t>
  </si>
  <si>
    <t>conversion between fractions and decimals</t>
  </si>
  <si>
    <t>addition and subtraction of proper fractions without using calculators</t>
  </si>
  <si>
    <t>addition and subtraction of mixed numbers</t>
  </si>
  <si>
    <t>multiplication of a proper fractions and a proper/ improper fraction without using calculators</t>
  </si>
  <si>
    <t>multiplication of an improper fraction and an improper fraction,</t>
  </si>
  <si>
    <t>multiplication of a mixed number and a whole number</t>
  </si>
  <si>
    <t>division of a proper fraction by a whole number without using calculators</t>
  </si>
  <si>
    <t>solving word problems involving the 4 operation</t>
  </si>
  <si>
    <t>multiplication and division of decimals (up to 3 decimal places) by tens, hundreds and thousands without using calculatorsoperations, • rounding off answers to a specified degree of accuracy, • estimation of answers in calculations, • checking reasonableness of answers.</t>
  </si>
  <si>
    <t>expressing a part of a whole as a percentage</t>
  </si>
  <si>
    <t>use of the percentage symbol (%)</t>
  </si>
  <si>
    <t>writing fractions and decimals as percentages, and vice versa</t>
  </si>
  <si>
    <t>finding a percentage part of a whole</t>
  </si>
  <si>
    <t>solving up to 2-step word problems involving percentage</t>
  </si>
  <si>
    <t>discount, GST and annual interest</t>
  </si>
  <si>
    <t>interpretation of a : b and a : b : c, where a, b and c are whole numbers</t>
  </si>
  <si>
    <t>writing equivalent ratios</t>
  </si>
  <si>
    <t>expressing a ratio in its simplest form</t>
  </si>
  <si>
    <t>finding the ratio of two or three given quantities</t>
  </si>
  <si>
    <t>finding the missing term in a pair of equivalent ratios</t>
  </si>
  <si>
    <t>finding one quantity given the other quantity and their ratio</t>
  </si>
  <si>
    <t>solving up to 2-step word problems involving ratio</t>
  </si>
  <si>
    <t>conversion of a measurement from a smaller unit to a larger unit in decimal form, and vice versa</t>
  </si>
  <si>
    <t>identifying the base of a triangle and its corresponding height,</t>
  </si>
  <si>
    <t>use of formula to calculate the area of a triangle</t>
  </si>
  <si>
    <t>building solids with unit cubes</t>
  </si>
  <si>
    <t>measurement of volume in cubic units</t>
  </si>
  <si>
    <t>measurement of volume in cubic centimetres (cm3 )/ cubic metres (m3 )</t>
  </si>
  <si>
    <t>use of formula to calculate the volume of a cube/ cuboid</t>
  </si>
  <si>
    <t>finding the volume of liquid in a rectangular tank</t>
  </si>
  <si>
    <t>conversion between A, ml and cm3</t>
  </si>
  <si>
    <t>solving up to 3-step word problems involving the volume of a cube/ cuboid.</t>
  </si>
  <si>
    <t>identifying and naming the following types of triangles ∗ isosceles triangle, ∗ equilateral triangle, ∗ right-angled triangle,</t>
  </si>
  <si>
    <t>use of the property that the angle sum of a triangle is 180o</t>
  </si>
  <si>
    <t>finding unknown angles</t>
  </si>
  <si>
    <t>identifying and naming parallelogram, rhombus and trapezium, • properties of parallelogram, rhombus and trapezium</t>
  </si>
  <si>
    <t>properties of parallelogram, rhombus and trapezium</t>
  </si>
  <si>
    <t>drawing a square/rectangle/parallelogram/rhombus/trapezium from given dimensions using ruler, protractor and set squares</t>
  </si>
  <si>
    <t>interpretation of average as "total amount ÷ number of items"</t>
  </si>
  <si>
    <t>calculation of the average number/quantity</t>
  </si>
  <si>
    <t>finding the total amount given the average and the number of items</t>
  </si>
  <si>
    <t>solving word problems involving average</t>
  </si>
  <si>
    <t>finding the whole given a part and the percentage,</t>
  </si>
  <si>
    <t>finding percentage increase/decrease,</t>
  </si>
  <si>
    <t>solving word problems involving percentage</t>
  </si>
  <si>
    <t>expressing one quantity as a fraction of another, given their ratio, and vice versa</t>
  </si>
  <si>
    <t>finding how many times one quantity is as large as another, given their ratio, and vice versa</t>
  </si>
  <si>
    <t>expressing one quantity as a fraction of another given the two quantities</t>
  </si>
  <si>
    <t>finding the whole/ one part when a whole is divided into parts in a given ratio</t>
  </si>
  <si>
    <t>solving word problems involving 2 pairs of ratios</t>
  </si>
  <si>
    <t>concepts of speed and average speed</t>
  </si>
  <si>
    <t>relationship between distance, time and speed</t>
  </si>
  <si>
    <t>calculation of speed, distance or time given the other two quantities</t>
  </si>
  <si>
    <t>writing speed in different units such as km/h, m/min, m/s and cm/s</t>
  </si>
  <si>
    <t>solving up to 3-step word problems involving speed and average speed</t>
  </si>
  <si>
    <t>use of formulae to calculate the area and circumference of a circle</t>
  </si>
  <si>
    <t>finding the area and perimeter of ∗ semicircle (half circle) ∗ quarter circle</t>
  </si>
  <si>
    <t>solving word problems involving area and perimeter.</t>
  </si>
  <si>
    <t>finding the area and perimeter of a figure made up of some of the following shapes: square, rectangle, triangle, semicircle and quarter circle.</t>
  </si>
  <si>
    <t>finding one dimension of a cuboid given its volume and the other dimensions</t>
  </si>
  <si>
    <t>finding the length of one edge of a cube given its volume,</t>
  </si>
  <si>
    <t>finding the height of a cuboid given its volume and base area,</t>
  </si>
  <si>
    <t>finding the area of a face of a cuboid given its volume and one dimension</t>
  </si>
  <si>
    <t>solving word problems involving volume of a cube/ cuboid</t>
  </si>
  <si>
    <t>finding unknown angles in geometrical figures involving square, rectangle, parallelogram, rhombus, trapezium and triangle</t>
  </si>
  <si>
    <t>2-D representation of cube, cuboid, cone, cylinder, prism and pyramid</t>
  </si>
  <si>
    <t>identifying nets of the following solids ∗ cube, ∗ cuboid, ∗ prism, ∗ pyramid</t>
  </si>
  <si>
    <t>identifying the solid which can be formed by a given net</t>
  </si>
  <si>
    <t>making 3-D solids from given nets.</t>
  </si>
  <si>
    <t>reading and interpreting pie charts</t>
  </si>
  <si>
    <t>solving 1-step problems using information presented in pie charts.</t>
  </si>
  <si>
    <t>representation of an unknown number using a letter</t>
  </si>
  <si>
    <t>simple algebraic expressions</t>
  </si>
  <si>
    <t>simplification of algebraic expressions,</t>
  </si>
  <si>
    <t>evaluation of simple algebraic expressions by substitution</t>
  </si>
  <si>
    <t>solving word problems involving algebraic expressions</t>
  </si>
  <si>
    <t>First, second, third… until tenth</t>
  </si>
  <si>
    <t>Click on the missing number</t>
  </si>
  <si>
    <t>2 is less than 1.</t>
  </si>
  <si>
    <t>7 comes after 8.</t>
  </si>
  <si>
    <t>The number just before 10 is _________________.</t>
  </si>
  <si>
    <t>3, 4, 5, _____________, 7, _________________, 9</t>
  </si>
  <si>
    <t>6 and 8</t>
  </si>
  <si>
    <t>2 and 3</t>
  </si>
  <si>
    <t>10 and 11</t>
  </si>
  <si>
    <t>11 and 13</t>
  </si>
  <si>
    <t>In the word 'monkey', there are _____________ letters.</t>
  </si>
  <si>
    <t>9, 7, ___________, ___________, 1</t>
  </si>
  <si>
    <t>5 and 3</t>
  </si>
  <si>
    <t>2 and 4</t>
  </si>
  <si>
    <t>6 and 5</t>
  </si>
  <si>
    <t>I am a number between 5 and 8. I am less than 7. I am the number _________________.</t>
  </si>
  <si>
    <t>?  Is equal to  _______________.</t>
  </si>
  <si>
    <t>? Is equal to _________________.</t>
  </si>
  <si>
    <t>Agree</t>
  </si>
  <si>
    <t>Disagree</t>
  </si>
  <si>
    <t>17 + 24 =</t>
  </si>
  <si>
    <t>13 + 24=</t>
  </si>
  <si>
    <t>24 + 29 =</t>
  </si>
  <si>
    <t>10 + 10 =</t>
  </si>
  <si>
    <t>12 + 13 =</t>
  </si>
  <si>
    <t>11 + 9 =</t>
  </si>
  <si>
    <t>11 + 5 =</t>
  </si>
  <si>
    <t>12 + 3 =</t>
  </si>
  <si>
    <t>10 + 1 =</t>
  </si>
  <si>
    <t>5 + 2 - 3 + 3 =</t>
  </si>
  <si>
    <t>2 + 3 - 4 + 5 =</t>
  </si>
  <si>
    <t>5 + 2 + 2 + 3 =</t>
  </si>
  <si>
    <t>10 + 2 - 4 =</t>
  </si>
  <si>
    <t>0 = 0 + _______</t>
  </si>
  <si>
    <t>2 = 2 + __________</t>
  </si>
  <si>
    <t>7  = 5 + ________</t>
  </si>
  <si>
    <t>4 - 1 =</t>
  </si>
  <si>
    <t>1 + 2 =</t>
  </si>
  <si>
    <t>5 &gt;</t>
  </si>
  <si>
    <t>2 x 4 =</t>
  </si>
  <si>
    <t>1 x 4 =</t>
  </si>
  <si>
    <t>3 x 3 =</t>
  </si>
  <si>
    <t>How many stars are there?</t>
  </si>
  <si>
    <t>How many moons are there</t>
  </si>
  <si>
    <t>How many shapes are there all together</t>
  </si>
  <si>
    <t>How many pigs are there?</t>
  </si>
  <si>
    <t>How many brown pigs are there?</t>
  </si>
  <si>
    <t>Four</t>
  </si>
  <si>
    <t>For</t>
  </si>
  <si>
    <t>Tree</t>
  </si>
  <si>
    <t>Five</t>
  </si>
  <si>
    <t>How many mother sheeps are there?</t>
  </si>
  <si>
    <t>Zero</t>
  </si>
  <si>
    <t>One</t>
  </si>
  <si>
    <t>Three</t>
  </si>
  <si>
    <t>How many sheeps are there altogether?</t>
  </si>
  <si>
    <t>Two</t>
  </si>
  <si>
    <t>How many baby sheeps are there?</t>
  </si>
  <si>
    <t>None</t>
  </si>
  <si>
    <t>Click on the picture with more sheep.</t>
  </si>
  <si>
    <t>Click on the picture with less sheep.</t>
  </si>
  <si>
    <t>There are ________________ cats than dogs.</t>
  </si>
  <si>
    <t>less</t>
  </si>
  <si>
    <t>more</t>
  </si>
  <si>
    <t>equal</t>
  </si>
  <si>
    <t>There are ________________ more cats than dogs.</t>
  </si>
  <si>
    <t>A _________________ is first in the row.</t>
  </si>
  <si>
    <t>cat</t>
  </si>
  <si>
    <t>dog</t>
  </si>
  <si>
    <t>monkey</t>
  </si>
  <si>
    <t>The cute white cat is ____________________ from the right.</t>
  </si>
  <si>
    <t>last</t>
  </si>
  <si>
    <t>second</t>
  </si>
  <si>
    <t>first</t>
  </si>
  <si>
    <t>third</t>
  </si>
  <si>
    <t>The tall dog is ________________________.</t>
  </si>
  <si>
    <t>First from the left</t>
  </si>
  <si>
    <t>Second from the left</t>
  </si>
  <si>
    <t>Second from the right</t>
  </si>
  <si>
    <t>Third from the right</t>
  </si>
  <si>
    <t>Click on the correct number sentence.</t>
  </si>
  <si>
    <t>8 - 4 = 4</t>
  </si>
  <si>
    <t>8 + 4 = 4</t>
  </si>
  <si>
    <t>4 + 3 = 7</t>
  </si>
  <si>
    <t>4 = 4 + 8</t>
  </si>
  <si>
    <t>When 3 is added to 5, the answer is _____________________.</t>
  </si>
  <si>
    <t>4 taken away from 5 is _______________.</t>
  </si>
  <si>
    <t>________________ is 1 less than 6.</t>
  </si>
  <si>
    <t>5 \(\square \) 2 = 3</t>
  </si>
  <si>
    <t>+</t>
  </si>
  <si>
    <t>8 - 2 = 6</t>
  </si>
  <si>
    <t>2 - 6 = 8</t>
  </si>
  <si>
    <t>8 - 1 = 7</t>
  </si>
  <si>
    <t>6 - 2 = 8</t>
  </si>
  <si>
    <t>What is an addition sentence to :  9 - 1 = 8</t>
  </si>
  <si>
    <t>8 + 1 = 9</t>
  </si>
  <si>
    <t>9 = 8 = 1</t>
  </si>
  <si>
    <t>1 + 9 = 8</t>
  </si>
  <si>
    <t>8 = 1 + 9</t>
  </si>
  <si>
    <t>2 + 3 = 5</t>
  </si>
  <si>
    <t>5 - 2 = 3</t>
  </si>
  <si>
    <t>2 + 4 = 5</t>
  </si>
  <si>
    <t>3 + 5 = 8</t>
  </si>
  <si>
    <t>Click on the sentence that is more than 6 + 2</t>
  </si>
  <si>
    <t>1 + 7</t>
  </si>
  <si>
    <t>3 + 5</t>
  </si>
  <si>
    <t>4 + 4</t>
  </si>
  <si>
    <t>10 - 1</t>
  </si>
  <si>
    <t>10 - 4 = 6</t>
  </si>
  <si>
    <t>10 + 4 = 6</t>
  </si>
  <si>
    <t>10 + 10 = 20</t>
  </si>
  <si>
    <t>10 - 4 = 5</t>
  </si>
  <si>
    <t>What is 2 + 4 + 4?</t>
  </si>
  <si>
    <t xml:space="preserve">9 = </t>
  </si>
  <si>
    <t>1 + 2 + 3 + 4</t>
  </si>
  <si>
    <t>1 + 1 + 7</t>
  </si>
  <si>
    <t xml:space="preserve">2 + 3 + 3 </t>
  </si>
  <si>
    <t>2 + 4 + 1</t>
  </si>
  <si>
    <t xml:space="preserve">15 = </t>
  </si>
  <si>
    <t>3 + 4 + 6 +2</t>
  </si>
  <si>
    <t>1 + 5</t>
  </si>
  <si>
    <t>4 + 5 + 3 + 2</t>
  </si>
  <si>
    <t>15 + 15</t>
  </si>
  <si>
    <t xml:space="preserve">35 + 29 = </t>
  </si>
  <si>
    <t xml:space="preserve">15 + 45 = </t>
  </si>
  <si>
    <t>30 + 5 =</t>
  </si>
  <si>
    <t>1 + 2 - 1=</t>
  </si>
  <si>
    <t>5 sevens = 7 + 7 + 7 + 7 + 7</t>
  </si>
  <si>
    <t>Ninety-eight is _________________________</t>
  </si>
  <si>
    <t>fifteen</t>
  </si>
  <si>
    <t>5 less than 92 is ___________________.</t>
  </si>
  <si>
    <t>All of the above.</t>
  </si>
  <si>
    <t>The number _________________ is just after 99.</t>
  </si>
  <si>
    <t>40, 45, 50, _____________, _______________, 65</t>
  </si>
  <si>
    <t>55 and 60</t>
  </si>
  <si>
    <t>51 and 52</t>
  </si>
  <si>
    <t>51 and 64</t>
  </si>
  <si>
    <t>50 and 65</t>
  </si>
  <si>
    <t>68 or 69</t>
  </si>
  <si>
    <t>60 or 70</t>
  </si>
  <si>
    <t>61 or 62</t>
  </si>
  <si>
    <t>70 or 71</t>
  </si>
  <si>
    <t>Add and subtracting within 100</t>
  </si>
  <si>
    <t>Mrs Lin bought some pies. &lt;br&gt;She had 4 plates. &lt;br&gt;She placed 3 pies on each plate and found that she had 3 pies left. How many pies did she have at first?</t>
  </si>
  <si>
    <t>Madam Koh wants to place 14 cakes equally on 2 tables. &lt;br&gt;How many cakes should she place on each table?</t>
  </si>
  <si>
    <t>There are 4 groups. Each group has 3 cats. &lt;br&gt;How many cats are there altogether?</t>
  </si>
  <si>
    <t>Father buys 10 cookies on Saturday.&lt;br&gt; Henry eats 4 cookies on Sunday, How many cookies are there left?</t>
  </si>
  <si>
    <t>Zavier has 16 bricks.&lt;br&gt; He places 2 bricks in each box. &lt;br&gt;How many boxes does he need to place all the bricks?</t>
  </si>
  <si>
    <t>I am a 2-digit number. &lt;br&gt;The digit in the ones place is 2.&lt;br&gt; The digit in the tens place is the number after 8. What number am I?</t>
  </si>
  <si>
    <t>Julie has 5 pencils. Her father gives her another 2 pencils.&lt;br&gt; Her friend also gives her 1 more pencil. &lt;br&gt;How many pencils does Julie have now?</t>
  </si>
  <si>
    <t>Maniam has no cakes on his plate. &lt;br&gt;His mother puts 4 cakes on his plate.  &lt;br&gt;How many cakes does he have now?</t>
  </si>
  <si>
    <t>There are 6 balls on the floor. A boy picks up 2 balls. &lt;br&gt; How many balls are still on the floor?</t>
  </si>
  <si>
    <t xml:space="preserve">Amy sees 2 birds on a cage. She sees 3 birds on another tree. &lt;br&gt;  How many birds does she see altogether?
</t>
  </si>
  <si>
    <t>I am a 2-digit number between 60 and 70.&lt;br&gt;I am less than 63&lt;br&gt; I am either _________________ or ________________.</t>
  </si>
  <si>
    <t xml:space="preserve">3 x 4 = </t>
  </si>
  <si>
    <t>3 + 3 + 3</t>
  </si>
  <si>
    <t>4 + 4 + 4</t>
  </si>
  <si>
    <t>15 - 3</t>
  </si>
  <si>
    <t>There are _______________ groups of 4</t>
  </si>
  <si>
    <t>There are _______________ groups of 5</t>
  </si>
  <si>
    <t>There are ________________________ groups of 3</t>
  </si>
  <si>
    <t xml:space="preserve">2 x 5 = </t>
  </si>
  <si>
    <t>19 - 9</t>
  </si>
  <si>
    <t>5 x 2</t>
  </si>
  <si>
    <t>2 + 5</t>
  </si>
  <si>
    <t>5 + 2</t>
  </si>
  <si>
    <t>x</t>
  </si>
  <si>
    <t>There are 3 children in a class. &lt;br&gt; The teacher gives each child 4 sheets of paper. &lt;br&gt; How many sheets of paper does the teacher give altogether?</t>
  </si>
  <si>
    <t>Sarah has 8 biscuits. &lt;br&gt; She puts 2 biscuits on each plate. &lt;br&gt;How many plates does she need?</t>
  </si>
  <si>
    <t>Madam Teo has 19 cards. &lt;br&gt; She gives them out to a few groups of pupils equally. &lt;br&gt; Each group gets 3 cards. &lt;br&gt; What is the greatest possible number of groups of pupils?</t>
  </si>
  <si>
    <t>Sherill has 22 balloons. She gives them equaly to a few children. &lt;br&gt; Each child gets 4 balloons. &lt;br&gt;How many children can Sherrill give at most?</t>
  </si>
  <si>
    <t xml:space="preserve">5 x 5 = </t>
  </si>
  <si>
    <t>5 + 5</t>
  </si>
  <si>
    <t>5 + 5 + 5 + 5</t>
  </si>
  <si>
    <t>5 + 5 + 5 + 5 + 5</t>
  </si>
  <si>
    <t>Two fives</t>
  </si>
  <si>
    <t>Five Twos</t>
  </si>
  <si>
    <t>2 divide by 5</t>
  </si>
  <si>
    <t xml:space="preserve">2 + 3 + 4 = </t>
  </si>
  <si>
    <t>3 x 3</t>
  </si>
  <si>
    <t>2 x 7</t>
  </si>
  <si>
    <t>5 x 4</t>
  </si>
  <si>
    <t>3 + 3</t>
  </si>
  <si>
    <t>2 * 15</t>
  </si>
  <si>
    <t>4 + 0</t>
  </si>
  <si>
    <t>4 x 0</t>
  </si>
  <si>
    <t>5 x 8</t>
  </si>
  <si>
    <t xml:space="preserve">3 x 2 = </t>
  </si>
  <si>
    <t xml:space="preserve">5 x 6 = </t>
  </si>
  <si>
    <t xml:space="preserve">3 x 9 = </t>
  </si>
  <si>
    <t xml:space="preserve">6 x 4 = </t>
  </si>
  <si>
    <t xml:space="preserve">7 x 2 = </t>
  </si>
  <si>
    <t xml:space="preserve">8 x 4 = </t>
  </si>
  <si>
    <t>2 + 2 + 2</t>
  </si>
  <si>
    <t>2 + 3</t>
  </si>
  <si>
    <t>3 + 2</t>
  </si>
  <si>
    <t>5 + 5 + 5</t>
  </si>
  <si>
    <t>5 + 6</t>
  </si>
  <si>
    <t>6 + 5</t>
  </si>
  <si>
    <t>6 x 5</t>
  </si>
  <si>
    <t>9 + 9 + 9</t>
  </si>
  <si>
    <t>9 + 3</t>
  </si>
  <si>
    <t>4 x 6</t>
  </si>
  <si>
    <t>6 + 6 + 4</t>
  </si>
  <si>
    <t>3 + 3 + 4</t>
  </si>
  <si>
    <t>4 + 4 + 4 + 6</t>
  </si>
  <si>
    <t>2 x 2 + 2</t>
  </si>
  <si>
    <t>7 + 2</t>
  </si>
  <si>
    <t>7 twos</t>
  </si>
  <si>
    <t>2 + 7</t>
  </si>
  <si>
    <t>4 x  4 + 4</t>
  </si>
  <si>
    <t>4 x 8 + 0</t>
  </si>
  <si>
    <t>8 + 8 + 8</t>
  </si>
  <si>
    <t>How much is this?</t>
  </si>
  <si>
    <t>1 ten-dollar note = _____________________ five-dollar notes.</t>
  </si>
  <si>
    <t>Click the smaller amount</t>
  </si>
  <si>
    <t>Click the greatest amount</t>
  </si>
  <si>
    <t>Henry bought 1 tomato juice and 1 apple juice. He spent ____________________.</t>
  </si>
  <si>
    <t>45 ¢</t>
  </si>
  <si>
    <t>55¢</t>
  </si>
  <si>
    <t>90¢</t>
  </si>
  <si>
    <t>Susan had $1 and bought an orange juice. How much is she left with?</t>
  </si>
  <si>
    <t>80¢</t>
  </si>
  <si>
    <t>20¢</t>
  </si>
  <si>
    <t>Yew Chuen want to drink orange juice.  She needs to pay _____________ twenty-cents coins.</t>
  </si>
  <si>
    <t>Meena wants to drink apple juice. He needs _______________ 10-cents coins.</t>
  </si>
  <si>
    <t>Fanny has $1, she bought an apple juice. What else can she buy?</t>
  </si>
  <si>
    <t>Orange juice</t>
  </si>
  <si>
    <t>Tomato juice</t>
  </si>
  <si>
    <t>Pineapple juice</t>
  </si>
  <si>
    <t>30¢</t>
  </si>
  <si>
    <t>50¢</t>
  </si>
  <si>
    <t>10¢</t>
  </si>
  <si>
    <t>Nothing</t>
  </si>
  <si>
    <t>Francis has 40¢. He wants to buy an apple juice. &lt;br&gt;He needs ___________ more.</t>
  </si>
  <si>
    <t>Which is the shortest pencil?</t>
  </si>
  <si>
    <t>B</t>
  </si>
  <si>
    <t>C</t>
  </si>
  <si>
    <t>D</t>
  </si>
  <si>
    <t>A</t>
  </si>
  <si>
    <t>Which is the longest pencil?</t>
  </si>
  <si>
    <t>Pencil ___________________ is the same length as Pencil A.</t>
  </si>
  <si>
    <t>Pencil ___________________ is about twice as long as Pencil B.</t>
  </si>
  <si>
    <t>Which pencil is longer than Pencil A?</t>
  </si>
  <si>
    <t>Not sure</t>
  </si>
  <si>
    <t>Which pencil is shorter than Pencil A?</t>
  </si>
  <si>
    <t>lesson_link</t>
  </si>
  <si>
    <t>https://www.youtube.com/watch?time_continue=253&amp;v=HrxZWNu72WI</t>
  </si>
  <si>
    <t>https://www.youtube.com/watch?v=8RJzoyIVzV8</t>
  </si>
  <si>
    <t>What time is this?</t>
  </si>
  <si>
    <t>6 o'clock</t>
  </si>
  <si>
    <t>Half past 6</t>
  </si>
  <si>
    <t>What time is it?</t>
  </si>
  <si>
    <t>12 o'clock</t>
  </si>
  <si>
    <t>11 o'clock</t>
  </si>
  <si>
    <t>Half past 3</t>
  </si>
  <si>
    <t>Half past 2</t>
  </si>
  <si>
    <t>5 o'clock</t>
  </si>
  <si>
    <t>Half past 5</t>
  </si>
  <si>
    <t>At 4 o'clock, the minute hand is between 4 and 5</t>
  </si>
  <si>
    <t>Correct</t>
  </si>
  <si>
    <t>Incorrect</t>
  </si>
  <si>
    <t>3 o'clock</t>
  </si>
  <si>
    <t>2 o'clock</t>
  </si>
  <si>
    <t xml:space="preserve"> </t>
  </si>
  <si>
    <t>4 o'clock</t>
  </si>
  <si>
    <t>11:12</t>
  </si>
  <si>
    <t>12:11</t>
  </si>
  <si>
    <t>6:06</t>
  </si>
  <si>
    <t>2:03</t>
  </si>
  <si>
    <t>3:30</t>
  </si>
  <si>
    <t>&lt;span&gt;Joyce started her Mathematics homework at the time shown. &lt;br&gt;She did her homework for half an hour. &lt;br&gt;What time would she have finished her homework?&lt;/span&gt;</t>
  </si>
  <si>
    <t>Which of these is a circle?</t>
  </si>
  <si>
    <t>Click on the oval</t>
  </si>
  <si>
    <t>Which is the next shape?</t>
  </si>
  <si>
    <t>Which shape is next?</t>
  </si>
  <si>
    <t>What is the missing shape?</t>
  </si>
  <si>
    <t>How many rectangles are there?</t>
  </si>
  <si>
    <t>There are _______ circles in the picture below.</t>
  </si>
  <si>
    <t>There is 1 ____________ in the picture.</t>
  </si>
  <si>
    <t>triangle</t>
  </si>
  <si>
    <t>circle</t>
  </si>
  <si>
    <t>rectangle</t>
  </si>
  <si>
    <t>oval</t>
  </si>
  <si>
    <t>Which shape comes next?</t>
  </si>
  <si>
    <t>There are  _________ more red marbles than blue marbles.</t>
  </si>
  <si>
    <t>There are _______________ marbles altogether.</t>
  </si>
  <si>
    <t>The number of polar bears is the same as the number of _____________</t>
  </si>
  <si>
    <t>Panda</t>
  </si>
  <si>
    <t>Tiger</t>
  </si>
  <si>
    <t>Lion</t>
  </si>
  <si>
    <t>A lion cub is born. There are __________ lions now.</t>
  </si>
  <si>
    <t>There are ______________ tigers and lions altogether.</t>
  </si>
  <si>
    <t>40 is _________ tens.</t>
  </si>
  <si>
    <t>780 has _______________ tens.</t>
  </si>
  <si>
    <t>Fifty-five has _____________ tens.</t>
  </si>
  <si>
    <t>780 has ____________ hundreds</t>
  </si>
  <si>
    <t>830 has __________ hundreds.</t>
  </si>
  <si>
    <t>In the number 89, the digit 9 stands for ___________.</t>
  </si>
  <si>
    <t>In the number 358, the value of the digit 3 is _______________.</t>
  </si>
  <si>
    <t xml:space="preserve">20 + 6 = </t>
  </si>
  <si>
    <t>515 = 500 + ________ + 5</t>
  </si>
  <si>
    <t xml:space="preserve">800 + 3 = </t>
  </si>
  <si>
    <t>In the number 207, the digit in the __________ place is 0.</t>
  </si>
  <si>
    <t>hundred</t>
  </si>
  <si>
    <t>ten</t>
  </si>
  <si>
    <t>unit</t>
  </si>
  <si>
    <t>thousand</t>
  </si>
  <si>
    <t>Seven hundred and forty-three</t>
  </si>
  <si>
    <t>fourty-four</t>
  </si>
  <si>
    <t>forty-four</t>
  </si>
  <si>
    <t>forty-for</t>
  </si>
  <si>
    <t>fourty-for</t>
  </si>
  <si>
    <t>Four hundred and fifteen can be written as _________.</t>
  </si>
  <si>
    <t>400 + 150</t>
  </si>
  <si>
    <t>400 + 10 + 50</t>
  </si>
  <si>
    <t>400 + 50</t>
  </si>
  <si>
    <t>400 + 10 + 5</t>
  </si>
  <si>
    <t>Which set of numbers has all the numbers greater than 341?</t>
  </si>
  <si>
    <t>319, 400</t>
  </si>
  <si>
    <t>500, 199</t>
  </si>
  <si>
    <t>410, 500</t>
  </si>
  <si>
    <t>299, 380</t>
  </si>
  <si>
    <t>&lt;span&gt;I am a 3-digit odd number. &lt;br&gt;I am more than 900. &lt;br&gt;The digit in the ones place is 5 less than the digit in the tens place. &lt;br&gt;The value of the digit in the tens place is 80. &lt;br&gt;I am the number ______________.&lt;/span&gt;</t>
  </si>
  <si>
    <t>&lt;span&gt;I am a 3-digit even number.&lt;br&gt;I am less than 200.&lt;br&gt;The value of the digit in the tens place is 60. &lt;br&gt;The digit in the ones place is less than 1. &lt;br&gt;I am the number_____________.&lt;/span&gt;</t>
  </si>
  <si>
    <t>The number between 399 and 401 is _____________.</t>
  </si>
  <si>
    <t>100 is between ______ and 101</t>
  </si>
  <si>
    <t>780 is between 779 and _________.</t>
  </si>
  <si>
    <t>What is the smallest 3-digit odd number that can be formed from all the digits 7, 2, 3?</t>
  </si>
  <si>
    <t>&lt;span&gt;I am a 2-digit even number between 80 and 100. &lt;br&gt;My 2 digits add up to 10. I am the number _______________.</t>
  </si>
  <si>
    <t>How many tens are there in 1000? _____________ tens</t>
  </si>
  <si>
    <t>___________, 250, 265, ______________, 295, 310&lt;br&gt; What should be in the blanks?</t>
  </si>
  <si>
    <t>245, 290</t>
  </si>
  <si>
    <t>235, 275</t>
  </si>
  <si>
    <t>235, 280</t>
  </si>
  <si>
    <t>950, 800, 650, 500, … &lt;br&gt; what comes next?</t>
  </si>
  <si>
    <t>350, 200</t>
  </si>
  <si>
    <t>450, 400</t>
  </si>
  <si>
    <t>600, 400</t>
  </si>
  <si>
    <t>16, 26. 36, … &lt;br&gt; What comes next?</t>
  </si>
  <si>
    <t>46, 66</t>
  </si>
  <si>
    <t>37, 38</t>
  </si>
  <si>
    <t>46, 78</t>
  </si>
  <si>
    <t>230, _______, 430, 530, _________, 730&lt;br&gt; What should be in the blanks?</t>
  </si>
  <si>
    <t>231, 531</t>
  </si>
  <si>
    <t>330, 630</t>
  </si>
  <si>
    <t>235, 535</t>
  </si>
  <si>
    <t>25, 30, 40, ________, 50, _______</t>
  </si>
  <si>
    <t>45, 55</t>
  </si>
  <si>
    <t>55, 45</t>
  </si>
  <si>
    <t>41, 42</t>
  </si>
  <si>
    <t>90, 85, 81, 78, ________, ___________.</t>
  </si>
  <si>
    <t>76, 75</t>
  </si>
  <si>
    <t>75, 72</t>
  </si>
  <si>
    <t>70, 71</t>
  </si>
  <si>
    <t>71, 70</t>
  </si>
  <si>
    <t>&lt;span&gt;What 3-digit even numbers can be formed from all the digits 6, 3, 4?&lt;/span&gt;</t>
  </si>
  <si>
    <t>What is the greatest 3-digit even number that can be formed from all the digits: 6, 2, 9?</t>
  </si>
  <si>
    <t>What is the greatest 3-digit odd number that can be formed from all the digits, 5, 1, 4?</t>
  </si>
  <si>
    <t>&lt;span&gt;I am a 2 digit odd number between 60 and 80. &lt;br&gt;The digit in the ones place is 1 more than the digit in the tens place. &lt;br&gt;I am the number ________________.&lt;/span&gt;</t>
  </si>
  <si>
    <t>&lt;span&gt;I am a 3-digit even number. &lt;br&gt;I am less than 200. &lt;br&gt;The value of the digit in the tens place is 60. &lt;br&gt;The digit in the ones place is less than 1. &lt;br&gt;I am the number __________.&lt;/span&gt;</t>
  </si>
  <si>
    <t>Which of these is an odd number?</t>
  </si>
  <si>
    <t>400, 300</t>
  </si>
  <si>
    <t xml:space="preserve">392 + 4 = </t>
  </si>
  <si>
    <t xml:space="preserve">820 + 91 = </t>
  </si>
  <si>
    <t xml:space="preserve">303 - 117 = </t>
  </si>
  <si>
    <t xml:space="preserve">750 - 693 = </t>
  </si>
  <si>
    <t>232 - _________ = 30</t>
  </si>
  <si>
    <t>_______ - 6 = 201</t>
  </si>
  <si>
    <t>_________ + 73 = 483</t>
  </si>
  <si>
    <t>When 111 is subtracted from 300, the answer is ____________.</t>
  </si>
  <si>
    <t>Fill in the blanks.</t>
  </si>
  <si>
    <t>3 , 5</t>
  </si>
  <si>
    <t>2, 7</t>
  </si>
  <si>
    <t>5, 8</t>
  </si>
  <si>
    <t>Ahmad has 290 marbles. &lt;br&gt;He loses 231 marbles to his friends.&lt;br&gt;How many marbles does he have left?&lt;br&gt;He has _________ marbles left.</t>
  </si>
  <si>
    <t>A baker made 250 red bean buns and 150 lotus seed buns. &lt;br&gt;How many buns did he make altogether?&lt;br&gt;He made ________ buns altogether.</t>
  </si>
  <si>
    <t>During a recycling competition, Hafiz collected 70 used water bottles. &lt;br&gt;Shi Wei collected 16 fewer used water bottles than Hafiz.&lt;br&gt;How many used water bottles did Shi Wei collect?</t>
  </si>
  <si>
    <t>There are 195 children at  a museum. &lt;br&gt;85 of them are girls. &lt;br&gt;How many boys are there?&lt;br&gt;There are _________ boys.</t>
  </si>
  <si>
    <t>Maggie had $200. &lt;br&gt;She bought a dress for $189 &lt;br&gt;She spent the rest of the money on her lunch. &lt;br&gt;How much did her lunch cost?&lt;br&gt;&lt;br&gt;Her lunch costs $__________.</t>
  </si>
  <si>
    <t>There are 240 children in a hall.&lt;br&gt;18 of them are not reading a book. &lt;br&gt;How many children are reading a book?&lt;br&gt;__________ children are reading a book.</t>
  </si>
  <si>
    <t>Mr Larry had 270 apples. &lt;br&gt;He sold some of the apples and had 45 apples left.&lt;br&gt;How many apples did he sell? &lt;br&gt; He sold _______________ apples.</t>
  </si>
  <si>
    <t>Find the larger quantity.</t>
  </si>
  <si>
    <t>reading and writing numbers in numerals and in words up to 10 million</t>
  </si>
  <si>
    <t xml:space="preserve">Find the value of the following: &lt;br&gt; 392 + 4 = </t>
  </si>
  <si>
    <t>/images/questions/question_image/216.jpg</t>
  </si>
  <si>
    <t>source</t>
  </si>
  <si>
    <t>imp2pg14q1</t>
  </si>
  <si>
    <t>/images/questions/question_image/2.jpg</t>
  </si>
  <si>
    <t>/images/questions/question_image/39.jpg</t>
  </si>
  <si>
    <t>/images/questions/question_image/40.jpg</t>
  </si>
  <si>
    <t>/images/questions/question_image/41.jpg</t>
  </si>
  <si>
    <t>/images/questions/question_image/44.jpg</t>
  </si>
  <si>
    <t>/images/questions/question_image/48.jpg</t>
  </si>
  <si>
    <t>/images/questions/question_image/55.jpg</t>
  </si>
  <si>
    <t>/images/questions/question_image/58.jpg</t>
  </si>
  <si>
    <t>/images/questions/question_image/78.jpg</t>
  </si>
  <si>
    <t>/images/questions/question_image/93.jpg</t>
  </si>
  <si>
    <t>/images/questions/question_image/98.jpg</t>
  </si>
  <si>
    <t>/images/questions/question_image/112.jpg</t>
  </si>
  <si>
    <t>/images/questions/question_image/113.jpg</t>
  </si>
  <si>
    <t>/images/questions/answer_image/115_1.jpg</t>
  </si>
  <si>
    <t>/images/questions/answer_image/115_2.jpg</t>
  </si>
  <si>
    <t>/images/questions/answer_image/115_3.jpg</t>
  </si>
  <si>
    <t>/images/questions/question_image/116.jpg</t>
  </si>
  <si>
    <t>/images/questions/question_image/125.jpg</t>
  </si>
  <si>
    <t>/images/questions/question_image/131.gif</t>
  </si>
  <si>
    <t>/images/questions/question_image/132.gif</t>
  </si>
  <si>
    <t>/images/questions/question_image/133.gif</t>
  </si>
  <si>
    <t>/images/questions/question_image/134.gif</t>
  </si>
  <si>
    <t>/images/questions/answer_image/circle.jpg</t>
  </si>
  <si>
    <t>/images/questions/answer_image/square.jpg</t>
  </si>
  <si>
    <t>/images/questions/answer_image/rectangle.jpg</t>
  </si>
  <si>
    <t>/images/questions/answer_image/triangle.jpg</t>
  </si>
  <si>
    <t>/images/questions/answer_image/oval.jpg</t>
  </si>
  <si>
    <t>/images/questions/question_image/139.jpg</t>
  </si>
  <si>
    <t>/images/questions/answer_image/yellow_square.jpg</t>
  </si>
  <si>
    <t>/images/questions/answer_image/red.jpg</t>
  </si>
  <si>
    <t>/images/questions/question_image/140.jpg</t>
  </si>
  <si>
    <t>/images/questions/question_image/141.jpg</t>
  </si>
  <si>
    <t>/images/questions/question_image/142.jpg</t>
  </si>
  <si>
    <t>/images/questions/question_image/147.jpg</t>
  </si>
  <si>
    <t>/images/questions/answer_image/147_1.jpg</t>
  </si>
  <si>
    <t>/images/questions/answer_image/147_2.jpg</t>
  </si>
  <si>
    <t>/images/questions/answer_image/147_3.jpg</t>
  </si>
  <si>
    <t>/images/questions/answer_image/147_4.jpg</t>
  </si>
  <si>
    <t>/images/questions/question_image/145.jpg</t>
  </si>
  <si>
    <t>/images/questions/question_image/150.jpg</t>
  </si>
  <si>
    <t>/images/questions/question_image/151.jpg</t>
  </si>
  <si>
    <t>/images/questions/answer_image/153_1.jpg</t>
  </si>
  <si>
    <t>/images/questions/answer_image/153_2.jpg</t>
  </si>
  <si>
    <t>/images/questions/question_image/198.jpg</t>
  </si>
  <si>
    <t>/images/questions/question_image/199.jpg</t>
  </si>
  <si>
    <t>/images/questions/question_image/200.jpg</t>
  </si>
  <si>
    <t>/images/questions/question_image/201.jpg</t>
  </si>
  <si>
    <t>/images/questions/question_image/202.jpg</t>
  </si>
  <si>
    <t>/images/questions/question_image/203.jpg</t>
  </si>
  <si>
    <t>/images/questions/question_image/205.jpg</t>
  </si>
  <si>
    <t>/images/questions/question_image/206.jpg</t>
  </si>
  <si>
    <t>/images/questions/question_image/212.jpg</t>
  </si>
  <si>
    <t>/images/questions/question_image/213.jpg</t>
  </si>
  <si>
    <t>/images/questions/question_image/214.jpg</t>
  </si>
  <si>
    <t>/images/questions/question_image/215.jpg</t>
  </si>
  <si>
    <t>A strip of paper was cut into 2 pieces. &lt;br&gt;The first piece of paper was 5 cm long. &lt;br&gt;The second piece of paper was 6 cm longer than the first piece of paper.&lt;br&gt;(1) Find the length of the second piece of paper. &lt;br&gt;(2)Find the length of the strip of paper at first. &lt;hr&gt;The length of the second piece of paper is ______cm. &lt;br&gt;The length of the strip of paper at first is _____________cm.</t>
  </si>
  <si>
    <t>Which is the smaller amount of money?</t>
  </si>
  <si>
    <t>195¢</t>
  </si>
  <si>
    <t>180¢</t>
  </si>
  <si>
    <t>$$\frac{1}{4}$$</t>
  </si>
  <si>
    <t>The square is divided into 4 equal parts. &lt;br&gt; __________ of the square is shaded.</t>
  </si>
  <si>
    <t>$$\frac{1}{2}$$</t>
  </si>
  <si>
    <t>$$\frac{2}{3}$$</t>
  </si>
  <si>
    <t>$$\frac{3}{3}$$</t>
  </si>
  <si>
    <t>/images/questions/question_image/1.jpg</t>
  </si>
  <si>
    <t>What is the missing numbers? &lt;br&gt; 20 + 6 = ______</t>
  </si>
  <si>
    <t>None of above</t>
  </si>
  <si>
    <t>What is the missing numbers? &lt;br&gt; 600 + 70 + 1 = ______</t>
  </si>
  <si>
    <t>What is the missing numbers? &lt;br&gt; 400 + 60 = ______</t>
  </si>
  <si>
    <t>Complete the number pattern&lt;br&gt; ________, 70, 80, 90, ________, 110, 120</t>
  </si>
  <si>
    <t>60, 90</t>
  </si>
  <si>
    <t>65, 95</t>
  </si>
  <si>
    <t>45, 100</t>
  </si>
  <si>
    <t>Complete the number pattern&lt;br&gt; 230, ________, 430, 530, ________, 730</t>
  </si>
  <si>
    <t>300, 600</t>
  </si>
  <si>
    <t>887, 517</t>
  </si>
  <si>
    <t>986, 686</t>
  </si>
  <si>
    <t>887, 587</t>
  </si>
  <si>
    <t>Complete the number pattern&lt;br&gt;________, 890, 880, _______, 860, 850</t>
  </si>
  <si>
    <t>900, 870</t>
  </si>
  <si>
    <t>990, 880</t>
  </si>
  <si>
    <t>891, 861</t>
  </si>
  <si>
    <t>Complete the number pattern&lt;br&gt;715, 713, 711, ________, _______, 705</t>
  </si>
  <si>
    <t>700, 701</t>
  </si>
  <si>
    <t>712, 713</t>
  </si>
  <si>
    <t>708, 709</t>
  </si>
  <si>
    <t>709, 707</t>
  </si>
  <si>
    <t>Complete the number pattern&lt;br&gt; ________, _______, 900, 850, 800, 750</t>
  </si>
  <si>
    <t>950, 925</t>
  </si>
  <si>
    <t>1000, 950</t>
  </si>
  <si>
    <t>950, 1000</t>
  </si>
  <si>
    <t>Fill in the blanks with 'more' or 'less'.&lt;br&gt; 100 is ________ than 1000.</t>
  </si>
  <si>
    <t>Fill in the blanks with 'more' or 'less'.&lt;br&gt; 453 is ________ than 354.</t>
  </si>
  <si>
    <t>Fill in the blanks with 'more' or 'less'.&lt;br&gt; 560 is ________ than 506.</t>
  </si>
  <si>
    <t>Fill in the blanks with 'more' or 'less'.&lt;br&gt; 981 is ________ than 988.</t>
  </si>
  <si>
    <t>Write the following in numerals &lt;br&gt; Thirty seven ____________</t>
  </si>
  <si>
    <t>Write the following in numerals &lt;br&gt; Four hundred and fourteen ____________</t>
  </si>
  <si>
    <t>Write the following in numerals &lt;br&gt; Eighty ____________</t>
  </si>
  <si>
    <t>Write the following in numerals &lt;br&gt; Three hundred and one ____________</t>
  </si>
  <si>
    <t>Write the following in numerals &lt;br&gt; Seven hundred and forty-three ____________</t>
  </si>
  <si>
    <t>Write the following in words. &lt;br&gt; 50 - ___________________________</t>
  </si>
  <si>
    <t>fifty</t>
  </si>
  <si>
    <t>fivety</t>
  </si>
  <si>
    <t>Write the following in words. &lt;br&gt; 115 - ___________________________</t>
  </si>
  <si>
    <t>one hundred</t>
  </si>
  <si>
    <t>one hundred and five</t>
  </si>
  <si>
    <t>one hundred and fifteen</t>
  </si>
  <si>
    <t>In the number 89,&lt;br&gt; the digit 9 stands for ____________</t>
  </si>
  <si>
    <t>In the number 89, &lt;br&gt; the value of the digit 8 is ____________</t>
  </si>
  <si>
    <t>eighty</t>
  </si>
  <si>
    <t>All of the above</t>
  </si>
  <si>
    <t>In the number 358, &lt;br&gt; the value of the digit 3 is ____________</t>
  </si>
  <si>
    <t>In the number 358, &lt;br&gt; the digit 8 is in the ____________ place.</t>
  </si>
  <si>
    <t>In the number 538, &lt;br&gt; the digit in the tens place is ____________.</t>
  </si>
  <si>
    <t>In the number 189, &lt;br&gt; the value of the digit 1 is _________.</t>
  </si>
  <si>
    <t>In the number 207, &lt;br&gt; the digit in the _________ place is 0.</t>
  </si>
  <si>
    <t>In the number 207, &lt;br&gt; the digit 2 is in the _________ place.</t>
  </si>
  <si>
    <t>&lt;br&gt; 400 more than 360 is ____________.</t>
  </si>
  <si>
    <t>&lt;br&gt; 1 more than 299 is ____________.</t>
  </si>
  <si>
    <t>&lt;br&gt; 10 more than 690 is ____________.</t>
  </si>
  <si>
    <t>&lt;br&gt; 300 more than 692 is ____________.</t>
  </si>
  <si>
    <t>&lt;br&gt; 10 less than 508 is _____________.</t>
  </si>
  <si>
    <t>&lt;br&gt; 100 less than 186 is _____________.</t>
  </si>
  <si>
    <t>&lt;br&gt; 1 less than 700 is _____________.</t>
  </si>
  <si>
    <t>&lt;br&gt; 30 less than 810 is _____________.</t>
  </si>
  <si>
    <t>75 tens</t>
  </si>
  <si>
    <t>7 tens 5 ones</t>
  </si>
  <si>
    <t>7 tens 50 ones</t>
  </si>
  <si>
    <t>70 tens 5 ones</t>
  </si>
  <si>
    <t>Work out this questions carefully and write the answers in the blanks provided. &lt;br&gt; The number just after 589 is ___________.</t>
  </si>
  <si>
    <t>Work out this questions carefully and write the answers in the blanks provided. &lt;br&gt; ____________ is just before the number 900.</t>
  </si>
  <si>
    <t>Complete the number patterns. &lt;br&gt; 100, 211, 322, __________, __________, 655</t>
  </si>
  <si>
    <t>323, 324</t>
  </si>
  <si>
    <t>323, 654</t>
  </si>
  <si>
    <t>Complete the number patterns. &lt;br&gt; 290, 260, 230, __________,170, __________</t>
  </si>
  <si>
    <t>220, 160</t>
  </si>
  <si>
    <t>235, 175</t>
  </si>
  <si>
    <t>225, 165</t>
  </si>
  <si>
    <t>Complete the number patterns. &lt;br&gt; 950, 800, 650, 500, __________, __________</t>
  </si>
  <si>
    <t>350, 300</t>
  </si>
  <si>
    <t>I am a 2-digit odd number between 60 and 80. The digit in the ones place is 1 more than the digit in the tens place. &lt;br&gt; I am the number ________________.</t>
  </si>
  <si>
    <t>I am a 2-digit even number between 80 and 100. My 2 digits add up to 10. &lt;br&gt; I am the number _______________.</t>
  </si>
  <si>
    <t>I am a 3-digit odd number between 100 and 200. &lt;br&gt; The digit in the tens place is 4. &lt;br&gt; The digit in the ones place is 1 less than the digit in the tens place. &lt;br&gt; I am the number _____________.</t>
  </si>
  <si>
    <t>I am a 3-digit even number between 450 and 490. &lt;br&gt; The digit in the tens place is the same as the digit in the ones place. &lt;br&gt; I am either the number _____________.</t>
  </si>
  <si>
    <t>456, 466</t>
  </si>
  <si>
    <t>455, 435</t>
  </si>
  <si>
    <t>n</t>
  </si>
  <si>
    <t>I am a 3-digit odd number. &lt;br&gt; I am more than 900. &lt;br&gt; The digit in the ones place is 5 less than the digit in the tens place. &lt;br&gt; The value of the digit in the tens place is 80. &lt;br&gt; I am the number ______________.</t>
  </si>
  <si>
    <t>I am a 3-digit odd number. &lt;br&gt; The digit in the hundreds place stands for 800. &lt;br&gt; The digit in the tens place is 3 less than the digit in the hundreds place. &lt;br&gt; The digit in the ones place is the same as the digit in the tens place. &lt;br&gt; I am the number ___________.</t>
  </si>
  <si>
    <t>Addition with regrouping in tens and ones &lt;br&gt; 445 + 196 =</t>
  </si>
  <si>
    <t>Addition with regrouping in tens and ones &lt;br&gt; 504 + 96 =</t>
  </si>
  <si>
    <t>Addition with regrouping in tens and ones &lt;br&gt; 687 + 119 =</t>
  </si>
  <si>
    <t>Addition with regrouping in tens and ones &lt;br&gt; 386 + 67 =</t>
  </si>
  <si>
    <t>Addition with regrouping in tens and ones &lt;br&gt; 296 + 9 =</t>
  </si>
  <si>
    <t>Addition with regrouping in tens and ones &lt;br&gt; 798 + 123 =</t>
  </si>
  <si>
    <t>Subtraction without regrouping &lt;br&gt; 319 - 4 =</t>
  </si>
  <si>
    <t>Subtraction without regrouping &lt;br&gt; 398 - 78 =</t>
  </si>
  <si>
    <t>Subtraction without regrouping &lt;br&gt; 366 - 65 =</t>
  </si>
  <si>
    <t>Subtraction without regrouping &lt;br&gt; 445 - 343 =</t>
  </si>
  <si>
    <t>Subtraction without regrouping &lt;br&gt; 657 - 621 =</t>
  </si>
  <si>
    <t>Subtraction without regrouping &lt;br&gt; 738 - 316 =</t>
  </si>
  <si>
    <t>Subtraction with regrouping in tens and ones &lt;br&gt; 267 - 8 =</t>
  </si>
  <si>
    <t>Subtraction with regrouping in tens and ones &lt;br&gt; 583 - 15 =</t>
  </si>
  <si>
    <t>Subtraction with regrouping in tens and ones &lt;br&gt; 980 - 47 =</t>
  </si>
  <si>
    <t>Subtraction with regrouping in tens and ones &lt;br&gt; 227 - 119 =</t>
  </si>
  <si>
    <t>Subtraction with regrouping in tens and ones &lt;br&gt; 790 - 323 =</t>
  </si>
  <si>
    <t>Subtraction with regrouping in tens and ones &lt;br&gt; 954 - 547 =</t>
  </si>
  <si>
    <t>Subtraction with regrouping in hundreds and tens &lt;br&gt; 249 - 60 =</t>
  </si>
  <si>
    <t>Subtraction with regrouping in hundreds and tens &lt;br&gt; 623 - 51 =</t>
  </si>
  <si>
    <t>Subtraction with regrouping in hundreds and tens &lt;br&gt; 174 - 81 =</t>
  </si>
  <si>
    <t>Subtraction with regrouping in hundreds and tens &lt;br&gt; 507 - 184 =</t>
  </si>
  <si>
    <t>Subtraction with regrouping in hundreds and tens &lt;br&gt; 317 - 164 =</t>
  </si>
  <si>
    <t>Subtraction with regrouping in hundreds and tens and ones &lt;br&gt; 250 - 74 =</t>
  </si>
  <si>
    <t>Subtraction with regrouping in hundreds and tens &lt;br&gt; 303 - 117 =</t>
  </si>
  <si>
    <t>Subtraction with regrouping in hundreds and tens &lt;br&gt; 800 - 47 =</t>
  </si>
  <si>
    <t>Subtraction with regrouping in hundreds and tens &lt;br&gt; 622 - 143 =</t>
  </si>
  <si>
    <t>Subtraction with regrouping in hundreds and tens &lt;br&gt; 750 - 693 =</t>
  </si>
  <si>
    <t>Subtraction with regrouping in hundreds and tens &lt;br&gt; 536 - 369 =</t>
  </si>
  <si>
    <t>Work out these questions carefully and write the answers in the boxes provided. &lt;br&gt;</t>
  </si>
  <si>
    <t>Comparison Model &lt;br&gt; Finding the larger quantity</t>
  </si>
  <si>
    <t>Comparison Model &lt;br&gt; Finding the smaller quantity</t>
  </si>
  <si>
    <t>Philip had $980. &lt;br&gt; He bought a television that cost $814. &lt;br&gt; How much money did he have left? &lt;br&gt; He had $ _________ left.</t>
  </si>
  <si>
    <t>May saved $85 last year. &lt;br&gt; She saved $176 this year. &lt;br&gt; How much money did she save altogether? &lt;br&gt; She saved $ ____________ altogether.</t>
  </si>
  <si>
    <t>Shop A sold 212 toy cars. &lt;br&gt; Shop B sold 88 more toy cars than Shop A.&lt;br&gt; How many toy cars did Shop B sell? &lt;br&gt; Shop B sold __________ toy cars.</t>
  </si>
  <si>
    <t>Jim made 302 friend on Friendbook. &lt;br&gt; Donny made 15 fewer friends than Jim. &lt;br&gt; How many friends did Danny make? &lt;br&gt; Danny made _______ friends.</t>
  </si>
  <si>
    <t>There are 240 children in a hall. &lt;br&gt; 18 of them are not reading a book. &lt;br&gt; How many children are reading a book? &lt;br&gt; ____________children are reading a book.</t>
  </si>
  <si>
    <t>Michael collected 145 stamps. &lt;br&gt; He collected 55 fewer stamps than Steven. &lt;br&gt; How many stamps did Steven collect? &lt;br&gt; Steven collected _______________ stamps.</t>
  </si>
  <si>
    <t>Alex has $24 at first. &lt;br&gt; His grandparents five him $6 during the Chinese New Year. &lt;br&gt; His uncle also gives him another $8. &lt;br&gt; How much money does Alex have now? &lt;br&gt; Alex has $ __________ now.</t>
  </si>
  <si>
    <t>During a recycling competition, Hafiz collected 70 used wate bottles. &lt;br&gt; Shi Wei collected 16 fewer used wate bottles than Hafiz. &lt;br&gt; How many used wate bottles did Shi Wei collect? &lt;br&gt; Shi Wei collected _______________ used water bottles.</t>
  </si>
  <si>
    <t>There are 195 children at a museum. &lt;br&gt; 85 of them are fitls. &lt;br&gt; How many boys are there? &lt;br&gt; There are _____________boys.</t>
  </si>
  <si>
    <t>There are 34 guppies in a fish tank. &lt;br&gt; 5 of them die. &lt;br&gt; How many guppies are alive? &lt;br&gt; _______________ guppies are alive.</t>
  </si>
  <si>
    <t>Green group had 66 points. &lt;br&gt; Today the group scored another 15 points. &lt;br&gt; How many points does Green group have now? &lt;br&gt; Green group has _____________ points now.</t>
  </si>
  <si>
    <t>School A has 212 Primary 2 pupils. &lt;br&gt; School B has 15 more Primary 2 pupils than School A. &lt;br&gt; How many Primary 2 pupils does School B have? &lt;br&gt; School B has __________ Primary 2 pupils.</t>
  </si>
  <si>
    <t>Mick spent $6 on his lunch. &lt;br&gt; He spent $5 on some snacks. &lt;br&gt; Then, he bought a book that cost $12. &lt;br&gt; How much money did Mick spend in all? &lt;br&gt; Mick spent $ _________ in all.</t>
  </si>
  <si>
    <t>There were 31 days in January. &lt;br&gt; 5 of these days were rainy days. &lt;br&gt; How many days in January were not rainy days? &lt;br&gt; _____ days in January were not rainy day.</t>
  </si>
  <si>
    <t>At first, Mr Rafi had 38 Primary 4 pupils in his junior rugby club. &lt;br&gt; Last week, 29 Primary 3 pupils joined the club. &lt;br&gt; How many pupils does Mr Rafi have in his club now? &lt;br&gt; Mr Rafi has _____ pupils in his club now.</t>
  </si>
  <si>
    <t>35 pupils at first ; 23 pupils in the end</t>
  </si>
  <si>
    <t>23 pupils at first</t>
  </si>
  <si>
    <t>23 pupils in the end</t>
  </si>
  <si>
    <t>23 pupils at first ; 35 pupils in the end</t>
  </si>
  <si>
    <t>Vani has 39 beads, they have 200 beads altogether.</t>
  </si>
  <si>
    <t>Vani has 171 beads, they have371 beads altogether.</t>
  </si>
  <si>
    <t>Lawrence has $189. &lt;br&gt; His brother has $23 more than he. &lt;br&gt; (a) How much money does his brother have? &lt;br&gt; (b) How much money do they have altogether? &lt;br&gt; (a) His brother has ______. &lt;br&gt; (b) They have ______ altogether.</t>
  </si>
  <si>
    <t>$212 ; $401</t>
  </si>
  <si>
    <t>$400 ; $200</t>
  </si>
  <si>
    <t>$200 ; $400</t>
  </si>
  <si>
    <t>Madam Hasmah sold 245 cups of lemonade. &lt;br&gt; She sold 12 fewer cups of fruit punch than lemonade. &lt;br&gt; (a) How many cups of fruit punch did she sell? &lt;br&gt; (b) How many cups of fruit punch and lemonade did she sell altogether? &lt;br&gt; (a) She sold ______ cups of fruit punch. &lt;br&gt; (b) She sold ______ cups of fruit punch and lemonade altogether.</t>
  </si>
  <si>
    <t>12 ; 120</t>
  </si>
  <si>
    <t>233 ; 400</t>
  </si>
  <si>
    <t>200 ; 478</t>
  </si>
  <si>
    <t>Boon Yeow's composition has 165 words. &lt;br&gt; Maverick's composition has 45 more words than Boon Yeow's composition. &lt;br&gt; (a) How many words are there in Maverick's composition? &lt;br&gt; (b) How many words are there in both boys' composition? &lt;br&gt; There are ______ words in Maverick's composition. &lt;br&gt; (b) There are ______ words in both boys' composition.</t>
  </si>
  <si>
    <t>165 ; 375</t>
  </si>
  <si>
    <t>375 ; 210</t>
  </si>
  <si>
    <t>210 ; 375</t>
  </si>
  <si>
    <t>There are 190 Primary 1 pupils. &lt;br&gt; There are 30 more Primary 2 pupils than Primary 1 pupils. &lt;br&gt; (a) How many Primary 2 pupils are there? &lt;br&gt; (b) How many pupils are there in Primary 1 and Primary 2? &lt;br&gt; (a) There are ______ Primary 2 pupils. &lt;br&gt; (b) There are ______ pupils in Primary 1 and Primary 2.</t>
  </si>
  <si>
    <t>220 ; 410</t>
  </si>
  <si>
    <t>410 ; 200</t>
  </si>
  <si>
    <t>400 ; 220</t>
  </si>
  <si>
    <t>There are 28 pupils in a class. &lt;br&gt; 19 of them are girls. &lt;br&gt; (a) How many boys are there? &lt;br&gt; (b) Hoe many more girls than boys are there? &lt;br&gt; (a) There are ______ boys. &lt;br&gt; (b) There are ______ more girls than boys.</t>
  </si>
  <si>
    <t>19 ; 10</t>
  </si>
  <si>
    <t>9 ; 10</t>
  </si>
  <si>
    <t>10 ; 19</t>
  </si>
  <si>
    <t>There are 25 fruits in a basket. &lt;br&gt; 11 of them are apples and the rest are oranges. &lt;br&gt; (a) How many oranges are there? &lt;br&gt; (b) How many more oranges than apples are there? &lt;br&gt; (a) There are ______ oranges. &lt;br&gt; (b) There are ______ more oranges than apples.</t>
  </si>
  <si>
    <t>14 ; 3</t>
  </si>
  <si>
    <t>3 ; 14</t>
  </si>
  <si>
    <t>25 ; 20</t>
  </si>
  <si>
    <t>Yoha colledcted 402 stamps. &lt;br&gt; 220 of them were local stamps and the rest were foreign stamps. &lt;br&gt; (a) How many foreign stamps did he have? &lt;br&gt; (b) How many fewer foreign stamps than local stamps did he have? &lt;br&gt; (a) He had ______ foreign stamps. &lt;br&gt; (b) He had _____ fewer stamps than local stamps.</t>
  </si>
  <si>
    <t>302 ; 182</t>
  </si>
  <si>
    <t>300 ; 180</t>
  </si>
  <si>
    <t>300 ; 200</t>
  </si>
  <si>
    <t>Mrs Lim Made 10 buns. &lt;br&gt; Then, her husband bought 8 more buns. &lt;br&gt; In the end, she had 7 red bean buns and some meat buns. &lt;br&gt; How many meat buns did she have? &lt;br&gt; She has ______ meat buns.</t>
  </si>
  <si>
    <t>There are 14 apples on the table. &lt;br&gt; There are 9 more oranges than apples on the table. &lt;br&gt; 6 oranges are rotten. How many oranges are not rotten? &lt;br&gt; ______ oranges are not rotten.</t>
  </si>
  <si>
    <t>John has 12 pencils. &lt;br&gt; He has 5 fewer pens than pencils. &lt;br&gt; 4 pens are out of ink. &lt;br&gt; How many pens are not out of ink? &lt;br&gt; _______ pens are not out of ink.</t>
  </si>
  <si>
    <t>There are 13 boys in a class. &lt;br&gt; There are 7 more girls than boys in the class. &lt;br&gt; 4 girls are wearing PE attire. &lt;br&gt; How many girls are not wearing PE attire? &lt;br&gt; ______ girls are not wearing PE attire.</t>
  </si>
  <si>
    <t>Mr Chew has 39 Mathematics workbooks on his table. &lt;br&gt; He has 3 fewer English workbooks than Mathematics workbooks on his table. &lt;br&gt; 10 English workbooks do no have a plastic cover. &lt;br&gt; How many English workbooks have a plastic cover? &lt;br&gt; ______ English workbooks have a plastic cover.</t>
  </si>
  <si>
    <t>10 ÷ 5 = 2</t>
  </si>
  <si>
    <t>10 ÷ 2 = 5</t>
  </si>
  <si>
    <t>Mrs Lim wants to pack 9 cakes equally into 3 bags. &lt;br&gt; How many cakes are there in each bag? &lt;br&gt; There are _____________ cakes in each bag.</t>
  </si>
  <si>
    <t>9 ÷ 3 = 3</t>
  </si>
  <si>
    <t>9 ÷ 2 = 4</t>
  </si>
  <si>
    <t>Cherlyn has 12 cards. &lt;br&gt; She wants to give them to some friends. &lt;br&gt; Each friend will get 2 cards/ &lt;br&gt; How many friends are there? &lt;br&gt; There are ___________ friends.</t>
  </si>
  <si>
    <t>Kenneth sees some tricycles in a shop. &lt;br&gt; He counts 12 wheels altogether. &lt;br&gt; Each tricycle has 3 wheels. &lt;br&gt; How many tricycles are there in the shop? &lt;br&gt; There are _____________ tricycles in the shop.</t>
  </si>
  <si>
    <t>12 ÷ 3 = 4</t>
  </si>
  <si>
    <t>12 ÷ 4 = 3</t>
  </si>
  <si>
    <t>12 ÷ 6 = 2</t>
  </si>
  <si>
    <t>Jimmy sees some birds. &lt;br&gt; He counts 20 legs. &lt;br&gt; How many birds are there? &lt;br&gt; There were __________birds.</t>
  </si>
  <si>
    <t>20 ÷ 5 = 4</t>
  </si>
  <si>
    <t>20 ÷ 4 = 5</t>
  </si>
  <si>
    <t>20 ÷ 2 = 10</t>
  </si>
  <si>
    <t>Harris has 18 cupcakes. &lt;br&gt; He puts them equally onto some plates. &lt;br&gt; There are 6 caupcakes on each plate. &lt;br&gt; How many plates are there? &lt;br&gt; There are __________ plates.</t>
  </si>
  <si>
    <t>18 ÷ 6 = 3</t>
  </si>
  <si>
    <t>6 x 3 = 18</t>
  </si>
  <si>
    <t>18 ÷ 3 = 6</t>
  </si>
  <si>
    <t>There are 18 pupils. &lt;br&gt; The PE teacher divides them into 2 equal groups. &lt;br&gt; How many pupils arte there in each group? &lt;br&gt; There are ____________ pupils in each group.</t>
  </si>
  <si>
    <t>2 x 5 = 10</t>
  </si>
  <si>
    <t>4 ÷ 2 = 2</t>
  </si>
  <si>
    <t>18 ÷ 2 = 9</t>
  </si>
  <si>
    <t>There are 12 girls. &lt;br&gt; They divide themselves into equal groups. &lt;br&gt; There are 3 girls in each group. &lt;br&gt; How many group are there? &lt;br&gt; There are ___________ groups.</t>
  </si>
  <si>
    <t>4 + 4 = 8</t>
  </si>
  <si>
    <t>2 + 2 = 4</t>
  </si>
  <si>
    <t>Jamerson has 30 stickers. &lt;br&gt; He gives them equally to 3 children. &lt;br&gt; How many stickers does each child get? &lt;br&gt; Each child gers __________ stickers.</t>
  </si>
  <si>
    <t>30 + 10 = 40</t>
  </si>
  <si>
    <t>30 - 3 = 24</t>
  </si>
  <si>
    <t>3 x 10 = 30</t>
  </si>
  <si>
    <t>There are ______ twos in 18.</t>
  </si>
  <si>
    <t>There are ______ threes in 12.</t>
  </si>
  <si>
    <t>3 groups of 2 is the same as ______.</t>
  </si>
  <si>
    <t>2 + 2</t>
  </si>
  <si>
    <t>6 groups of 3 is the same as ______.</t>
  </si>
  <si>
    <t>6 + 6 + 6 + 6 + 6 + 6</t>
  </si>
  <si>
    <t>3 + 3 + 3 + 3 + 3 + 3</t>
  </si>
  <si>
    <t>6 + 6 + 6</t>
  </si>
  <si>
    <t>2 x 5 has the same value as ______.</t>
  </si>
  <si>
    <t>16 - 7</t>
  </si>
  <si>
    <t>4 + 7</t>
  </si>
  <si>
    <t>20 ÷ 2</t>
  </si>
  <si>
    <t>6 + 9 has the same value as ______.</t>
  </si>
  <si>
    <t>5 x 3</t>
  </si>
  <si>
    <t>8 x 2</t>
  </si>
  <si>
    <t>20 - 4</t>
  </si>
  <si>
    <t>27 ÷ 3</t>
  </si>
  <si>
    <t>4 x 5 has the same value as ______.</t>
  </si>
  <si>
    <t>7 x 3</t>
  </si>
  <si>
    <t>18 + 3</t>
  </si>
  <si>
    <t>91 - 70</t>
  </si>
  <si>
    <t>10 x 2</t>
  </si>
  <si>
    <t>When I multiply a number by 3, I get 3. &lt;br&gt; What is the number?</t>
  </si>
  <si>
    <t>When I divide a number by 2, I get 2. &lt;br&gt; What is the number?</t>
  </si>
  <si>
    <t>When I divide a number by 3, I get 9. &lt;br&gt; What is the number?</t>
  </si>
  <si>
    <t>Fill in the blanks with '+', '-', 'x' or '÷'. &lt;br&gt; (a) 20 _____ 2 = 18</t>
  </si>
  <si>
    <t>÷</t>
  </si>
  <si>
    <t>Fill in the blanks with '+', '-', 'x' or '÷'. &lt;br&gt; (b) 24 _____ 3 = 8</t>
  </si>
  <si>
    <t>Fill in the blanks with '+', '-', 'x' or '÷'. &lt;br&gt; (c) 3 _____ 3 = 6</t>
  </si>
  <si>
    <t>Fill in the blanks with '+', '-', 'x' or '÷'. &lt;br&gt; (d) 2 _____ 2 = 0</t>
  </si>
  <si>
    <t>Fill in the blanks with '+', '-', 'x' or '÷'. &lt;br&gt; (e) 6 _____ 2 = 3</t>
  </si>
  <si>
    <t>Fill in the blanks with '+', '-', 'x' or '÷'. &lt;br&gt; (f) 3 _____ 10 = 30</t>
  </si>
  <si>
    <t>I am thinking of a number. &lt;br&gt; When I multiply the number by 2, the answer is 16. &lt;br&gt; What is the number?</t>
  </si>
  <si>
    <t>I am thinking of a number. &lt;br&gt; When I divide the number by 3, the answer is 6. &lt;br&gt; What is the number?</t>
  </si>
  <si>
    <t>I am thinking of a 1-digit number. &lt;br&gt; When I multiply the number by 3, I get 12. &lt;br&gt; What number do I get if I multiply this 1-digit number by 2?</t>
  </si>
  <si>
    <t>I am thinking of a 2-digit number. &lt;br&gt; When I divide the number by 2, I get 6. &lt;br&gt; What number do I get if I divide this 2-digit number by 3?</t>
  </si>
  <si>
    <t>I am thinking of a 2-digit number. &lt;br&gt; When I subtract the number by 10, I get 11. &lt;br&gt; What number do I get if I divide this 2-digit number by 3?</t>
  </si>
  <si>
    <t>If ☺ + ☺ = 10, &lt;br&gt; what is the value of ☺?</t>
  </si>
  <si>
    <t>If ☆ + ☆ + ☆ = 27, &lt;br&gt; what is the value of ☆ + ☆?</t>
  </si>
  <si>
    <t>Mrs Lim gives 24 marbles equally to some pupils. &lt;br&gt; Each pupils gets 3 marbles. &lt;br&gt; How many pupils are there? &lt;br&gt; There are ______ pupils.</t>
  </si>
  <si>
    <t>Fill in the missing numbers in the blanks provided. &lt;br&gt; (e) 60 ÷ 10 = 4 + ______</t>
  </si>
  <si>
    <t>Fill in the blanks with '+', '-', 'x' or '÷'. &lt;br&gt; (a) 10 _____ 10 = 100</t>
  </si>
  <si>
    <t>Fill in the blanks with '+', '-', 'x' or '÷'. &lt;br&gt; (b) 36 _____ 4 = 9</t>
  </si>
  <si>
    <t>Fill in the blanks with '+', '-', 'x' or '÷'. &lt;br&gt; (c) 50 _____ 10 = 60</t>
  </si>
  <si>
    <t>Fill in the blanks with '+', '-', 'x' or '÷'. &lt;br&gt; (d) 16 _____ 4 = 12</t>
  </si>
  <si>
    <t>Fill in the blanks with '+', '-', 'x' or '÷'. &lt;br&gt; (e) 50 _____ 5 = 10</t>
  </si>
  <si>
    <t>Fill in the blanks with '+', '-', 'x' or '÷'. &lt;br&gt; (f) 25 _____ 5 = 5</t>
  </si>
  <si>
    <t>There are ______ tens in 100.</t>
  </si>
  <si>
    <t>There are ______ fives in 50.</t>
  </si>
  <si>
    <t>4 groups of 10 is the same as ______.</t>
  </si>
  <si>
    <t>4 + 4 + 4 + 4</t>
  </si>
  <si>
    <t>10 + 10 + 10 + 10</t>
  </si>
  <si>
    <t>4 + 4 + 4 + 4 + 4 + 4 + 4 + 4 + 4 + 4</t>
  </si>
  <si>
    <t>10 + 10 + 10 + 10 + 10 + 10 + 10 + 10 + 10 + 10</t>
  </si>
  <si>
    <t>8 groups of 5 is the same sa ______.</t>
  </si>
  <si>
    <t>8 + 8 + 8 + 8 + 8 + 8 + 8 + 8</t>
  </si>
  <si>
    <t>5 + 5 + 5 + 5 + 5 + 5 + 5 + 5</t>
  </si>
  <si>
    <t>8 + 8 + 8 + 8 + 8</t>
  </si>
  <si>
    <t>28 ÷ 4 has the same value as ______.</t>
  </si>
  <si>
    <t>21 ÷ 3</t>
  </si>
  <si>
    <t>2 x 4</t>
  </si>
  <si>
    <t>30 - 17</t>
  </si>
  <si>
    <t>12 ÷ 2</t>
  </si>
  <si>
    <t>3 x 10 has the same value as ______.</t>
  </si>
  <si>
    <t>61 - 32</t>
  </si>
  <si>
    <t>12 + 28</t>
  </si>
  <si>
    <t>30 ÷ 10</t>
  </si>
  <si>
    <t>6 x 4 has the same value as ______.</t>
  </si>
  <si>
    <t>3 x 9</t>
  </si>
  <si>
    <t>13 + 13</t>
  </si>
  <si>
    <t>40 - 16</t>
  </si>
  <si>
    <t>5 x 5</t>
  </si>
  <si>
    <t>When I multiply a number by 10, I get 50. &lt;br&gt; What is the number?</t>
  </si>
  <si>
    <t>When I divide a number by 4, I get 7. &lt;br&gt; What is the number?</t>
  </si>
  <si>
    <t>When I multiply a number by 5, I get 45. &lt;br&gt; What is the number?</t>
  </si>
  <si>
    <t>If ☆ + ☆ + ☆ + ☆ + ☆ = 10, &lt;br&gt; what is the value of ☆ + ☆?</t>
  </si>
  <si>
    <t>If ☼ + ☼ + ☼ = 18, &lt;br&gt; and 🍌 + 🍌 = 20, &lt;br&gt; what is the value of ☼ + 🍌?</t>
  </si>
  <si>
    <t>I am thinking og a number. &lt;br&gt; When I muptiply the number by 4, the answer is 24. &lt;br&gt;What number do I getr if I divide this number by 3?</t>
  </si>
  <si>
    <t>I am thinking of a number. &lt;br&gt; When I divide the number by 10, I get 6. &lt;br&gt; Wehat number do I get if I subtract 1o from this number?</t>
  </si>
  <si>
    <t>I am thinking of a number. &lt;br&gt; When I divide the number by 5, I get 10. &lt;br&gt; What number do I get if I take away 35 from this number?</t>
  </si>
  <si>
    <t>I am thinking of a number. &lt;br&gt; When I add 2 to the number, I get 10. &lt;br&gt; What number do I get if I multiply this number by 4?</t>
  </si>
  <si>
    <t>Write the correct numbers in the two boxes.</t>
  </si>
  <si>
    <t>Mr Rahim has some flour. &lt;br&gt; He uses 250 g of flour to make a cake and is left with 260 g of flour. &lt;br&gt; How many grams of flour does he have at first? &lt;br&gt; He has ______ g of flour at first.</t>
  </si>
  <si>
    <t>Roy had a packet of cereal. &lt;br&gt; It had a mass of 500 g. &lt;br&gt; It had a mass of 500 g. &lt;br&gt; He used 65 g of it on Monday. &lt;br&gt; He used 90 g of it on Tuesday. &lt;br&gt; (1) How many grams of cereal did he use altogether? &lt;br&gt; (2) How many grams of cereal was left? &lt;br&gt; (1) He used ______ g of cereal altogether. &lt;br&gt; (2) ______ g of cereal was left.</t>
  </si>
  <si>
    <t>A chef had 300 g of salt. &lt;br&gt; He ised 60 g of salt to cook a pot soup. &lt;br&gt; He used some more salt to cook some noodles. &lt;br&gt; He was left with 190 g of salt. &lt;br&gt; (1) How much salt did he use to cook the pot of soup and the noodles? &lt;br&gt; (2) How much salt did he use to cook the noodles? &lt;br&gt; (1) He used _____ g of salt for the soup and the noodles. &lt;br&gt; (2) He used _____ g of salt for the noodles.</t>
  </si>
  <si>
    <t>110 g</t>
  </si>
  <si>
    <t>50 g</t>
  </si>
  <si>
    <t>Mr Handy sold 16 kg of sugar on Saturday and 31 kg of sugar on Sunday. &lt;br&gt; He was left with 29 kg of sugar. &lt;br&gt; (1) How much sugar did he sell over the two days? &lt;br&gt; (2) How much sugar did he have at first? &lt;br&gt; (1) He sold _____ kg of sugar. &lt;br&gt; (2) He had _____ kg of sugar at first.</t>
  </si>
  <si>
    <t>Reena buys 9 boxes of books. &lt;br&gt; Each box of books has a mass of 5 kg. &lt;br&gt; What is the mass of the 9 boxes of books? &lt;br&gt; The mass of the boxes of books is ____ kg.</t>
  </si>
  <si>
    <t>The total mass of 4 bottles of cooking oil is 40 kg. &lt;br&gt; Each bottle of cooking oil has the same mass. &lt;br&gt; What is the mass of each bottle of cooking oil? &lt;br&gt; The mass of each bottle of cooking oil is _____ kg.</t>
  </si>
  <si>
    <t>A greengrocer has some bags of tomatoes. &lt;br&gt; The total mass of the tomatoes is 40 kg. &lt;br&gt; Each bag of tomatoes has a mass of 5 kg. &lt;br&gt; How many bags of tomatoes does the greengrocer have? &lt;br&gt; The greengrocer has _____ bags of tomatoes.</t>
  </si>
  <si>
    <t>imp2pg125q13-1</t>
  </si>
  <si>
    <t>imp2pg125q14-1</t>
  </si>
  <si>
    <t>imp2pg125q15-1</t>
  </si>
  <si>
    <t>imp2pg162q1a</t>
  </si>
  <si>
    <t>Count the coins and write the correct amount. &lt;br&gt; (1) Amount in ¢. &lt;br&gt; (2) Amount in $.</t>
  </si>
  <si>
    <t>imp2pg162q1b</t>
  </si>
  <si>
    <t>imp2pg162q1c</t>
  </si>
  <si>
    <t>imp2pg162q1d</t>
  </si>
  <si>
    <t>imp2pg163q2a</t>
  </si>
  <si>
    <t>imp2pg163q2b</t>
  </si>
  <si>
    <t>4,7</t>
  </si>
  <si>
    <t>imp2pg163q2c</t>
  </si>
  <si>
    <t>imp2pg163q2d</t>
  </si>
  <si>
    <t>imp2pg163q2e</t>
  </si>
  <si>
    <t>imp2pg163q2f</t>
  </si>
  <si>
    <t>Write the amount of money in cents. &lt;br&gt; (a) $0.75 = _____ ¢</t>
  </si>
  <si>
    <t>Write the amount of money in cents. &lt;br&gt; (b) $2.50 = _____ ¢</t>
  </si>
  <si>
    <t>Write the amount of money in cents. &lt;br&gt; (c) $5.65 = _____ ¢</t>
  </si>
  <si>
    <t>Write the amount of money in cents. &lt;br&gt; (d) $5 = _____ ¢</t>
  </si>
  <si>
    <t>Write the amount of money in dollars. &lt;br&gt; (a) 5¢ = $_____</t>
  </si>
  <si>
    <t>Write the amount of money in dollars. &lt;br&gt; (b) 45¢ = $_____</t>
  </si>
  <si>
    <t>Write the amount of money in dollars. &lt;br&gt; (c) 355¢ = $_____</t>
  </si>
  <si>
    <t>Write the amount of money in dollars. &lt;br&gt; (d) 1000¢ = $_____</t>
  </si>
  <si>
    <t>Write the amount if money in dollars and cents. &lt;br&gt; (a) $1.70 = ____ dollar and _____ cents.</t>
  </si>
  <si>
    <t>Write the amount if money in dollars and cents. &lt;br&gt; (b) $5.05 = _____ dollars and _____ cents.</t>
  </si>
  <si>
    <t>Write the amount if money in dollars and cents. &lt;br&gt; (c) $7.00 = _____ dollars and _____ cents.</t>
  </si>
  <si>
    <t>Write the amount if money in dollars and cents. &lt;br&gt; (d) $23.50 = _____ dollars and _____cents.</t>
  </si>
  <si>
    <t>Write the amount if money in dollars and cents. &lt;br&gt; (e) $85.00 = _____ dollars and _____ cents.</t>
  </si>
  <si>
    <t>Write the amount of money in dollars. &lt;br&gt; (a) forty-five cents = $______</t>
  </si>
  <si>
    <t>Write the amount of money in dollars. &lt;br&gt; (b) two dollars and twenty cents = $______</t>
  </si>
  <si>
    <t>Write the amount of money in dollars. &lt;br&gt; (c) four dollars = $_______</t>
  </si>
  <si>
    <t>305¢</t>
  </si>
  <si>
    <t>15¢</t>
  </si>
  <si>
    <t>45¢</t>
  </si>
  <si>
    <t>590¢</t>
  </si>
  <si>
    <t>imp2pg168q5a</t>
  </si>
  <si>
    <t>60¢</t>
  </si>
  <si>
    <t>65¢</t>
  </si>
  <si>
    <t>/images/questions/question_image/imp2pg168q5a</t>
  </si>
  <si>
    <t>imp2pg168q5b</t>
  </si>
  <si>
    <t>/images/questions/question_image/imp2pg168q5b</t>
  </si>
  <si>
    <t>imp2pg168q5c</t>
  </si>
  <si>
    <t>/images/questions/question_image/imp2pg168q5c</t>
  </si>
  <si>
    <t>imp2pg168q5d</t>
  </si>
  <si>
    <t>615¢</t>
  </si>
  <si>
    <t>430¢</t>
  </si>
  <si>
    <t>805¢</t>
  </si>
  <si>
    <t>/images/questions/question_image/imp2pg168q5d</t>
  </si>
  <si>
    <t>imp2pg169q6a</t>
  </si>
  <si>
    <t>/images/questions/question_image/imp2pg169q6a</t>
  </si>
  <si>
    <t>imp2pg169q6b</t>
  </si>
  <si>
    <t>95¢</t>
  </si>
  <si>
    <t>/images/questions/question_image/imp2pg169q6b</t>
  </si>
  <si>
    <t>imp2pg169q6c</t>
  </si>
  <si>
    <t>500¢</t>
  </si>
  <si>
    <t>/images/questions/question_image/imp2pg169q6c</t>
  </si>
  <si>
    <t>imp2pg169q6d</t>
  </si>
  <si>
    <t>380¢</t>
  </si>
  <si>
    <t>530¢</t>
  </si>
  <si>
    <t>/images/questions/question_image/imp2pg169q6d</t>
  </si>
  <si>
    <t>imp2pg169q7a</t>
  </si>
  <si>
    <t>115¢</t>
  </si>
  <si>
    <t>100¢</t>
  </si>
  <si>
    <t>145¢</t>
  </si>
  <si>
    <t>/images/questions/question_image/imp2pg169q7a</t>
  </si>
  <si>
    <t>imp2pg169q7b</t>
  </si>
  <si>
    <t>/images/questions/question_image/imp2pg169q7b</t>
  </si>
  <si>
    <t>imp2pg169q7c</t>
  </si>
  <si>
    <t>/images/questions/question_image/imp2pg169q7c</t>
  </si>
  <si>
    <t>imp2pg169q7d</t>
  </si>
  <si>
    <t>845¢</t>
  </si>
  <si>
    <t>580¢</t>
  </si>
  <si>
    <t>485¢</t>
  </si>
  <si>
    <t>/images/questions/question_image/imp2pg169q7d</t>
  </si>
  <si>
    <t>imp2pg169q8a</t>
  </si>
  <si>
    <t>/images/questions/question_image/imp2pg169q8a</t>
  </si>
  <si>
    <t>imp2pg169q8b</t>
  </si>
  <si>
    <t>/images/questions/question_image/imp2pg169q8b</t>
  </si>
  <si>
    <t>imp2pg169q8c</t>
  </si>
  <si>
    <t>606¢</t>
  </si>
  <si>
    <t>/images/questions/question_image/imp2pg169q8c</t>
  </si>
  <si>
    <t>imp2pg169q8d</t>
  </si>
  <si>
    <t>/images/questions/question_image/imp2pg169q8d</t>
  </si>
  <si>
    <t>Nina has $10. &lt;br&gt; Michelle has $35 more than she. &lt;br&gt; How much money does Michelle have? &lt;br&gt; Michelle has $_____.</t>
  </si>
  <si>
    <t>A plate of noodles costs 80¢. &lt;br&gt; A bowl of porridge costs 15¢ less than a plate of noodles. &lt;br&gt; How much money does a bowl od porridge cost? &lt;br&gt; The porridge costs ______¢</t>
  </si>
  <si>
    <t>George has 55¢. &lt;br&gt; His mother gives him another 40¢. &lt;br&gt; How much money does George have now? &lt;br&gt; George has _____¢ now.</t>
  </si>
  <si>
    <t>Mrs Kim has $11. &lt;br&gt; She spends $4 on a plate of rice. &lt;br&gt; How much money does she have left? &lt;br&gt; She has $_____ left.</t>
  </si>
  <si>
    <t>Mr Chan gave $6 to each of his 4 children during the Chinese New Year celebrations. &lt;br&gt; How much money did he give to his children altogether? &lt;br&gt; He gave $_____ to his children altogether.</t>
  </si>
  <si>
    <t>Irfan spent $4 each day. &lt;br&gt; How much did he spend in 10 days? &lt;br&gt; He spent $_____ in 10 days</t>
  </si>
  <si>
    <t>Samuel pays $8 for 4 identical pens. &lt;br&gt; Find the cost of 1 pen. &lt;br&gt; 1 pen costs $_____.</t>
  </si>
  <si>
    <t>Madam Lisa gives $9 to her children. &lt;br&gt; Each child gets $3. &lt;br&gt; How much children does Madam Lisa have? &lt;br&gt; Madam Lisa has ____ children</t>
  </si>
  <si>
    <t>One dollar and eighty-five cents is the same as _____.</t>
  </si>
  <si>
    <t>Fourteen dollars and fifteen cents is the same as _______.</t>
  </si>
  <si>
    <t>imp2pg173q3</t>
  </si>
  <si>
    <t>What is the total amount of money in the box?</t>
  </si>
  <si>
    <t>/images/questions/question_image/imp2pg173q3</t>
  </si>
  <si>
    <t>imp2pg173q4</t>
  </si>
  <si>
    <t>/images/questions/question_image/imp2pg173q4</t>
  </si>
  <si>
    <t>A girl saved 3 two-dollar notes and 4 fifty-cent coins. &lt;br&gt; How much money did she save?</t>
  </si>
  <si>
    <t>A boy had $9. &lt;br&gt; He bought a pencil for $2.45. &lt;br&gt; How much money did he have left?</t>
  </si>
  <si>
    <t>Mr Lee has 4 fifty-dollar notes, 3 ten-dollar notes and 5 five-dollar notes. &lt;br&gt; How much money does he have?</t>
  </si>
  <si>
    <t>A shopkeeper deposited 3 hundred-dollar notes and 7-fofty-dollar notes into a bank. &lt;br&gt; How much money did he deposit into the bank?</t>
  </si>
  <si>
    <t>Rani has $8. &lt;br&gt; She spent $2 each day. &lt;br&gt; If she spent the same amount of money every day, how many days could the money last?</t>
  </si>
  <si>
    <t>May has 90¢ in her wallet. &lt;br&gt; She spends 50¢ on a bun. &lt;br&gt; Then she finds another 20¢ in her pocket. &lt;br&gt; How much money does May have now?</t>
  </si>
  <si>
    <t>Jim had $12. &lt;br&gt; His father gave him another $150. &lt;He spent $24 on a toy. &lt;br&gt; How much money did he have left? &lt;br&gt; He had $_____ left.</t>
  </si>
  <si>
    <t>Mandy had $200. &lt;br&gt; She spent $7 on food and $50 on a bag. &lt;br&gt; How much money did she have left? &lt;br&gt; She had $ _______ left.</t>
  </si>
  <si>
    <t>Penny had $25. &lt;br&gt; She gave some money to her sister. &lt;br&gt; Then she spent $5 on stationaery. &lt;br&gt; She had $9 left. &lt;br&gt; How much money did she give to her sister? &lt;br&gt; She gave $ _____ to her sister.</t>
  </si>
  <si>
    <t>Idris had $100. &lt;br&gt; He used some money to buy a bag. &lt;br&gt; Tjen he gave $30 to charity. &lt;br&gt; He had $45 left. &lt;br&gt; Find the cost of the bag. &lt;br&gt; The bag cost of $ ________.</t>
  </si>
  <si>
    <t>imp2pg176q5</t>
  </si>
  <si>
    <t>Justin had $14. &lt;br&gt; Javen had $7 more than Justin &lt;br&gt; How much money did Javen have?&lt;br&gt; How much money did they have altogether? &lt;hr&gt; Javen had $ ___________.&lt;br&gt; They had $ ___________ altogether.</t>
  </si>
  <si>
    <t>Khairul had $70. &lt;br&gt; He had $10 more than Alif. &lt;br&gt; Alif used $32 to buy a pair of running shoes. &lt;br&gt; How much money did Alif have left? &lt;br&gt; Ali had $_____ left.</t>
  </si>
  <si>
    <t>Kumar has $805. &lt;br&gt; He has $210 more than his brother. &lt;br&gt; His father then gives his brother another $50. &lt;br&gt; How much money does his brother have now? &lt;br&gt; His brother has $______ now.</t>
  </si>
  <si>
    <t>Fill in the blanks with 'm' or 'cm'. &lt;br&gt;A tree is 10 ______ high.</t>
  </si>
  <si>
    <t>m</t>
  </si>
  <si>
    <t>cm</t>
  </si>
  <si>
    <t>The length of a classroom is 10 ______.</t>
  </si>
  <si>
    <t>My pencil case is 10 ______ long.</t>
  </si>
  <si>
    <t>My index finger is 5 ______ long.</t>
  </si>
  <si>
    <t>The width of a door is 2______.</t>
  </si>
  <si>
    <t>imp2pg101q1</t>
  </si>
  <si>
    <t>Tree D is ______ m tall.</t>
  </si>
  <si>
    <t>/images/questions/question_image/imp2pg101q1</t>
  </si>
  <si>
    <t>Tree E is ______ m tall.</t>
  </si>
  <si>
    <t>Tree F is ______ m tall.</t>
  </si>
  <si>
    <t>Tree E is taller than Tree f by ______ m.</t>
  </si>
  <si>
    <t>imp2pg102q1</t>
  </si>
  <si>
    <t>Line A is ______ cm longer than Line B.</t>
  </si>
  <si>
    <t>Line C is ______ cm shorter than Line A.</t>
  </si>
  <si>
    <t>Line B is longer than Line C by ______ cm</t>
  </si>
  <si>
    <t>The three lines have a total length of ______ cm.</t>
  </si>
  <si>
    <t>imp2pg104q1</t>
  </si>
  <si>
    <t>What is the length of the rod?</t>
  </si>
  <si>
    <t>Which of the lenghts is arranged from the longest to the shortest?</t>
  </si>
  <si>
    <t>381m, 138m, 83m</t>
  </si>
  <si>
    <t>183m, 381m, 83m</t>
  </si>
  <si>
    <t>318m, 381m, 831m</t>
  </si>
  <si>
    <t>83m, 183m, 318m</t>
  </si>
  <si>
    <t>The flagpole is about _________ cm tall.</t>
  </si>
  <si>
    <t>imp2pg104q4</t>
  </si>
  <si>
    <t>The pencil is ________ cm longer than the eraser.</t>
  </si>
  <si>
    <t>imp2pg105q5</t>
  </si>
  <si>
    <t>Flat B is __________m taller than Flat A.</t>
  </si>
  <si>
    <t>imp2pg106q7</t>
  </si>
  <si>
    <t>How far is the boy from his home? ___________m</t>
  </si>
  <si>
    <t>imp2pg106q8</t>
  </si>
  <si>
    <t>Jun Hong walked from his home to the school. &lt;br&gt; On his way to school, he passe by the fire station. &lt;br&gt; How far did he walk from his home to the school? &lt;br&gt;_____________m</t>
  </si>
  <si>
    <t>Paul and Charles are running in a race. &lt;br&gt; Charles is 13 m from the finishing line. &lt;br&gt; He is also 4 m behind Paul. &lt;br&gt; How far is Paul from the finishing line? &lt;br&gt; Paul is _______ m from the finishing line</t>
  </si>
  <si>
    <t>Kathy and Mandy are in a swimming race. &lt;br&gt; Kathy is 2 m in front of Mandy and 9 m from the finishing line. &lt;br&gt; How far is Mandy from the finishing line? &lt;br&gt; Mandy is _____ m from the finishing line.</t>
  </si>
  <si>
    <t>A strip of paper was cut into 2 pieces. &lt;br&gt; The first piece of paper was 5 cm long. &lt;br&gt; The second piece of paper was 6 cm longer than the first piece of paper. &lt;br&gt; (1) Find the length of the second piece of paper. &lt;br&gt; (2) Find the length of the strip of paper at first. &lt;br&gt; (1) The length of the second piece of paper is ______ cm. &lt;br&gt; (2) The length of the strip of paper was ______ cm at first.</t>
  </si>
  <si>
    <t>An electrician has 90 cm long wire. &lt;br&gt; He cuts the piece of wire into 2 pieces. &lt;br&gt; The first piece of wire is 61 cm long. &lt;br&gt; (1) Find the length of the second piece of wire. &lt;br&gt; (2) How much longer is the first piece of wire than the second piece of wire? &lt;br&gt; (1) The length of the second piece of wire is ______ cm. &lt;br&gt; (2) The first piece of wire is ______ cm longer than the second piece of wire.</t>
  </si>
  <si>
    <t>Fatimah cuts a piece of ribbon into 3 pieces. &lt;br&gt; The first piece of ribbon is 10 cm. &lt;br&gt; The second piece of ribbon is 15 cm. &lt;br&gt; The last piece of ribbon is 6 cm longer than the second piece of ribbon. &lt;br&gt; (1) Find the length of the last piece of the ribbon. &lt;br&gt; (2) Find the length of the ribbon at first. &lt;br&gt; (1) The last piece of ribbon is _____ cm. &lt;br&gt; (2) The length of the ribbon is ______ cm at first.</t>
  </si>
  <si>
    <t>A carpenter has a wooden plank which is 90 cm long. &lt;br&gt; He divided it into 3 pieces. &lt;br&gt; The first piece of plank is 15 cm long and the second piece of plank is 55 cm long. &lt;br&gt; (1) Find the length of the third piece of plank. &lt;br&gt; (2) How much longer is the second piece of plank than the third piece of plank? &lt;br&gt; (1) The length of the third piece od plank is _______ cm. &lt;br&gt; (2) The second piece of plank is ______ cm longer than the first piece of plank.</t>
  </si>
  <si>
    <t>Dylan jogs 325 m on Monday. &lt;br&gt; On Tuesday, he jogs 280 m. &lt;br&gt; (1) How many metres does he jog over the two days? &lt;br&gt; (2) How much further does he jog on Monday tha on Tuesday? &lt;br&gt; (1) He jogs _____ m over the two days. &lt;br&gt; (2) He jogs ______m further on Monday than on Tuesday.</t>
  </si>
  <si>
    <t>Jeremy jogs a total of 700 m on Saturday and Sunday. &lt;br&gt; He jogs 250 m on Sunday. &lt;br&gt; (1) How many metres does he jog on Saturday? &lt;br&gt; (2) How much further does he jog on Saturday than on Sunday? &lt;br&gt; (1) He jogs ______ m on Saturday. &lt;br&gt; (2) He jogs ______ m further on Saturday than on Sunday.</t>
  </si>
  <si>
    <t>Syahidah jogs 210 m in the morning. &lt;br&gt; She jogs 110 m further in the afternoon than in the morning. &lt;br&gt; (1) How many metres does she jog in the afternoon? &lt;br&gt; (2) How many metres does she jog altogether? &lt;br&gt; (1) She jogs _____ m in the afternoon. &lt;br&gt; (2) She jogs ______ m altogether.</t>
  </si>
  <si>
    <t>A ribbon of length 30 cm is cut into 5 equal pieces. &lt;br&gt; How long is each piece of the ribbon? &lt;br&gt; Each piece of the ribbon is ______ cm long.</t>
  </si>
  <si>
    <t>A steel rod of length 60 m was cut into a few pieces. &lt;br&gt; Each piece was 10 m long. &lt;br&gt; How many pieces was the steel rod cut into? &lt;br&gt; The steel rod was cut into ______ pieces.</t>
  </si>
  <si>
    <t>Mr Tan has 5 books of the same thickness. &lt;br&gt; When he stacks them up on a table, the stack of books is 20 cm high. &lt;br&gt; Find the thickness of 1 book. &lt;br&gt; The thickness of 1 book is ______ cm.</t>
  </si>
  <si>
    <t>Mrs Rita stacks 9 dictionaries of the same thickness on the floor. &lt;br&gt; Each dictionary is 4 cm thick. &lt;br&gt; How tall is the stack of the dictionaries? &lt;br&gt; The stack of the dictionaries is _______ cm tall.</t>
  </si>
  <si>
    <t>Adam has a few toothpicks. &lt;br&gt; Each toothpick is 4 cm long. &lt;br&gt; He arranges them in a row. &lt;br&gt; The row of toothpicks is 32 cm long. &lt;br&gt; How many toothpicks does Adam have? &lt;br&gt; Adam has ______ toothpicks.</t>
  </si>
  <si>
    <t>Hassan arranges 10 erasers in a row. &lt;br&gt; The erasers have the same length. &lt;br&gt; The length of the row of erasers is 90 cm long. &lt;br&gt; What is the length of each eraser? &lt;br&gt; The length of each eraser is ______ cm.</t>
  </si>
  <si>
    <t>Gavin has 8 books of width 10 cm each. &lt;br&gt; He lays them side by side in a row. &lt;br&gt; How wide is the row of 8 books? &lt;br&gt; The row of 8 books is ______ cm wide.</t>
  </si>
  <si>
    <t>kg</t>
  </si>
  <si>
    <t>g</t>
  </si>
  <si>
    <t>The mass of my pencil is 20 _____</t>
  </si>
  <si>
    <t>The boys mass is 25</t>
  </si>
  <si>
    <t>The mass of the sheet of paper is about 8 _________</t>
  </si>
  <si>
    <t>My school bag has a mass of 3</t>
  </si>
  <si>
    <t>An elephant can weigh as much as 500</t>
  </si>
  <si>
    <t>imp2pg116q1</t>
  </si>
  <si>
    <t>Read the scales and fill in the blanks. &lt;br&gt; _________ kg</t>
  </si>
  <si>
    <t>imp2pg116q2</t>
  </si>
  <si>
    <t>imp2pg116q3</t>
  </si>
  <si>
    <t>imp2pg116q4</t>
  </si>
  <si>
    <t>imp2pg116q5</t>
  </si>
  <si>
    <t>Read the scales and fill in the blanks. &lt;br&gt; _________ g</t>
  </si>
  <si>
    <t>imp2pg116q6</t>
  </si>
  <si>
    <t>imp2pg117q7</t>
  </si>
  <si>
    <t>The mass of the Box A is ________ kg.</t>
  </si>
  <si>
    <t>imp2pg117q8</t>
  </si>
  <si>
    <t>The mass of the die is __________ g.</t>
  </si>
  <si>
    <t>imp2pg117q9</t>
  </si>
  <si>
    <t>The mass of the Box B is ________ kg.</t>
  </si>
  <si>
    <t>imp2pg117q10</t>
  </si>
  <si>
    <t>The mass of the paper clip is _______ g.</t>
  </si>
  <si>
    <t>imp2pg118q1</t>
  </si>
  <si>
    <t>What is the mass of the orange?</t>
  </si>
  <si>
    <t>99g</t>
  </si>
  <si>
    <t>90g</t>
  </si>
  <si>
    <t>80g</t>
  </si>
  <si>
    <t>9g</t>
  </si>
  <si>
    <t>imp2pg118q2</t>
  </si>
  <si>
    <t>The mass of the bag is ________ g.</t>
  </si>
  <si>
    <t>imp2pg118q3</t>
  </si>
  <si>
    <t>The mass of box B is _______ kg.</t>
  </si>
  <si>
    <t>imp2pg118q4</t>
  </si>
  <si>
    <t>Which set of masses is arranged from the lightest to the heaviest?</t>
  </si>
  <si>
    <t>709g, 79g, 97g</t>
  </si>
  <si>
    <t>790g, 79g, 9g</t>
  </si>
  <si>
    <t>97g, 790g, 799g</t>
  </si>
  <si>
    <t>709g,790g, 97g</t>
  </si>
  <si>
    <t>imp2pg118q5</t>
  </si>
  <si>
    <t>An adult panda weight about ________ kg</t>
  </si>
  <si>
    <t>imp2pg119q6</t>
  </si>
  <si>
    <t>The mass of the box C is _________ g.</t>
  </si>
  <si>
    <t>imp2pg119q7</t>
  </si>
  <si>
    <t>Ball F has a mass of ________ kg.</t>
  </si>
  <si>
    <t>imp2pg119q8</t>
  </si>
  <si>
    <t>Ball H has a mass of __________ kg.</t>
  </si>
  <si>
    <t>Kenneth's mass is 27 kg. &lt;br&gt; His brother is 7 kg lighter than he. &lt;br&gt; (1) What is the mass of his brother? &lt;br&gt; (2) What is the total mass of the two boys? &lt;br&gt; (1) His brother is ______ kg. &lt;br&gt; (2) Their total mass is ______ kg.</t>
  </si>
  <si>
    <t>The total mass of Wendy and Dorothy is 70 kg. &lt;br&gt; Dorothy has a mass of 32 kg. &lt;br&gt; (1) Find the mass of Wendy. &lt;br&gt; (2) How much heavier is Wendy than Dorothy? &lt;br&gt; (1) Wendy's mass is _____ kg. &lt;br&gt; (2) Wendy is _____ kg heavier than Dorothy.</t>
  </si>
  <si>
    <t>Bag A is 6 kg. &lt;br&gt; Bag B is 3 kg heavier than Bag A. &lt;br&gt; Bag C is 1 kg lighter than Bag B. &lt;br&gt; (1) Find the mass of Bag B. &lt;br&gt; (2) Find the mass of Bag C. &lt;br&gt; (3) Find the total mass of the three bags. &lt;br&gt; (1) Bag B is ______ kg. &lt;br&gt; (2) Bag C is _____ kg. &lt;br&gt; (3) Total mass of A, B and C is ______ kg.</t>
  </si>
  <si>
    <t>An apple, an orange and a pear have a total mass of 120 g. &lt;br&gt; The apple has a mass is of 45 g. &lt;br&gt; The pear has a mass of 37 g. &lt;br&gt; (1) Find the total mass of the pear and the apple. &lt;br&gt; (2) Find the mass of the orange. &lt;br&gt; (1) The total mass of the pear and apple is ______. &lt;br&gt; (2) The orange's mass is ______ g.</t>
  </si>
  <si>
    <t>Equal sets - Fins whole (total).</t>
  </si>
  <si>
    <t>Equal sets - Finding value of a part.</t>
  </si>
  <si>
    <t>Equal sets - Finding number of parts.</t>
  </si>
  <si>
    <t>There are 5 plates of food. &lt;br&gt; Each plate has 3 pies. &lt;br&gt; How many pies are there altogether? &lt;br&gt; There are _______ pies altogether.</t>
  </si>
  <si>
    <t>Louis has 2 boxes of buiscuits. &lt;br&gt; There are 12 biscuits altogether in the 2 boxes. &lt;br&gt; How many biscuits are there in each box? &lt;br&gt; There are ______ biscuits in each box.</t>
  </si>
  <si>
    <t>Judy saves $10 in 5 days. &lt;br&gt; She saves an equal amount of money every day. &lt;br&gt; How much does she save each day? &lt;br&gt; She saves $______ each day</t>
  </si>
  <si>
    <t>Sam saves $3 each day. &lt;br&gt; How many days does he need to save to have $18? &lt;br&gt; He needs to save for ______ days to have $18.</t>
  </si>
  <si>
    <t>Pat saved $10 each day. &lt;br&gt; She saved an equal amount of money for 6 days. &lt;br&gt; How much money did she save in all? &lt;br&gt; She saved $______ in all.</t>
  </si>
  <si>
    <t>The cost of 4 pens in $8. &lt;br&gt; How much does each pen cost? &lt;br&gt; Each pen costs $______.</t>
  </si>
  <si>
    <t>Sharan spent $24 to buy a few pens. &lt;br&gt; Each pen cost $4. &lt;br&gt; How many pens did she buy? &lt;br&gt; She bought ______ pens.</t>
  </si>
  <si>
    <t>Mrs Tan gives some doughnuts to 7 children. &lt;br&gt; Each child gets 4 doughnuts. &lt;br&gt; How many doughnuts does she give out in all? &lt;br&gt; She gives out ______ doughnuts in all.</t>
  </si>
  <si>
    <t>A cake costs $2. &lt;br&gt; How much do 3 cakes cost?</t>
  </si>
  <si>
    <t>2 pens cost $8. &lt;br&gt; How much does each pen cost?</t>
  </si>
  <si>
    <t>Mr Tan packs 12 muffins into a few boxes. &lt;br&gt; Each box has 4 muffins. &lt;br&gt; How many boxes does he use?</t>
  </si>
  <si>
    <t>There are 18 pupils in a class. &lt;br&gt; They are grouped into 3 groups. &lt;br&gt; How many pupils are there in each group?</t>
  </si>
  <si>
    <t>There are 4 plates of apples on the table. &lt;br&gt; Each plate has 4 apples. &lt;br&gt; How many apples are there altogether?</t>
  </si>
  <si>
    <t>A baker has 15 buns. &lt;br&gt; He divides them equally into 5 trays. &lt;br&gt; How many buns are there on each tray?</t>
  </si>
  <si>
    <t>Peter has 30 marbles. &lt;br&gt; He puts them equally into a few boxes. &lt;br&gt; Each box has 5 marbles. &lt;br&gt; How many boxes does he use?</t>
  </si>
  <si>
    <t>Jun Hao has 6 fish tanks at home. &lt;br&gt; There are 4 fish in each tank. &lt;br&gt; How many fish does he have altogether?</t>
  </si>
  <si>
    <t>Joshua has 12 fruits. &lt;br&gt; He wants to put 2 fruits on each plate. &lt;br&gt; How many plates does he need?</t>
  </si>
  <si>
    <t>Melvin gives 12 marbles equally to his brothers. &lt;br&gt; How many marbles does each of his brothers get?</t>
  </si>
  <si>
    <t>Patricia puts 24 cookies equally into 4 boxes. &lt;br&gt; How many cookies are there in each box? &lt;br&gt; There are ______ cookies in each box.</t>
  </si>
  <si>
    <t>There are 5 hamsters in a pet shop. &lt;br&gt; Each hamster has 4 legs. &lt;br&gt; How many legs are there altogehter? &lt;br&gt; There are ______ legs altogether</t>
  </si>
  <si>
    <t>Mrs Kah grouped her class into 4 groups. &lt;br&gt; There are 9 pupils in each group. &lt;br&gt; How many pupils were there in her class? &lt;br&gt; There were ______ pupils in her class.</t>
  </si>
  <si>
    <t>Serene has 28 sticks. &lt;br&gt; She ties the sticks into bundles of 4. &lt;br&gt; How many bundles are there? &lt;br&gt; There are ______ bundles.</t>
  </si>
  <si>
    <t>There are 4 lions in a cage. &lt;br&gt; Each of them has 4 legs.&lt;br&gt; How many legs are there altogether? &lt;br&gt; There are _____ legs altogether.</t>
  </si>
  <si>
    <t>Jeremy gave some chocolates to his 6 friends. &lt;br&gt; Each friend got 3 chocolates. &lt;br&gt; How many chocolates did he give to his friends? &lt;br&gt; He gave ______ chocolates to his friends.</t>
  </si>
  <si>
    <t>Mr Alif sold the same number of computers on Tuesday, Wednesday, Thursday and Friday. &lt;br&gt; He sold a total of 28 computers over the four days. &lt;br&gt; How many computers did he sell each day? &lt;br&gt; He sold ______ computers each day.</t>
  </si>
  <si>
    <t>Evelyn used all the beads in a box to make 8 necklaces. &lt;br&gt; She needed 10 beads to make a necklace. &lt;br&gt; How many beads did she have in the box before she started? &lt;br&gt; She had _______ beads in the box before she started.</t>
  </si>
  <si>
    <t>Albert started reading a book from oage 1. &lt;br&gt; He read same number of pages every day. &lt;br&gt; After five days, he ready 45 pages of the book. &lt;br&gt; How many pages did he read each day? &lt;br&gt; He read ______ pages each day.</t>
  </si>
  <si>
    <t>Michelle started doing her assessment book from page 4. &lt;br&gt; She did same number of pages every day. &lt;br&gt; At the end of the fourth day, she stopped after completeing page 27. How many pages did she do each day? &lt;br&gt; She did ______ pages each day.</t>
  </si>
  <si>
    <t>1 tricycle has 3 wheels. &lt;br&gt; 4 tricycles have ______ wheels.</t>
  </si>
  <si>
    <t>2 buns cost $4. &lt;br&gt; 1 bun costs $______.</t>
  </si>
  <si>
    <t>1 butterfly has 6 legs. &lt;br&gt; 4 butterflies have ______ legs.</t>
  </si>
  <si>
    <t>1 spider has 8 legs. &lt;br&gt; 2 spiders have _______ legs.</t>
  </si>
  <si>
    <t>1 aeroplane has 3 wheels. &lt;br&gt; 7 aeroplanes have ______ wheels.</t>
  </si>
  <si>
    <t>1 slice of mango costs $2. &lt;br&gt; 7 clices of mango cost $_______.</t>
  </si>
  <si>
    <t>10 identical toy cars cost $90. &lt;br&gt; 1 toy car costs $_______.</t>
  </si>
  <si>
    <t>1 cake costs $5. &lt;br&gt; 3 cakes cost $______.</t>
  </si>
  <si>
    <t>2 identical monsters have 10 eyes. &lt;br&gt; 1 monster has ______ eyes.</t>
  </si>
  <si>
    <t>1 square has 4 sides. &lt;br&gt; 4 squares have ______ sides.</t>
  </si>
  <si>
    <t>Sean has $78. &lt;br&gt; He has $9 more than Harry.&lt;br&gt; (1) How much money does Harry have? &lt;br&gt; (2) How much money do they have altogether? &lt;br&gt; (1) Harry has $ __________. &lt;br&gt; (2) They have $ ______________ altogether.</t>
  </si>
  <si>
    <t>Emily has $85. &lt;br&gt; She has $15 less than her sister. &lt;br&gt; (1) How much money does her siter have? &lt;br&gt; (2) How much money do they have altogether? &lt;br&gt; (1) Her sister has $ _________. &lt;br&gt; (2) They have $ ____________ altogether.</t>
  </si>
  <si>
    <t>Mdm Rita has $320. &lt;br&gt; Mdm Krishna has $60 less than Madam Rita. &lt;br&gt; (1) How much money does Madam Krishna have? &lt;br&gt; (2) How much money do they have altogether? &lt;br&gt; Mdm Krishna has $ ___________. &lt;br&gt; (2) They have $ ___________ altogether.</t>
  </si>
  <si>
    <t>Larry had $35. &lt;br&gt; Ray had $8 less than Larry. &lt;br&gt; ben had $44. &lt;br&gt; (1) How much money did Larry have less than Ben? &lt;br&gt; (2) How much money did Roy have? &lt;br&gt; (3) How much money did Ben have more than Ray? &lt;br&gt; Larry had $ ______ les than Ben. &lt;br&gt; Ray had $ __________. &lt;br&gt; Ben had $ __________ more than Ray.</t>
  </si>
  <si>
    <t>Roy has $32. &lt;br&gt; He has $15 less than James. &lt;br&gt; Lionel has $81. &lt;br&gt; (1) How much money does Lionel have more than Roy? &lt;br&gt; (2) How much money does James have? &lt;br&gt; How much money does James have less than Lione.? &lt;br&gt; (1) Lionel has $ ________ more than Roy. &lt;br&gt; (2) James has $ ______. &lt;br&gt; (3) James has $ ________ less than Lionel.</t>
  </si>
  <si>
    <t>David has $18 in his coin bank. &lt;br&gt; He saves his money in $1 coins and $2 notes. &lt;br&gt; There is a total of 14 coins and notes. &lt;br&gt; How many $1 coins and how many $2 notes does he have in his coin bank? &lt;br&gt; He has (1) ___________ $1 coins and (2) ___________ $2 notes in his bank.</t>
  </si>
  <si>
    <t>imp2pg183q1</t>
  </si>
  <si>
    <t>The square is divide into 4 equal part. &lt;br&gt; ________ part(s) out of 4 equal parts is/are shaded.</t>
  </si>
  <si>
    <t>$$\frac{4}{1}$$</t>
  </si>
  <si>
    <t>imp2pg183q2</t>
  </si>
  <si>
    <t>The rectangle is divide into 3 equal part. &lt;br&gt; __________ of the rectangle is shaded.</t>
  </si>
  <si>
    <t>$$\frac{1}{3}$$</t>
  </si>
  <si>
    <t>imp2pg184q3</t>
  </si>
  <si>
    <t>$$\frac{6}{2}$$</t>
  </si>
  <si>
    <t>$$\frac{3}{4}$$</t>
  </si>
  <si>
    <t>$$\frac{6}{6}$$</t>
  </si>
  <si>
    <t>imp2pg184q4</t>
  </si>
  <si>
    <t>$$\frac{4}{3}$$</t>
  </si>
  <si>
    <t>$$\frac{4}{7}$$</t>
  </si>
  <si>
    <t>imp2pg184q5</t>
  </si>
  <si>
    <t>The rectangle is didided into 10 equal part. &lt;br&gt; __________ of the rectangle is shaded.</t>
  </si>
  <si>
    <t>$$\frac{7}{10}$$</t>
  </si>
  <si>
    <t>$$\frac{3}{10}$$</t>
  </si>
  <si>
    <t>$$\frac{3}{7}$$</t>
  </si>
  <si>
    <t>imp2pg185q6</t>
  </si>
  <si>
    <t>The triangle is divided into 4 equal parts. &lt;br&gt; ____________ of the triangle is shaded.</t>
  </si>
  <si>
    <t>$$\frac{2}{4}$$</t>
  </si>
  <si>
    <t>$$\frac{1}{5}$$</t>
  </si>
  <si>
    <t>$$\frac{1}{8}$$</t>
  </si>
  <si>
    <t>$$\frac{1}{7}$$</t>
  </si>
  <si>
    <t>$$\frac{1}{9}$$</t>
  </si>
  <si>
    <t>$$\frac{1}{6}$$</t>
  </si>
  <si>
    <t>$$\frac{2}{6}$$</t>
  </si>
  <si>
    <t>$$\frac{4}{6}$$</t>
  </si>
  <si>
    <t>$$\frac{6}{7}$$</t>
  </si>
  <si>
    <t>$$\frac{8}{9}$$</t>
  </si>
  <si>
    <t>$$\frac{5}{9}$$</t>
  </si>
  <si>
    <t>imp2pg191q1</t>
  </si>
  <si>
    <t>The rectangle is divided into 5 equal parts. &lt;br&gt; 2 parts are shaded. &lt;br&gt; $$\frac{2}{5}$$ of the rectangle is shaded. &lt;br&gt; (1) __________ parts are not shaded. &lt;br&gt; (2) ____________ of the rectangle is not shaded. &lt;br&gt; (3) $$\frac{2}{5}$$ and _______ make 1 whole.</t>
  </si>
  <si>
    <t>$$\frac{2}{5}$$</t>
  </si>
  <si>
    <t>$$\frac{3}{5}$$</t>
  </si>
  <si>
    <t>imp2pg191q2</t>
  </si>
  <si>
    <t>The rectangle is divided into __________ equal parts. &lt;br&gt; __________ parts are shaded. &lt;br&gt; ___________ of the rectangle is shaded. &lt;br&gt; (1) __________ parts are not shaded. &lt;br&gt; (2) ____________ of the rectangle is not shaded. &lt;br&gt; (3) $$\frac{5}{8}$$ and _______ make 1 whole.</t>
  </si>
  <si>
    <t>$$\frac{3}{8}$$</t>
  </si>
  <si>
    <t>imp2pg192q3</t>
  </si>
  <si>
    <t>The rectangle is divided into __________ equal parts. &lt;br&gt; (1) _________ of the rectangle is shaded. &lt;br&gt; (2)____________ of the rectangle is not shaded. &lt;br&gt; (3) ________ and $$\frac{3}{10}$$ make 1 whole.</t>
  </si>
  <si>
    <t>imp2pg192q4</t>
  </si>
  <si>
    <t>(1) The rectangle is divided into ____________ equal parts.</t>
  </si>
  <si>
    <t>Fill the banks such that these fractions are equal to 1 whole. &lt;br&gt; (a) 1 whole = $$\frac{□}{4}$$</t>
  </si>
  <si>
    <t>Fill the banks such that these fractions are equal to 1 whole. &lt;br&gt; (b) 1 whole = $$\frac{□}{7}$$</t>
  </si>
  <si>
    <t>Fill the banks such that these fractions are equal to 1 whole. &lt;br&gt; (c) 1 whole = $$\frac{□}{10}$$</t>
  </si>
  <si>
    <t>Fill the banks such that these fractions are equal to 1 whole. &lt;br&gt; (d) 1 whole = $$\frac{□}{5}$$</t>
  </si>
  <si>
    <t>Complete the statements. &lt;br&gt; (a) _________ and $$\frac{2}{5}$$ make 1 whole.</t>
  </si>
  <si>
    <t>$$\frac{5}{5}$$</t>
  </si>
  <si>
    <t>Complete the statements. &lt;br&gt; (b) _________ and $$\frac{4}{7}$$ make 1 whole.</t>
  </si>
  <si>
    <t>$$\frac{7}{7}$$</t>
  </si>
  <si>
    <t>Complete the statements. &lt;br&gt; (c) $$\frac{1}{4}$$ and _______ make 1 whole.</t>
  </si>
  <si>
    <t>$$\frac{4}{4}$$</t>
  </si>
  <si>
    <t>Complete the statements. &lt;br&gt; (d) $$\frac{2}{10}$$ and _______ make 1 whole.</t>
  </si>
  <si>
    <t>$$\frac{4}{5}$$</t>
  </si>
  <si>
    <t>$$\frac{8}{10}$$</t>
  </si>
  <si>
    <t>Complete the addition sentences. &lt;br&gt; (a) $$\frac{1}{5}$$ + $$\frac{3}{5}$$ = __________</t>
  </si>
  <si>
    <t>Complete the addition sentences. &lt;br&gt; (b) $$\frac{2}{8}$$ + $$\frac{3}{8}$$ = __________</t>
  </si>
  <si>
    <t>$$\frac{5}{16}$$</t>
  </si>
  <si>
    <t>$$\frac{6}{64}$$</t>
  </si>
  <si>
    <t>$$\frac{5}{8}$$</t>
  </si>
  <si>
    <t>Complete the addition sentences. &lt;br&gt; (c) $$\frac{6}{10}$$ + $$\frac{1}{10}$$ = _________</t>
  </si>
  <si>
    <t>$$\frac{7}{20}$$</t>
  </si>
  <si>
    <t>Complete the addition sentences. &lt;br&gt; (d) $$\frac{1}{2}$$ + $$\frac{1}{2}$$ = __________</t>
  </si>
  <si>
    <t>$$\frac{2}{2}$$</t>
  </si>
  <si>
    <t>Complete the subraction sentences. &lt;br&gt; (a) $$\frac{4}{6}$$ - $$\frac{3}{6}$$ = __________</t>
  </si>
  <si>
    <t>Complete the subraction sentences. &lt;br&gt; (b) $$\frac{4}{5}$$ - $$\frac{1}{5}$$ = __________</t>
  </si>
  <si>
    <t>$$\frac{3}{0}$$</t>
  </si>
  <si>
    <t>Complete the subraction sentences. &lt;br&gt; (c) $$\frac{6}{10}$$ - $$\frac{4}{10}$$ = __________</t>
  </si>
  <si>
    <t>$$\frac{2}{10}$$</t>
  </si>
  <si>
    <t>Complete the subraction sentences. &lt;br&gt; (d) 1 - $$\frac{2}{10}$$ = __________</t>
  </si>
  <si>
    <t>$$\frac{4}{10}$$</t>
  </si>
  <si>
    <t>Complete the sentences. &lt;br&gt; (a) $$\frac{5}{11}$$ + $$\frac{1}{11}$$ + $$\frac{2}{11}$$ = __________</t>
  </si>
  <si>
    <t>$$\frac{8}{11}$$</t>
  </si>
  <si>
    <t>$$\frac{8}{33}$$</t>
  </si>
  <si>
    <t>$$\frac{11}{11}$$</t>
  </si>
  <si>
    <t>Complete the sentences. &lt;br&gt; (b) $$\frac{3}{8}$$ + $$\frac{4}{8}$$ + $$\frac{1}{8}$$ = __________</t>
  </si>
  <si>
    <t>$$\frac{8}{8}$$</t>
  </si>
  <si>
    <t>Complete the sentences. &lt;br&gt; (c) 1 - $$\frac{3}{12}$$ - $$\frac{4}{12}$$ = __________</t>
  </si>
  <si>
    <t>$$\frac{134}{12}$$</t>
  </si>
  <si>
    <t>$$\frac{7}{12}$$</t>
  </si>
  <si>
    <t>$$\frac{8}{12}$$</t>
  </si>
  <si>
    <t>$$\frac{5}{12}$$</t>
  </si>
  <si>
    <t>Complete the sentences. &lt;br&gt; (d) $$\frac{5}{11}$$ + $$\frac{1}{11}$$ + $$\frac{2}{11}$$ = __________</t>
  </si>
  <si>
    <t>imp2pg194q1</t>
  </si>
  <si>
    <t>Which of the folloving shapes has been divided into equal parts?</t>
  </si>
  <si>
    <t>imp2pg194q2</t>
  </si>
  <si>
    <t>Which line cuts the shape into equal parts?&lt;br&gt; (1) A (2) B (3) C (4) D</t>
  </si>
  <si>
    <t>imp2pg194q3</t>
  </si>
  <si>
    <t>What fraction of the figure is shaded? &lt;br&gt; (1) $$\frac{3}{8}$$ (2) $$\frac{3}{11}$$ (3) $$\frac{5}{11}$$ (4) $$\frac{8}{11}$$</t>
  </si>
  <si>
    <t>imp2pg195q4</t>
  </si>
  <si>
    <t>What fraction of the figure is not shaded? &lt;br&gt; (1) $$\frac{7}{9}$$ (2) $$\frac{5}{9}$$ (3) $$\frac{2}{9}$$ (4) $$\frac{2}{7}$$</t>
  </si>
  <si>
    <t>imp2pg195q5</t>
  </si>
  <si>
    <t>Which of the folloving figures shows that $$\frac{1}{3}$$ of it is shaded?</t>
  </si>
  <si>
    <t>Which sentence has the same value as $$\frac{2}{10}$$ + $$\frac{3}{10}$$?</t>
  </si>
  <si>
    <t>1 - $$\frac{2}{10}$$ - $$\frac{3}{10}$$</t>
  </si>
  <si>
    <t>$$\frac{9}{10}$$ - $$\frac{5}{10}$$</t>
  </si>
  <si>
    <t>$$\frac{1}{10}$$ + $$\frac{6}{10}$$</t>
  </si>
  <si>
    <t>$$\frac{9}{11}$$ - $$\frac{9}{11}$$</t>
  </si>
  <si>
    <t>Which sentence has the same value as 1 - $$\frac{4}{11}$$?</t>
  </si>
  <si>
    <t>$$\frac{5}{11}$$ + $$\frac{1}{11}$$</t>
  </si>
  <si>
    <t>$$\frac{10}{11}$$ - $$\frac{3}{11}$$ - $$\frac{1}{11}$$</t>
  </si>
  <si>
    <t>1 - $$\frac{2}{11}$$ - $$\frac{1}{11}$$</t>
  </si>
  <si>
    <t>$$\frac{9}{11}$$ - $$\frac{2}{11}$$</t>
  </si>
  <si>
    <t>Which fraction is greater than $$\frac{1}{5}$$?</t>
  </si>
  <si>
    <t>$$\frac{1}{12}$$</t>
  </si>
  <si>
    <t>Which fraction is smaller than $$\frac{4}{12}$$?</t>
  </si>
  <si>
    <t>$$\frac{11}{12}$$</t>
  </si>
  <si>
    <t>$$\frac{3}{12}$$</t>
  </si>
  <si>
    <t>$$\frac{9}{12}$$</t>
  </si>
  <si>
    <t>Which fraction is smaller than $$\frac{1}{6}$$ but greater than $$\frac{1}{10}$$?</t>
  </si>
  <si>
    <t>$$\frac{1}{11}$$</t>
  </si>
  <si>
    <t>What fraction must be added to $$\frac{1}{9}$$ to make $$\frac{5}{9}$$?</t>
  </si>
  <si>
    <t>$$\frac{3}{9}$$</t>
  </si>
  <si>
    <t>$$\frac{9}{9}$$</t>
  </si>
  <si>
    <t>What fraction must be added to $$\frac{2}{8}$$ to make $$\frac{7}{8}$$?</t>
  </si>
  <si>
    <t>$$\frac{2}{8}$$</t>
  </si>
  <si>
    <t>$$\frac{7}{8}$$</t>
  </si>
  <si>
    <t>What fraction must be added to $$\frac{1}{10}$$ to make $$\frac{9}{10}$$?</t>
  </si>
  <si>
    <t>What fraction must be added to $$\frac{3}{6}$$ to make 1 whole?</t>
  </si>
  <si>
    <t>What fraction must be added to $$\frac{1}{11}$$ to make 1 whole?</t>
  </si>
  <si>
    <t>$$\frac{10}{11}$$</t>
  </si>
  <si>
    <t>$$\frac{3}{11}$$</t>
  </si>
  <si>
    <t>Mr Tan cuts a cake into 5 equal pieces. &lt;br&gt; His son eats 1 piece of the ake. &lt;br&gt; (1) What fraction of the cake is eaten? &lt;br&gt; _________ of the cake is eaten.</t>
  </si>
  <si>
    <t>Henry divides a pie into 8 equal pieces. &lt;br&gt; He eats 3 pieces of the pie. &lt;br&gt; His ister eats 2 pieces of th pie. &lt;br&gt; (a) What fraction of the pie is eaten by the two children? &lt;br&gt; The two children ate __________ of the pie.</t>
  </si>
  <si>
    <t>Jamie ate $$\frac{3}{6}$$ of a cake. &lt;br&gt; Kevin ate $$\frac{2}{6}$$ of it. &lt;br&gt; What fraction of the cake did they eat altogether? &lt;br&gt; They ate _______ of the cake altogether.</t>
  </si>
  <si>
    <t>$$\frac{3}{8}$$ the class wears glasses. &lt;br&gt; What fraction of the class does not wear glasses? &lt;br&gt; ________ of the class does not wear glasses.</t>
  </si>
  <si>
    <t>$$\frac{2}{3}$$ of the class are girls. ,br&gt; What fraction of the class are boys? &lt;br&gt; __________ of the class are boys.</t>
  </si>
  <si>
    <t>Charmaine drew a square. &lt;br&gt; She painted $$\frac{3}{4}$$ of it in red. &lt;br&gt; What fraction of the square os ;eft um[aomted? &lt;br&gt; _________ of the squaare is left unpainted.</t>
  </si>
  <si>
    <t>Terry has read $$\frac{6}{7}$$ of a book. &lt;br&gt; What fraction of the book does he still have to read to complete the book? &lt;br&gt; He has to read ___________ of the book to complete it.</t>
  </si>
  <si>
    <t>$$\frac{2}{7}$$</t>
  </si>
  <si>
    <t>Irfan has an assessment book &lt;br&gt; He has completed $$\frac{7}{12}$$ of the book. &lt;br&gt; What fraction of the book does he still have tyo do to complete the book? &lt;br&gt; He has to do ________ of the book to complete it.</t>
  </si>
  <si>
    <t>$$\frac{5}{7}$$</t>
  </si>
  <si>
    <t>$$\frac{5}{3}$$</t>
  </si>
  <si>
    <t>Luke had a cake. &lt;br&gt; He gave $$\frac{2}{10}$$ of the cake to his friend and ate some of the cake himself. &lt;br&gt; He had 1/10 of the cake left. &lt;br&gt; What fraction of the cake did he eat? &lt;br&gt; He ate __________ of the cake.</t>
  </si>
  <si>
    <t>$$\frac{7}{3}$$</t>
  </si>
  <si>
    <t>Maggie had a chocolate bar. &lt;br&gt; She ate $$\frac{2}{8}$$ of it the morning and $$\frac{5}{8}$$ of it in the afternoon. &lt;br&gt; What fraction of the chocolate bar was lefr? &lt;br&gt; _____________ of the chocolate bar was left.</t>
  </si>
  <si>
    <t>imp2pg201q1</t>
  </si>
  <si>
    <t>/images/questions/question_image/imp2pg201q1</t>
  </si>
  <si>
    <t>imp2pg201q2</t>
  </si>
  <si>
    <t>imp2pg201q3</t>
  </si>
  <si>
    <t>imp2pg201q4</t>
  </si>
  <si>
    <t>imp2pg201q5</t>
  </si>
  <si>
    <t>imp2pg201q6</t>
  </si>
  <si>
    <t>imp2pg202q7</t>
  </si>
  <si>
    <t>imp2pg202q8</t>
  </si>
  <si>
    <t>Mr Jasnee's family is going to the Night Safari today. &lt;br&gt; They will leave their home at 6.30 ___________</t>
  </si>
  <si>
    <t>a.m.</t>
  </si>
  <si>
    <t>p.m.</t>
  </si>
  <si>
    <t>Mrs Ramesh goes to the market in the morning. &lt;br&gt; She leaves home at 8.05 _________</t>
  </si>
  <si>
    <t>Tom sleeps very late every night. &lt;br&gt; Last night, he vent to bed at 12.10 ________</t>
  </si>
  <si>
    <t>The fireworks will start in the evening after the sun sets. &lt;br&gt; It will befin at 8.30 ____________</t>
  </si>
  <si>
    <t>Let's go to the playground before dinner. &lt;br&gt; Let's meet at 6.00 ________</t>
  </si>
  <si>
    <t>I always take a bath at 6.45 ___________ after I brush my teeth in the morning.</t>
  </si>
  <si>
    <t>After school, John comes home to eat lunch. &lt;br&gt; Then, at 2.30 _______, he will do his homework.</t>
  </si>
  <si>
    <t>The time is 7.55 p.m. &lt;br&gt; The minute hand should be pointing to _________</t>
  </si>
  <si>
    <t>The time is 11.05 p.m. &lt;br&gt; The hour hand should be between _________</t>
  </si>
  <si>
    <t>1 and 2</t>
  </si>
  <si>
    <t>11 and 12</t>
  </si>
  <si>
    <t>12 and 1</t>
  </si>
  <si>
    <t>imp2pg206q3</t>
  </si>
  <si>
    <t>What is the time shown on the clock?</t>
  </si>
  <si>
    <t>imp2pg206q4</t>
  </si>
  <si>
    <t>Angelina likes to go jogging at ___________ when most people are still in their beds.</t>
  </si>
  <si>
    <t>8 p.m.</t>
  </si>
  <si>
    <t>5 p.m.</t>
  </si>
  <si>
    <t>8 a.m.</t>
  </si>
  <si>
    <t>5 a.m.</t>
  </si>
  <si>
    <t>Rizal's school ends at noon. &lt;bfr&gt; When he reaches home at _________, his stomach will be growling for lunch.</t>
  </si>
  <si>
    <t>6.3 p.m.</t>
  </si>
  <si>
    <t>12.30 p.m.</t>
  </si>
  <si>
    <t>6.3 a.m.</t>
  </si>
  <si>
    <t>12.30 a.m.</t>
  </si>
  <si>
    <t>imp2pg207q7</t>
  </si>
  <si>
    <t>A group of children went swimming st the time shown below. &lt;br&gt; They finished swimming one hour late and then went for thie dinner. &lt;br&gt; What time did they finish swimming?</t>
  </si>
  <si>
    <t>6 p.m.</t>
  </si>
  <si>
    <t>6.30 a.m.</t>
  </si>
  <si>
    <t>6 a.m.</t>
  </si>
  <si>
    <t>imp2pg207q8</t>
  </si>
  <si>
    <t>Linda misses the first bus in the morning and looks at her watch. &lt;br&gt; The time on her watch is shown below. &lt;br&gt; The next bus will arrive half an hour later. &lt;br&gt; What time will the next bus arrive?</t>
  </si>
  <si>
    <t>7 a.m.</t>
  </si>
  <si>
    <t>7.30 a.m.</t>
  </si>
  <si>
    <t>7 p.m.</t>
  </si>
  <si>
    <t>7.30 p.m.</t>
  </si>
  <si>
    <t>imp2pg208q9</t>
  </si>
  <si>
    <t>My home's clock is shown below and is running slow by half an hour. &lt;br&gt; What is the actual time?</t>
  </si>
  <si>
    <t>10.30.</t>
  </si>
  <si>
    <t>imp2pg208q10</t>
  </si>
  <si>
    <t>George is working under the sun and looks at his watch. &lt;br&gt; The time is shown below. &lt;br&gt; He knows that it is running fast by 30 min. &lt;br&gt; What is the actual time?</t>
  </si>
  <si>
    <t>1.30 p.m.</t>
  </si>
  <si>
    <t>2 p.m.</t>
  </si>
  <si>
    <t>2.30 p.m.</t>
  </si>
  <si>
    <t>3 p.m.</t>
  </si>
  <si>
    <t>Just before lunch, Yvonne looks at her watch. &lt;br&gt; The hour hand is just after 12 and the minute hand points at 2. &lt;br&gt; The time is _________ p.m.</t>
  </si>
  <si>
    <t>imp2pg212q8</t>
  </si>
  <si>
    <t>The clock below is 30 minutes slow. &lt;br&gt; The correct time is ____________</t>
  </si>
  <si>
    <t>imp2pg212q9</t>
  </si>
  <si>
    <t>The clock below is 1 hour fast. &lt;br&gt; The correct time is ____________</t>
  </si>
  <si>
    <t>more than</t>
  </si>
  <si>
    <t>less than</t>
  </si>
  <si>
    <t>the same as</t>
  </si>
  <si>
    <t>more water than</t>
  </si>
  <si>
    <t>less water than</t>
  </si>
  <si>
    <t>as much water as</t>
  </si>
  <si>
    <t>Fill in the blanks with 'more than' or 'less than'. &lt;br&gt; (a) Cylinder X contains ___________ 1 of water.</t>
  </si>
  <si>
    <t>Fill in the blanks with 'more than' or 'less than'. &lt;br&gt; (b) Cylinder Y contains ___________ 1 of water.</t>
  </si>
  <si>
    <t>Cylinder _____________ has exactly 1 / of water.</t>
  </si>
  <si>
    <t>X</t>
  </si>
  <si>
    <t>Y</t>
  </si>
  <si>
    <t>Z</t>
  </si>
  <si>
    <t>imp2pg216q4</t>
  </si>
  <si>
    <t>Beaker A contains _______________ l of water.</t>
  </si>
  <si>
    <t>Beaker B contains _______________ l of water.</t>
  </si>
  <si>
    <t>Beaker C contains _______________ l of water.</t>
  </si>
  <si>
    <t>Beaker D contains _______________ l of water.</t>
  </si>
  <si>
    <t>Baker __________ contains 1 more litre of water than Beaker A.</t>
  </si>
  <si>
    <t>The four beakers contain _____________ l of water altogether.</t>
  </si>
  <si>
    <t>imp2pg217q1</t>
  </si>
  <si>
    <t>Tank A contains ____________ l of water.</t>
  </si>
  <si>
    <t>Tank B and Tank C contains ___________ l of water altogether.</t>
  </si>
  <si>
    <t>Tank C contains ___________ l more of water than Tank B.</t>
  </si>
  <si>
    <t>2 l of water is poured into Tank B &lt;br&gt; Tank B has ____________ l of water now.</t>
  </si>
  <si>
    <t>8 l of water from Tank C is used. &lt;br&gt; Tank C has _______ l of water now.</t>
  </si>
  <si>
    <t>Mr. Tham has 4 jars of fruit juice. &lt;br&gt; Each jar contains 5 l of fruit juice. &lt;br&gt; How many litres of fruit juice does he have? &lt;br&gt; He has ____________ l of fruit juice.</t>
  </si>
  <si>
    <t>My family used 53 l of water today. &lt;br&gt; Yesterday we used 46 l of water. &lt;br&gt; How much more water did we use today than yesterday? &lt;br&gt; We used ____________ l more today than yesterday.</t>
  </si>
  <si>
    <t>I drink 2 l of water every day. &lt;br&gt; How many litres of water do I drink in 1 week? &lt;br&gt; I drink __________ l of water in 1 week.</t>
  </si>
  <si>
    <t>Mr Tan's car had 35 l of petrol. &lt;br&gt; He used 18 l of petrol today. &lt;br&gt; How much petrol did he have left? &lt;br&gt; He had ____________ l of petrol left.</t>
  </si>
  <si>
    <t>A water tank contains 18 l of water. &lt;br&gt; Vani pours out all the water from the water tank into some smaller bottles. &lt;br&gt; Each bottles does Vani need. &lt;br&gt; Vani needs _____________ bottles.</t>
  </si>
  <si>
    <t>imp2pg219q1</t>
  </si>
  <si>
    <t>What is the volume of water in the container below?</t>
  </si>
  <si>
    <t>imp2pg219q2</t>
  </si>
  <si>
    <t>How much water can the tanks hold altogether?</t>
  </si>
  <si>
    <t>imp2pg220q3</t>
  </si>
  <si>
    <t>How much water must I pour into Beaker X so that Beaker X and Beaker Y have the same amount of water?</t>
  </si>
  <si>
    <t>imp2pg220q4</t>
  </si>
  <si>
    <t>How much water must I pour out from Tank A so that Tank A and Tank B have the same amount of water?</t>
  </si>
  <si>
    <t>A long-distance runner drank 9 l of water over 3 days. &lt;br&gt; How much water did he drink each day if he drank the same amount of water every day?</t>
  </si>
  <si>
    <t>A water tank had 10 l of water. &lt;br&gt; 2 l of water was then used for watering plants.&lt;br&gt; How manhy litres of water were left?</t>
  </si>
  <si>
    <t>A cow farm sold 255 l of milk on Saturday and 292 l of milk on Sunday. &lt;br&gt; How many more litres of milk did it sell on Sunday than on Saturday?</t>
  </si>
  <si>
    <t>Mr Beh bought 10 bottles of soft drinks. &lt;br&gt; Each bottle contained 5 l of soft drinks. &lt;br&gt; Each bottle contained 5 l of soft drinks. &lt;br&gt; How many litres od soft drinks did he have altogether?</t>
  </si>
  <si>
    <t>A food stall used 8 l of cooking oil on Monday. &lt;br&gt; It used 3 l of cooking oil more on Tuesday tah on Monday. &lt;br&gt; How many litres of cooking oil did it use over the 2 days?</t>
  </si>
  <si>
    <t>A water tank contains 50 l of water. &lt;br&gt; Then, a worker pours 20 l of water into the water tank. &lt;br&gt; Later, another worker used 7 l of water for washing. &lt;br&gt; How many litres of water are left in the water tank?</t>
  </si>
  <si>
    <t>A water container can hold 8 l of water. &lt;br&gt; How many litres of water can 10 identical containers hold? &lt;br&gt;10 identical containers hold _______________ l of water.</t>
  </si>
  <si>
    <t>Mr Lim's fish tank can hold 50 l of water. &lt;br&gt; He filled it with 19 l of water. &lt;br&gt; How many more litres of water does he need to fill up the fish tank? &lt;br&gt; He needs _____________ l of water to fill up the fish tank.</t>
  </si>
  <si>
    <t>Rainwater was collected in two water tanks. &lt;br&gt; There were 32 l of rainwater collected in the first tank. &lt;br&gt; There were 6 l more rainwater collected in the second tank than the first tank. &lt;br&gt; How many litres of rainwater were collected altogether in the two tanks? &lt;br&gt; _________l of rainwater were in the two tanks.</t>
  </si>
  <si>
    <t>Lester made 20 l of fruit punch and 45 l of lemonade for a party. &lt;br&gt; How many more litres of lemonade than fruit punch did he make? &lt;br&gt; He made __________ l more lemonade than fruit punch.</t>
  </si>
  <si>
    <t>7 pails of water are needed to fill up a water tank. &lt;br&gt; Each pail contains 2 l of water. &lt;br&gt; How many litres of water can the tank contain? &lt;br&gt; The tank can contain _________ l of water.</t>
  </si>
  <si>
    <t>8 identical pails of water are needed to fill up a water tank. &lt;br&gt; The water tank can hold 40 l of water. &lt;br&gt; How many litres of water can a pail contain? &lt;br&gt; A pail can contain _____________l of water.</t>
  </si>
  <si>
    <t>In a restaurant kitchen, a chef had 40 l of cooking oil. &lt;br&gt; He used 15 l of the cooking oil on Saturday and another 18 l of cooking oil on Sunday. &lt;br&gt; How many litres of cooking oil did he have left? &lt;be&gt; He had ____________l of cooking oil left.</t>
  </si>
  <si>
    <t>Mrs Tan's family used 52 l of water in January. &lt;br&gt; In February her family used 80 l of water less than in January. &lt;br&gt; How many litres of water did her family used in January and February? &lt;br&gt; Her family used _____________ l of water in January and February.</t>
  </si>
  <si>
    <t>Mr Poh filled a water tank with 40 l of water. &lt;br&gt; His family used 17 l of water for cooking. &lt;br&gt; Later, he filled in another 50 l of water. &lt;br&gt; How many litres of water were left in the tank in the end? &lt;br&gt; ______________ l of water wete left in the tank in the end.</t>
  </si>
  <si>
    <t>A taxi driver had 40 l of petrol in his car. &lt;br&gt; After driving for a day he had 8 l of petrol left. &lt;br&gt; (1) How many litres of petrol did he use? &lt;br&gt; (2) He pumped another 35 l of petrol before he returned home. &lt;br&gt; How much petrol did he have in the car then? &lt;br&gt; (1) He used ___________ l of petrol. &lt;br&gt; He had _____________ l of petrol in the car then.</t>
  </si>
  <si>
    <t>Cylinder C is filled with 3 l of water. &lt;br&gt; Cylinder D is filled with 7 l of water. &lt;br&gt;Water is poured into Cylinder C until the volume of water in Cylinder C is the same as the volume of water in Cylinder D. &lt;br&gt; How many litres of water are poured into Cylinder C? &lt;br&gt; ___________ l of water are poured into Cylinder C.</t>
  </si>
  <si>
    <t>Cylinder E is filled with 11 l of water. &lt;br&gt; Cylinder F is filled with 5 l of water. &lt;br&gt; Water is poured into Cylinder F until the volume of water in Cylinder F is 2 l more than the volume of water in Cylinder E. &lt;br&gt;How many litres of water are poured into Cylinder F? &lt;br&gt; _____________ l of water are poured into Cylinder F.</t>
  </si>
  <si>
    <t>Tank U contains 31 l of oil. &lt;br&gt; Tank T contians 50 l of oil. &lt;br&gt; Oil is poured out of Tank T until the volume of oil in Tank T is 5 l more than the volume of oil in Tank U. &lt;br&gt; How many litres of oil are poured out of Tank T. &lt;br&gt; ____________ l of oil are taken out of Tank T.</t>
  </si>
  <si>
    <t>Tank W contains 90 l of oil. &lt;br&gt; Tank X contains 140 l of oil. Oil is poured out of Tank W until the volume of oil in tank W is 100 l less than the volume of oil in Tank X. &lt;br&gt; How many litres of oil are poured out of Tank W? &lt;br&gt; _________ l of oil are poured out of Tank W.</t>
  </si>
  <si>
    <t>imp2pg227q5</t>
  </si>
  <si>
    <t>A pail can fill up 12 cups. &lt;br&gt; A water bottle can gill up 3 cups. &lt;How many water bottles can the same pail fill up? &lt;br&gt; The same pail can fill up ________ water bottles.</t>
  </si>
  <si>
    <t>imp2pg227q6</t>
  </si>
  <si>
    <t>A water container can fill up 10 bottles. &lt;br&gt; A water tank can fill up 30 bottles. &lt;br&gt; How many water containers can the same water tank fill up? &lt;br&gt; The same water tank can fill up ____________ water containers.</t>
  </si>
  <si>
    <t>imp2pg227q7</t>
  </si>
  <si>
    <t>A water tank can fill up 5 fish tanks. &lt;br&gt; A fish tank can fill up 9 water bottles. &lt;br&gt; How many water bottles can the same water tank fill up? &lt;br&gt; The same water tank can fill up _____________ water bottles.</t>
  </si>
  <si>
    <t>imp2pg228q8</t>
  </si>
  <si>
    <t>A pail can fill up 7 cylindrical containers. &lt;br&gt; A cylindricla container can fill up 4 caps. &lt;br&gt; How many cups can the same pail fill up? &lt;br&gt; The same pail can fill up ______________ cups.</t>
  </si>
  <si>
    <t>imp2pg228q9</t>
  </si>
  <si>
    <t>10 pails of water are needed to fill up Containers Y. &lt;br&gt; How many pails are needed to fill up Container Z? &lt;br&gt; _____________ pails are needed to fill up cContainers Z</t>
  </si>
  <si>
    <t>imp2pg228q10</t>
  </si>
  <si>
    <t>5 pail of water are neede to fill up Tank J. &lt;br&gt; How many pails are neede to fill up Tank K? &lt;br&gt; _____________ pails are needed to fill up Tank K.</t>
  </si>
  <si>
    <t>imp2pg229q1</t>
  </si>
  <si>
    <t>The picture graph below shows the number of books. &lt;br&gt; Madeline read from Janurary to April. &lt;br&gt; Use the graph to answer questions. &lt;br&gt; (1) She read ________ books in January. &lt;br&gt; (2) She read____________ more book in March than in April. &lt;br&gt; (3) She read ______________ fewer books in February than in January.&lt;br&gt; (4) She read ___________ books from January to April.</t>
  </si>
  <si>
    <t>imp2pg230q6</t>
  </si>
  <si>
    <t>The picture graph below shows the number of books read by four girls during their December holidays. &lt;br&gt; Use the graph to answer questions. &lt;br&gt; )6) Siti has read ____________ books. &lt;br&gt; (7) Cindy and Mei Yee have read _____________ books altogether.</t>
  </si>
  <si>
    <t>imp2pg231q1</t>
  </si>
  <si>
    <t>The picture graph below shows the favourite sparts of pupils in a class. &lt;br&gt; Use the graph to answee questions. &lt;br&gt; 8 pupils like basketball. &lt;br&gt; Each ○ stands for ____________ pupils. &lt;br&gt; _________ pupils like soccer and basketball.</t>
  </si>
  <si>
    <t>imp2pg232q1</t>
  </si>
  <si>
    <t>The picture graph below shows the number of pupils in a class using different modes of transport to go to school. &lt;br&gt; Use the graph to answer questions. &lt;br&gt; (1) 9 pupils go to school by car. &lt;br&gt; Each ○ stands for ___________ pupils. &lt;br&gt; ____________ more pupils go to school by walking than by public bus. &lt;br&gt; (3) ________ fewer pupils go to school by chool bus than by train.</t>
  </si>
  <si>
    <t>imp2pg233q1</t>
  </si>
  <si>
    <t>The picture graph below shows the number of animals in a pet shop. &lt;br&gt; Use the graph to answer questions. &lt;br&gt; (1) There are 16 cats in the pet shop. &lt;br&gt; Each ❤ stands for ___________ animals. &lt;br&gt; (2)There are _____________ hamsters. &lt;br&gt; (3) There are _____________ cats and dogs altogether. &lt;br&gt; (4) There are ___________ fewer dogs than hamsters.</t>
  </si>
  <si>
    <t>imp2pg234q1</t>
  </si>
  <si>
    <t>The picture graph below shows the nuber of different types of vehicles in a car park. &lt;br&gt; Use the graph to answer questions. &lt;br&gt; (1) There are 25 motorcycles. &lt;br&gt; Each ✪ stands for __________ vehicles. &lt;br&gt; (2) There are __________ taxis and vans altogether. &lt;br&gt; There are 10 lorries in the car park. &lt;br&gt; There should be _______________ ✪ on the graph to show the number of lorries.</t>
  </si>
  <si>
    <t>imp2pg235q1</t>
  </si>
  <si>
    <t>The picture graph below shows the favourite veekday to some pupils in a clas. &lt;br&gt; Use the fraph to answer questions. &lt;br&gt; (1) 3 pupils chose Thursday as their favoutire weekday. &lt;br&gt; Each ☺ stands for _____________ pupils. &lt;br&gt; _________ pupils chose Friday as their favoutire weekday. &lt;br&gt; ___________ more pupils chose Friday than Thursday as their favoutire weekday. &lt;br&gt; (4) 15 pupils chose Monaday as their favoutire weekday. &lt;br&gt; There should be __________ ☺ on the graph to show the number of pupils who chose Monday as their favoutire weekday.</t>
  </si>
  <si>
    <t>imp2pg236q1</t>
  </si>
  <si>
    <t>imp2pg237q1</t>
  </si>
  <si>
    <t>The picture graph below shows the birth month of some of the pupils in a class. &lt;br&gt; Use the graph to answer questions. &lt;br&gt; (1) 8 pupils were born in May. &lt;br&gt; Each ○ stands for _____________ pupils. &lt;br&gt; (2) _____________ pupils wer born in June. &lt;br&gt; ___________ pupils were born in January or in March. &lt;br&gt; (4) 5 girls werte born in May. _____________ boys were born in May.</t>
  </si>
  <si>
    <t>imp2pg238q1</t>
  </si>
  <si>
    <t>The picture graph below showe the number of pupils queueing at the bood stalls during recess at 10.15 a.m. on a certain Monday. &lt;br&gt; Use the graph to answer questions. &lt;br&gt; (1) 12 pupils were queueing at stall 5. &lt;br&gt; Each ○ stands for ___________ pupils. &lt;br&gt; (2) _____________ pupils were queueing at stall 3. &lt;br&gt; 93) 9 girls were queueing at staqll 1 &lt;br&gt; ______________ boys were queueing at stall 1. &lt;br&gt; (4) 8 of the pupils queueing at stall 6+ wear glasses. ____________ of the pupils queueing at stall 6 do naot wear glasses.</t>
  </si>
  <si>
    <t>imp2pg239q1</t>
  </si>
  <si>
    <t>The picture graph vbelow shows the number of different types of coins Andrew had in his piggy bank. &lt;br&gt; Usse the graph to answer questions. &lt;br&gt; (1) Andrew hound 6 fifty-cent coins in his piggy bank. &lt;br&gt; Each ○ stands for _____________ coins. &lt;br&gt; (2) He found ______________ ten-cent coins. &lt;br&gt; All his ten-cent coins would add up to $ ______________. &lt;br&gt; (4) All his twenty-cent coins would add up to $ ________________.</t>
  </si>
  <si>
    <t>imp2pg240q1</t>
  </si>
  <si>
    <t>The picture graph below shows the number af the different types of nores Mr Abdullah has. &lt;br&gt; Use the graph to answer questions. &lt;br&gt; (1) Mr Abdullah has 20 $2 notes. &lt;br&gt; Each $ stands for _____________ notes. &lt;br&gt; (2) He has ______________ $10 notes. &lt;br&gt; 93) All his $10 notes will add up to $ _________ &lt;br&gt; (4) All his $5 notes will add up to $ ___________</t>
  </si>
  <si>
    <t>imp2pg243q6</t>
  </si>
  <si>
    <t>imp2pg243q7</t>
  </si>
  <si>
    <t>imp2pg244q8</t>
  </si>
  <si>
    <t>imp2pg244q9</t>
  </si>
  <si>
    <t>imp2pg244q10</t>
  </si>
  <si>
    <t>Count the number of flat surfaces and fill in the chart.</t>
  </si>
  <si>
    <t>imp2pg245q2</t>
  </si>
  <si>
    <t>I can see __________ semicircles in the figure.</t>
  </si>
  <si>
    <t>imp2pg245q3</t>
  </si>
  <si>
    <t>There are __________ quater circles in the figure below.</t>
  </si>
  <si>
    <t>imp2pg246q1</t>
  </si>
  <si>
    <t>Use the figure below to answer questions. &lt;br&gt; (1) There are ____________ semicircles. &lt;br&gt; (2) There are ________________ circles and rectangles altogether.</t>
  </si>
  <si>
    <t>imp2pg246q2</t>
  </si>
  <si>
    <t>Use the figure below to answer questions. &lt;br&gt; (1) There are ____________ semicircles. &lt;br&gt; (2)There are ________________ triangles. &lt;br&gt; (3) There are ___________ squares and rectangles altogether. &lt;br&gt; (4) There are ____________ more semicircles than quarter circles.</t>
  </si>
  <si>
    <t>imp2pg247q1</t>
  </si>
  <si>
    <t>Use the figuere below to answer questions. &lt;br&gt; (1) There are __________ cuboids. &lt;br&gt; (2) There are ________ cones. &lt;br&gt; (3) There are ____________ more cuboids than spheres.&lt;br&gt; (4) There are ___________ fewer cones than cylinders.</t>
  </si>
  <si>
    <t>imp2pg247q6</t>
  </si>
  <si>
    <t>imp2pg247q7</t>
  </si>
  <si>
    <t>imp2pg248q8</t>
  </si>
  <si>
    <t>imp2pg248q9</t>
  </si>
  <si>
    <t>imp2pg248q10</t>
  </si>
  <si>
    <t>imp2pg248q11</t>
  </si>
  <si>
    <t>imp2pg248q12</t>
  </si>
  <si>
    <t>A semicircle is made up of _________</t>
  </si>
  <si>
    <t>1 straight line and 1 curve</t>
  </si>
  <si>
    <t>1 straight line nad 2 curves</t>
  </si>
  <si>
    <t>2 straight lines and 1 curve</t>
  </si>
  <si>
    <t>2 straight lines and 2 curves</t>
  </si>
  <si>
    <t>imp2pg249q2</t>
  </si>
  <si>
    <t>There are __________ straight lines in the figure below.</t>
  </si>
  <si>
    <t>imp2pg249q3</t>
  </si>
  <si>
    <t>Which letter has both curve and straight line?</t>
  </si>
  <si>
    <t>G</t>
  </si>
  <si>
    <t>H</t>
  </si>
  <si>
    <t>K</t>
  </si>
  <si>
    <t>M</t>
  </si>
  <si>
    <t>imp2pg249q4</t>
  </si>
  <si>
    <t>The figure below is made up of 2 different shapes. &lt;br&gt; It is made up of ______________</t>
  </si>
  <si>
    <t>4 squares and 12 rectangle</t>
  </si>
  <si>
    <t>4 squares and 4 rectangles</t>
  </si>
  <si>
    <t>1 square and 1 rectangle</t>
  </si>
  <si>
    <t>1 square and 4 rectangles</t>
  </si>
  <si>
    <t>imp2pg250q5</t>
  </si>
  <si>
    <t>The figure below is made up of 2 shapes. &lt;br&gt; It is mad up of __________</t>
  </si>
  <si>
    <t>2 triangles and 1 rectangle</t>
  </si>
  <si>
    <t>2 triangles and 1 square</t>
  </si>
  <si>
    <t>1 triangle and 1 rectangle</t>
  </si>
  <si>
    <t>1 triangle and 1 square</t>
  </si>
  <si>
    <t>imp2pg250q6</t>
  </si>
  <si>
    <t>A part of the square is missing. &lt;br&gt; Which shape is the missing part. that will make the square complete?</t>
  </si>
  <si>
    <t>imp2pg250q7</t>
  </si>
  <si>
    <t>In the figure below, the cylinder is sitting on the box. &lt;br&gt; How many flat surgaces are there.</t>
  </si>
  <si>
    <t>imp2pg251q8</t>
  </si>
  <si>
    <t>In the pattern below, what is the missing shape?</t>
  </si>
  <si>
    <t>imp2pg251q9</t>
  </si>
  <si>
    <t>In the pattern below, what is the next shape?</t>
  </si>
  <si>
    <t>imp2pg251q10</t>
  </si>
  <si>
    <t>imp2pg253q3</t>
  </si>
  <si>
    <t>The body of the car is the shape of a ______________</t>
  </si>
  <si>
    <t>semicircle</t>
  </si>
  <si>
    <t>square</t>
  </si>
  <si>
    <t>The windows of the bus are the shape of a ___________</t>
  </si>
  <si>
    <t>There are ____________ circles on the traffic light.</t>
  </si>
  <si>
    <t>Each wheel on the bus is made up of ___________ quarter circles.</t>
  </si>
  <si>
    <t>There are ____________ triangles in the figure.</t>
  </si>
  <si>
    <t>There are the some number of ___________ and ____________</t>
  </si>
  <si>
    <t>squares, circles</t>
  </si>
  <si>
    <t>rectangles, circles</t>
  </si>
  <si>
    <t>squares, semicircles</t>
  </si>
  <si>
    <t>imp2pg254q1</t>
  </si>
  <si>
    <t>imp2pg254q2</t>
  </si>
  <si>
    <t>imp2pg254q3</t>
  </si>
  <si>
    <t>imp2pg254q4</t>
  </si>
  <si>
    <t>/images/questions/answer_image/imp2pg254q4_2</t>
  </si>
  <si>
    <t>imp2pg254q5</t>
  </si>
  <si>
    <t>imp2pg256q10</t>
  </si>
  <si>
    <t>Look at the four objects below. &lt;br&gt; (1) Object B has _____________ flat surfaces. &lt;br&gt; (2) Object D has _____________ more flat surfaces than Object C.</t>
  </si>
  <si>
    <t>$$\frac{2}{3}$$ of the class are girls. &lt;br&gt; What fraction of the class are boys? &lt;br&gt; __________ of the class are boys.</t>
  </si>
  <si>
    <t>Complete the number pattern&lt;br&gt; &lt;u&gt; &amp;nbsp (1)&amp;nbsp &lt;/u&gt;, 461, 471, 481, 491, &lt;u&gt; &amp;nbsp (2)&amp;nbsp &lt;/u&gt;</t>
  </si>
  <si>
    <t>use of ≈</t>
  </si>
  <si>
    <t>solving up to 2-step word problems involving the  operations</t>
  </si>
  <si>
    <t>using notation suc as   $$\angle $$ABC and $$\angle $$a to name angles</t>
  </si>
  <si>
    <t>solving word problems involving the 4 operations to 10m</t>
  </si>
  <si>
    <t>Use of angles on a straight line, angles at a point, vertically opposite angles</t>
  </si>
  <si>
    <t>division of a whole number/proper fraction by a proper fraction without using calculators.</t>
  </si>
  <si>
    <t>use of the symbols $$\sqrt{{}}$$ and $$\sqrt[3]{{}}$$</t>
  </si>
  <si>
    <t>imp2pg001q1a</t>
  </si>
  <si>
    <t>imp2pg001q1b</t>
  </si>
  <si>
    <t>imp2pg001q1c</t>
  </si>
  <si>
    <t>imp2pg001q1d</t>
  </si>
  <si>
    <t>imp2pg001q1e</t>
  </si>
  <si>
    <t>imp2pg001q2a</t>
  </si>
  <si>
    <t>imp2pg001q2b</t>
  </si>
  <si>
    <t>imp2pg002q3a</t>
  </si>
  <si>
    <t>imp2pg002q3b</t>
  </si>
  <si>
    <t>imp2pg002q4a</t>
  </si>
  <si>
    <t>imp2pg002q4b</t>
  </si>
  <si>
    <t>imp2pg002q5a</t>
  </si>
  <si>
    <t>imp2pg002q5b</t>
  </si>
  <si>
    <t>imp2pg002q6a</t>
  </si>
  <si>
    <t>imp2pg002q6b</t>
  </si>
  <si>
    <t>imp2pg002q7a</t>
  </si>
  <si>
    <t>imp2pg002q7b</t>
  </si>
  <si>
    <t>imp2pg003q1a</t>
  </si>
  <si>
    <t>imp2pg003q1b</t>
  </si>
  <si>
    <t>imp2pg003q1c</t>
  </si>
  <si>
    <t>imp2pg003q2b</t>
  </si>
  <si>
    <t>imp2pg003q2c</t>
  </si>
  <si>
    <t>imp2pg003q2d</t>
  </si>
  <si>
    <t>Complete the number pattern&lt;br&gt; &lt;u&gt;&amp;nbsp(1)&amp;nbsp&lt;/u&gt;, 461, 471, 481, 491, &lt;u&gt;&amp;nbsp(1)&amp;nbsp&lt;/u&gt;</t>
  </si>
  <si>
    <t>imp2pg004q3a</t>
  </si>
  <si>
    <t>imp2pg004q3b</t>
  </si>
  <si>
    <t>imp2pg004q3c</t>
  </si>
  <si>
    <t>imp2pg004q3d</t>
  </si>
  <si>
    <t>imp2pg004q4a</t>
  </si>
  <si>
    <t>imp2pg004q4b</t>
  </si>
  <si>
    <t>imp2pg004q4c</t>
  </si>
  <si>
    <t>imp2pg004q4d</t>
  </si>
  <si>
    <t>imp2pg005q7a</t>
  </si>
  <si>
    <t>imp2pg005q7b</t>
  </si>
  <si>
    <t>imp2pg005q7c</t>
  </si>
  <si>
    <t>imp2pg005q7d</t>
  </si>
  <si>
    <t>imp2pg005q8a</t>
  </si>
  <si>
    <t>imp2pg005q8b</t>
  </si>
  <si>
    <t>imp2pg005q8c</t>
  </si>
  <si>
    <t>imp2pg005q8d</t>
  </si>
  <si>
    <t>imp2pg006q1</t>
  </si>
  <si>
    <t>imp2pg006q2</t>
  </si>
  <si>
    <t>imp2pg006q3</t>
  </si>
  <si>
    <t>imp2pg006q5</t>
  </si>
  <si>
    <t>imp2pg006q6</t>
  </si>
  <si>
    <t>imp2pg007q10</t>
  </si>
  <si>
    <t>imp2pg007q1b</t>
  </si>
  <si>
    <t>imp2pg007q1c</t>
  </si>
  <si>
    <t>imp2pg007q1e</t>
  </si>
  <si>
    <t>imp2pg007q1f</t>
  </si>
  <si>
    <t>imp2pg007q7</t>
  </si>
  <si>
    <t>imp2pg007q8</t>
  </si>
  <si>
    <t>imp2pg007q9</t>
  </si>
  <si>
    <t>imp2pg008q2a</t>
  </si>
  <si>
    <t>imp2pg008q2b</t>
  </si>
  <si>
    <t>imp2pg008q5</t>
  </si>
  <si>
    <t>imp2pg008q6</t>
  </si>
  <si>
    <t>imp2pg008q7</t>
  </si>
  <si>
    <t>imp2pg008q8</t>
  </si>
  <si>
    <t>imp2pg010q1b</t>
  </si>
  <si>
    <t>imp2pg010q1c</t>
  </si>
  <si>
    <t>imp2pg010q1d</t>
  </si>
  <si>
    <t>imp2pg010q2a</t>
  </si>
  <si>
    <t>imp2pg010q2b</t>
  </si>
  <si>
    <t>imp2pg010q2c</t>
  </si>
  <si>
    <t>imp2pg010q3</t>
  </si>
  <si>
    <t>imp2pg010q4</t>
  </si>
  <si>
    <t>imp2pg011q5</t>
  </si>
  <si>
    <t>imp2pg011q6</t>
  </si>
  <si>
    <t>imp2pg011q7</t>
  </si>
  <si>
    <t>imp2pg011q8</t>
  </si>
  <si>
    <t>imp2pg012q9</t>
  </si>
  <si>
    <t>imp2pg014q1</t>
  </si>
  <si>
    <t>/images/questions/question_image/imp2pg014q1.jpg</t>
  </si>
  <si>
    <t>imp2pg014q2</t>
  </si>
  <si>
    <t>/images/questions/question_image/imp2pg014q2.jpg</t>
  </si>
  <si>
    <t>imp2pg014q3</t>
  </si>
  <si>
    <t>/images/questions/question_image/imp2pg014q3.jpg</t>
  </si>
  <si>
    <t>imp2pg014q4</t>
  </si>
  <si>
    <t>/images/questions/question_image/imp2pg014q4.jpg</t>
  </si>
  <si>
    <t>imp2pg014q5</t>
  </si>
  <si>
    <t>/images/questions/question_image/imp2pg014q5.jpg</t>
  </si>
  <si>
    <t>imp2pg014q6</t>
  </si>
  <si>
    <t>/images/questions/question_image/imp2pg014q6.jpg</t>
  </si>
  <si>
    <t>imp2pg015q10</t>
  </si>
  <si>
    <t>/images/questions/question_image/imp2pg015q10.jpg</t>
  </si>
  <si>
    <t>imp2pg015q11</t>
  </si>
  <si>
    <t>/images/questions/question_image/imp2pg015q11.jpg</t>
  </si>
  <si>
    <t>imp2pg015q12</t>
  </si>
  <si>
    <t>/images/questions/question_image/imp2pg015q12.jpg</t>
  </si>
  <si>
    <t>imp2pg015q13</t>
  </si>
  <si>
    <t>/images/questions/question_image/imp2pg015q13.jpg</t>
  </si>
  <si>
    <t>imp2pg015q14</t>
  </si>
  <si>
    <t>/images/questions/question_image/imp2pg015q14.jpg</t>
  </si>
  <si>
    <t>imp2pg015q15</t>
  </si>
  <si>
    <t>/images/questions/question_image/imp2pg015q15.jpg</t>
  </si>
  <si>
    <t>imp2pg015q16</t>
  </si>
  <si>
    <t>imp2pg015q17</t>
  </si>
  <si>
    <t>/images/questions/question_image/imp2pg015q17.jpg</t>
  </si>
  <si>
    <t>imp2pg015q18</t>
  </si>
  <si>
    <t>/images/questions/question_image/imp2pg015q18.jpg</t>
  </si>
  <si>
    <t>imp2pg015q7</t>
  </si>
  <si>
    <t>/images/questions/question_image/imp2pg015q7.jpg</t>
  </si>
  <si>
    <t>imp2pg015q8</t>
  </si>
  <si>
    <t>/images/questions/question_image/imp2pg015q8.jpg</t>
  </si>
  <si>
    <t>imp2pg015q9</t>
  </si>
  <si>
    <t>/images/questions/question_image/imp2pg015q9.jpg</t>
  </si>
  <si>
    <t>imp2pg016q1</t>
  </si>
  <si>
    <t>/images/questions/question_image/imp2pg016q1.jpg</t>
  </si>
  <si>
    <t>imp2pg016q19</t>
  </si>
  <si>
    <t>/images/questions/question_image/imp2pg016q19.jpg</t>
  </si>
  <si>
    <t>imp2pg016q2</t>
  </si>
  <si>
    <t>/images/questions/question_image/imp2pg016q2.jpg</t>
  </si>
  <si>
    <t>imp2pg016q20</t>
  </si>
  <si>
    <t>/images/questions/question_image/imp2pg016q20.jpg</t>
  </si>
  <si>
    <t>imp2pg016q21</t>
  </si>
  <si>
    <t>/images/questions/question_image/imp2pg016q21.jpg</t>
  </si>
  <si>
    <t>imp2pg016q22</t>
  </si>
  <si>
    <t>/images/questions/question_image/imp2pg016q22.jpg</t>
  </si>
  <si>
    <t>imp2pg016q23</t>
  </si>
  <si>
    <t>/images/questions/question_image/imp2pg016q23.jpg</t>
  </si>
  <si>
    <t>imp2pg016q24</t>
  </si>
  <si>
    <t>/images/questions/question_image/imp2pg016q24.jpg</t>
  </si>
  <si>
    <t>imp2pg016q3</t>
  </si>
  <si>
    <t>/images/questions/question_image/imp2pg016q3.jpg</t>
  </si>
  <si>
    <t>imp2pg016q4</t>
  </si>
  <si>
    <t>/images/questions/question_image/imp2pg016q4.jpg</t>
  </si>
  <si>
    <t>imp2pg016q5</t>
  </si>
  <si>
    <t>/images/questions/question_image/imp2pg016q5.jpg</t>
  </si>
  <si>
    <t>imp2pg016q6</t>
  </si>
  <si>
    <t>/images/questions/question_image/imp2pg016q6.jpg</t>
  </si>
  <si>
    <t>imp2pg017q10</t>
  </si>
  <si>
    <t>/images/questions/question_image/imp2pg017q10.jpg</t>
  </si>
  <si>
    <t>imp2pg017q11</t>
  </si>
  <si>
    <t>/images/questions/question_image/imp2pg017q11.jpg</t>
  </si>
  <si>
    <t>imp2pg017q12</t>
  </si>
  <si>
    <t>/images/questions/question_image/imp2pg017q12.jpg</t>
  </si>
  <si>
    <t>imp2pg017q13</t>
  </si>
  <si>
    <t>/images/questions/question_image/imp2pg017q13.jpg</t>
  </si>
  <si>
    <t>imp2pg017q14</t>
  </si>
  <si>
    <t>/images/questions/question_image/imp2pg017q14.jpg</t>
  </si>
  <si>
    <t>imp2pg017q15</t>
  </si>
  <si>
    <t>/images/questions/question_image/imp2pg017q15.jpg</t>
  </si>
  <si>
    <t>imp2pg017q16</t>
  </si>
  <si>
    <t>/images/questions/question_image/imp2pg017q16.jpg</t>
  </si>
  <si>
    <t>imp2pg017q17</t>
  </si>
  <si>
    <t>/images/questions/question_image/imp2pg017q17.jpg</t>
  </si>
  <si>
    <t>imp2pg017q18</t>
  </si>
  <si>
    <t>/images/questions/question_image/imp2pg017q18.jpg</t>
  </si>
  <si>
    <t>imp2pg017q7</t>
  </si>
  <si>
    <t>/images/questions/question_image/imp2pg017q7.jpg</t>
  </si>
  <si>
    <t>imp2pg017q8</t>
  </si>
  <si>
    <t>/images/questions/question_image/imp2pg017q8.jpg</t>
  </si>
  <si>
    <t>imp2pg017q9</t>
  </si>
  <si>
    <t>/images/questions/question_image/imp2pg017q9.jpg</t>
  </si>
  <si>
    <t>imp2pg018q19</t>
  </si>
  <si>
    <t>/images/questions/question_image/imp2pg018q19.jpg</t>
  </si>
  <si>
    <t>imp2pg018q20</t>
  </si>
  <si>
    <t>/images/questions/question_image/imp2pg018q20.jpg</t>
  </si>
  <si>
    <t>imp2pg018q21</t>
  </si>
  <si>
    <t>/images/questions/question_image/imp2pg018q21.jpg</t>
  </si>
  <si>
    <t>imp2pg018q22</t>
  </si>
  <si>
    <t>/images/questions/question_image/imp2pg018q22.jpg</t>
  </si>
  <si>
    <t>imp2pg018q23</t>
  </si>
  <si>
    <t>/images/questions/question_image/imp2pg018q23.jpg</t>
  </si>
  <si>
    <t>imp2pg018q24</t>
  </si>
  <si>
    <t>/images/questions/question_image/imp2pg018q24.jpg</t>
  </si>
  <si>
    <t>imp2pg020q1</t>
  </si>
  <si>
    <t>imp2pg020q2</t>
  </si>
  <si>
    <t>imp2pg021q3</t>
  </si>
  <si>
    <t>imp2pg021q4</t>
  </si>
  <si>
    <t>imp2pg021q5</t>
  </si>
  <si>
    <t>imp2pg021q6</t>
  </si>
  <si>
    <t>imp2pg021q7</t>
  </si>
  <si>
    <t>imp2pg021q8</t>
  </si>
  <si>
    <t>imp2pg021q9</t>
  </si>
  <si>
    <t>imp2pg022q10</t>
  </si>
  <si>
    <t>imp2pg022q12</t>
  </si>
  <si>
    <t>imp2pg022q13</t>
  </si>
  <si>
    <t>imp2pg022q14</t>
  </si>
  <si>
    <t>imp2pg022q15</t>
  </si>
  <si>
    <t>imp2pg022q16</t>
  </si>
  <si>
    <t>imp2pg022q17</t>
  </si>
  <si>
    <t>imp2pg022q18</t>
  </si>
  <si>
    <t>imp2pg022q19</t>
  </si>
  <si>
    <t>imp2pg022q20</t>
  </si>
  <si>
    <t>imp2pg023q1</t>
  </si>
  <si>
    <t>/images/questions/question_image/imp2pg023q1.jpg</t>
  </si>
  <si>
    <t>imp2pg023q10</t>
  </si>
  <si>
    <t>/images/questions/question_image/imp2pg023q10.jpg</t>
  </si>
  <si>
    <t>imp2pg023q11</t>
  </si>
  <si>
    <t>/images/questions/question_image/imp2pg023q11.jpg</t>
  </si>
  <si>
    <t>imp2pg023q12</t>
  </si>
  <si>
    <t>/images/questions/question_image/imp2pg023q12.jpg</t>
  </si>
  <si>
    <t>imp2pg023q2</t>
  </si>
  <si>
    <t>/images/questions/question_image/imp2pg023q2.jpg</t>
  </si>
  <si>
    <t>imp2pg023q3</t>
  </si>
  <si>
    <t>/images/questions/question_image/imp2pg023q3.jpg</t>
  </si>
  <si>
    <t>imp2pg023q4</t>
  </si>
  <si>
    <t>/images/questions/question_image/imp2pg023q4.jpg</t>
  </si>
  <si>
    <t>imp2pg023q5</t>
  </si>
  <si>
    <t>/images/questions/question_image/imp2pg023q5.jpg</t>
  </si>
  <si>
    <t>imp2pg023q6</t>
  </si>
  <si>
    <t>/images/questions/question_image/imp2pg023q6.jpg</t>
  </si>
  <si>
    <t>imp2pg023q7</t>
  </si>
  <si>
    <t>/images/questions/question_image/imp2pg023q7.jpg</t>
  </si>
  <si>
    <t>imp2pg023q8</t>
  </si>
  <si>
    <t>/images/questions/question_image/imp2pg023q8.jpg</t>
  </si>
  <si>
    <t>imp2pg023q9</t>
  </si>
  <si>
    <t>/images/questions/question_image/imp2pg023q9.jpg</t>
  </si>
  <si>
    <t>imp2pg026q1</t>
  </si>
  <si>
    <t>/images/questions/question_image/imp2pg026q1.jpg</t>
  </si>
  <si>
    <t>imp2pg026q2</t>
  </si>
  <si>
    <t>/images/questions/question_image/imp2pg026q2.jpg</t>
  </si>
  <si>
    <t>imp2pg026q3</t>
  </si>
  <si>
    <t>/images/questions/question_image/imp2pg026q3.jpg</t>
  </si>
  <si>
    <t>imp2pg026q4</t>
  </si>
  <si>
    <t>/images/questions/question_image/imp2pg026q4.jpg</t>
  </si>
  <si>
    <t>imp2pg027q10</t>
  </si>
  <si>
    <t>/images/questions/question_image/imp2pg027q10.jpg</t>
  </si>
  <si>
    <t>imp2pg027q5</t>
  </si>
  <si>
    <t>/images/questions/question_image/imp2pg027q5.jpg</t>
  </si>
  <si>
    <t>imp2pg027q6</t>
  </si>
  <si>
    <t>/images/questions/question_image/imp2pg027q6.jpg</t>
  </si>
  <si>
    <t>imp2pg027q7</t>
  </si>
  <si>
    <t>/images/questions/question_image/imp2pg027q7.jpg</t>
  </si>
  <si>
    <t>imp2pg027q8</t>
  </si>
  <si>
    <t>/images/questions/question_image/imp2pg027q8.jpg</t>
  </si>
  <si>
    <t>imp2pg027q9</t>
  </si>
  <si>
    <t>/images/questions/question_image/imp2pg027q9.jpg</t>
  </si>
  <si>
    <t>imp2pg028q1</t>
  </si>
  <si>
    <t>/images/questions/question_image/imp2pg028q1.jpg</t>
  </si>
  <si>
    <t>imp2pg028q2</t>
  </si>
  <si>
    <t>/images/questions/question_image/imp2pg028q2.jpg</t>
  </si>
  <si>
    <t>imp2pg028q3</t>
  </si>
  <si>
    <t>/images/questions/question_image/imp2pg028q3.jpg</t>
  </si>
  <si>
    <t>imp2pg028q4</t>
  </si>
  <si>
    <t>/images/questions/question_image/imp2pg028q4.jpg</t>
  </si>
  <si>
    <t>imp2pg028q5</t>
  </si>
  <si>
    <t>/images/questions/question_image/imp2pg028q5.jpg</t>
  </si>
  <si>
    <t>imp2pg029q10</t>
  </si>
  <si>
    <t>/images/questions/question_image/imp2pg029q10.jpg</t>
  </si>
  <si>
    <t>imp2pg029q6</t>
  </si>
  <si>
    <t>/images/questions/question_image/imp2pg029q6.jpg</t>
  </si>
  <si>
    <t>imp2pg029q7</t>
  </si>
  <si>
    <t>/images/questions/question_image/imp2pg029q7.jpg</t>
  </si>
  <si>
    <t>imp2pg029q8</t>
  </si>
  <si>
    <t>/images/questions/question_image/imp2pg029q8.jpg</t>
  </si>
  <si>
    <t>imp2pg029q9</t>
  </si>
  <si>
    <t>/images/questions/question_image/imp2pg029q9.jpg</t>
  </si>
  <si>
    <t>imp2pg031q3</t>
  </si>
  <si>
    <t>/images/questions/question_image/imp2pg031q3.jpg</t>
  </si>
  <si>
    <t>imp2pg031q4</t>
  </si>
  <si>
    <t>/images/questions/question_image/imp2pg031q4.jpg</t>
  </si>
  <si>
    <t>imp2pg032q5</t>
  </si>
  <si>
    <t>/images/questions/question_image/imp2pg032q5.jpg</t>
  </si>
  <si>
    <t>imp2pg032q6</t>
  </si>
  <si>
    <t>/images/questions/question_image/imp2pg032q6.jpg</t>
  </si>
  <si>
    <t>imp2pg033q7</t>
  </si>
  <si>
    <t>/images/questions/question_image/imp2pg033q7.jpg</t>
  </si>
  <si>
    <t>imp2pg034q10</t>
  </si>
  <si>
    <t>/images/questions/question_image/imp2pg034q10.jpg</t>
  </si>
  <si>
    <t>imp2pg034q9</t>
  </si>
  <si>
    <t>/images/questions/question_image/imp2pg034q9.jpg</t>
  </si>
  <si>
    <t>imp2pg035q1</t>
  </si>
  <si>
    <t>imp2pg035q2</t>
  </si>
  <si>
    <t>imp2pg036q3</t>
  </si>
  <si>
    <t>imp2pg036q4</t>
  </si>
  <si>
    <t>imp2pg038q7</t>
  </si>
  <si>
    <t>imp2pg038q8</t>
  </si>
  <si>
    <t>imp2pg039q10</t>
  </si>
  <si>
    <t>imp2pg039q9</t>
  </si>
  <si>
    <t>imp2pg040q1</t>
  </si>
  <si>
    <t>There were 13 boys and 16 girls in a classroom. &lt;br&gt; Later, 4 pupils went to another classroom. &lt;br&gt; (1) How many pupils were there in the classroom at first? &lt;br&gt; (2) How many pupils were there in the classrom in the end? &lt;br&gt; (1) There were ______ pupils in the classroom at first. &lt;br&gt; (2) There were ______ pupils in the classroom in the end.</t>
  </si>
  <si>
    <t>imp2pg041q2</t>
  </si>
  <si>
    <t>Mrs Amanda had 17 girls and 6 boys in her art club. &lt;br&gt; Later, 12 pupils joined her art club. &lt;br&gt; (1) How many pupils were there in her art club at first? &lt;br&gt; (2) How many pupils were there in her art club in the end? &lt;br&gt; (1)There were ______ pupils in her art club at first. &lt;br&gt;(2) There were _______ pupils in her art club in the end.</t>
  </si>
  <si>
    <t>imp2pg042q3</t>
  </si>
  <si>
    <t>There were 23 dogs and 18 rabbits in the pet shop. &lt;br&gt; Then, 8 dogs and 4 rabbits were sold. &lt;br&gt; (1) How many animals were there in the pet shop at first? &lt;br&gt; (2) How many animals were sold? &lt;br&gt; (3) How many animals were there in the pet shop in the end?</t>
  </si>
  <si>
    <t>imp2pg042q4</t>
  </si>
  <si>
    <t>Pavi has 200 beads. &lt;br&gt; Vani has 29 fewer beads than Pavi. &lt;br&gt; (1) How many beads does Vani have? &lt;br&gt; (2) How many beads do they have altogether?</t>
  </si>
  <si>
    <t>imp2pg043q5</t>
  </si>
  <si>
    <t>imp2pg043q6</t>
  </si>
  <si>
    <t>imp2pg044q7</t>
  </si>
  <si>
    <t>imp2pg044q8</t>
  </si>
  <si>
    <t>imp2pg046q1</t>
  </si>
  <si>
    <t>imp2pg046q2</t>
  </si>
  <si>
    <t>imp2pg047q3</t>
  </si>
  <si>
    <t>imp2pg047q4</t>
  </si>
  <si>
    <t>imp2pg049q7</t>
  </si>
  <si>
    <t>imp2pg049q8</t>
  </si>
  <si>
    <t>imp2pg050q10</t>
  </si>
  <si>
    <t>imp2pg050q9</t>
  </si>
  <si>
    <t>imp2pg054q1</t>
  </si>
  <si>
    <t>Yoha divided 10 apples into 2 equal groups. &lt;br&gt; How many apples are there in each group? &lt;br&gt; There are _____________ apples in each group.</t>
  </si>
  <si>
    <t>/images/questions/question_image/imp2pg054q1.jpg</t>
  </si>
  <si>
    <t>imp2pg054q2</t>
  </si>
  <si>
    <t>/images/questions/question_image/imp2pg054q2.jpg</t>
  </si>
  <si>
    <t>imp2pg055q4</t>
  </si>
  <si>
    <t>/images/questions/question_image/imp2pg055q4.jpg</t>
  </si>
  <si>
    <t>imp2pg056q5</t>
  </si>
  <si>
    <t>/images/questions/question_image/imp2pg056q5.jpg</t>
  </si>
  <si>
    <t>imp2pg056q6</t>
  </si>
  <si>
    <t>/images/questions/question_image/imp2pg056q6.jpg</t>
  </si>
  <si>
    <t>imp2pg057q7</t>
  </si>
  <si>
    <t>/images/questions/question_image/imp2pg057q7.jpg</t>
  </si>
  <si>
    <t>imp2pg057q8</t>
  </si>
  <si>
    <t>/images/questions/question_image/imp2pg057q8.jpg</t>
  </si>
  <si>
    <t>imp2pg058q10</t>
  </si>
  <si>
    <t>/images/questions/question_image/imp2pg058q10.jpg</t>
  </si>
  <si>
    <t>imp2pg058q9</t>
  </si>
  <si>
    <t>/images/questions/question_image/imp2pg058q9.jpg</t>
  </si>
  <si>
    <t>imp2pg059q2a</t>
  </si>
  <si>
    <t>imp2pg059q2b</t>
  </si>
  <si>
    <t>imp2pg059q2c</t>
  </si>
  <si>
    <t>imp2pg059q2d</t>
  </si>
  <si>
    <t>imp2pg059q2e</t>
  </si>
  <si>
    <t>imp2pg059q2f</t>
  </si>
  <si>
    <t>imp2pg059q3a</t>
  </si>
  <si>
    <t>imp2pg059q3b</t>
  </si>
  <si>
    <t>imp2pg059q3c</t>
  </si>
  <si>
    <t>imp2pg059q3d</t>
  </si>
  <si>
    <t>imp2pg059q3e</t>
  </si>
  <si>
    <t>imp2pg059q3f</t>
  </si>
  <si>
    <t>imp2pg059q4a</t>
  </si>
  <si>
    <t>imp2pg059q4b</t>
  </si>
  <si>
    <t>imp2pg059q4c</t>
  </si>
  <si>
    <t>imp2pg059q4d</t>
  </si>
  <si>
    <t>imp2pg059q5a</t>
  </si>
  <si>
    <t>imp2pg059q5b</t>
  </si>
  <si>
    <t>imp2pg059q5c</t>
  </si>
  <si>
    <t>imp2pg059q5d</t>
  </si>
  <si>
    <t>imp2pg060q10a</t>
  </si>
  <si>
    <t>imp2pg060q10b</t>
  </si>
  <si>
    <t>imp2pg060q10c</t>
  </si>
  <si>
    <t>imp2pg060q10d</t>
  </si>
  <si>
    <t>imp2pg060q10e</t>
  </si>
  <si>
    <t>imp2pg060q10f</t>
  </si>
  <si>
    <t>imp2pg060q6a</t>
  </si>
  <si>
    <t>imp2pg060q6b</t>
  </si>
  <si>
    <t>imp2pg060q6c</t>
  </si>
  <si>
    <t>imp2pg060q6d</t>
  </si>
  <si>
    <t>imp2pg060q6e</t>
  </si>
  <si>
    <t>imp2pg060q6f</t>
  </si>
  <si>
    <t>imp2pg060q7a</t>
  </si>
  <si>
    <t>imp2pg060q7b</t>
  </si>
  <si>
    <t>imp2pg060q7c</t>
  </si>
  <si>
    <t>imp2pg060q7d</t>
  </si>
  <si>
    <t>imp2pg060q7e</t>
  </si>
  <si>
    <t>imp2pg060q7f</t>
  </si>
  <si>
    <t>imp2pg060q8a</t>
  </si>
  <si>
    <t>imp2pg060q8b</t>
  </si>
  <si>
    <t>imp2pg060q8c</t>
  </si>
  <si>
    <t>imp2pg060q8d</t>
  </si>
  <si>
    <t>imp2pg060q9a</t>
  </si>
  <si>
    <t>imp2pg060q9b</t>
  </si>
  <si>
    <t>imp2pg060q9c</t>
  </si>
  <si>
    <t>imp2pg060q9d</t>
  </si>
  <si>
    <t>imp2pg061q1</t>
  </si>
  <si>
    <t>imp2pg061q2</t>
  </si>
  <si>
    <t>imp2pg061q3</t>
  </si>
  <si>
    <t>imp2pg061q4</t>
  </si>
  <si>
    <t>imp2pg061q5</t>
  </si>
  <si>
    <t>imp2pg061q6</t>
  </si>
  <si>
    <t>imp2pg061q7</t>
  </si>
  <si>
    <t>imp2pg062q10</t>
  </si>
  <si>
    <t>imp2pg062q1a</t>
  </si>
  <si>
    <t>imp2pg062q1b</t>
  </si>
  <si>
    <t>imp2pg062q1c</t>
  </si>
  <si>
    <t>imp2pg062q1d</t>
  </si>
  <si>
    <t>imp2pg062q1e</t>
  </si>
  <si>
    <t>imp2pg062q1f</t>
  </si>
  <si>
    <t>imp2pg062q8</t>
  </si>
  <si>
    <t>imp2pg062q9</t>
  </si>
  <si>
    <t>imp2pg063q2a</t>
  </si>
  <si>
    <t>imp2pg063q2b</t>
  </si>
  <si>
    <t>imp2pg063q2c</t>
  </si>
  <si>
    <t>imp2pg063q2d</t>
  </si>
  <si>
    <t>imp2pg063q2e</t>
  </si>
  <si>
    <t>imp2pg063q2f</t>
  </si>
  <si>
    <t>imp2pg066q4</t>
  </si>
  <si>
    <t>imp2pg066q5</t>
  </si>
  <si>
    <t>imp2pg066q6</t>
  </si>
  <si>
    <t>imp2pg066q7</t>
  </si>
  <si>
    <t>imp2pg067q10</t>
  </si>
  <si>
    <t>imp2pg067q8</t>
  </si>
  <si>
    <t>imp2pg067q9</t>
  </si>
  <si>
    <t>imp2pg071q2a</t>
  </si>
  <si>
    <t>imp2pg071q2b</t>
  </si>
  <si>
    <t>imp2pg071q2c</t>
  </si>
  <si>
    <t>imp2pg071q2d</t>
  </si>
  <si>
    <t>imp2pg071q8</t>
  </si>
  <si>
    <t>imp2pg072q10a</t>
  </si>
  <si>
    <t>imp2pg072q10b</t>
  </si>
  <si>
    <t>imp2pg072q10c</t>
  </si>
  <si>
    <t>imp2pg072q10d</t>
  </si>
  <si>
    <t>imp2pg072q3a</t>
  </si>
  <si>
    <t>imp2pg072q3b</t>
  </si>
  <si>
    <t>imp2pg072q3c</t>
  </si>
  <si>
    <t>imp2pg072q3d</t>
  </si>
  <si>
    <t>imp2pg072q4a</t>
  </si>
  <si>
    <t>imp2pg072q4b</t>
  </si>
  <si>
    <t>imp2pg072q4c</t>
  </si>
  <si>
    <t>imp2pg072q4d</t>
  </si>
  <si>
    <t>imp2pg072q5a</t>
  </si>
  <si>
    <t>imp2pg072q5b</t>
  </si>
  <si>
    <t>imp2pg072q5c</t>
  </si>
  <si>
    <t>imp2pg072q5d</t>
  </si>
  <si>
    <t>imp2pg072q6a</t>
  </si>
  <si>
    <t>imp2pg072q6b</t>
  </si>
  <si>
    <t>imp2pg072q6c</t>
  </si>
  <si>
    <t>imp2pg072q6d</t>
  </si>
  <si>
    <t>imp2pg072q7a</t>
  </si>
  <si>
    <t>imp2pg072q7b</t>
  </si>
  <si>
    <t>imp2pg072q7c</t>
  </si>
  <si>
    <t>imp2pg072q7d</t>
  </si>
  <si>
    <t>imp2pg072q8a</t>
  </si>
  <si>
    <t>imp2pg072q8b</t>
  </si>
  <si>
    <t>imp2pg072q8c</t>
  </si>
  <si>
    <t>imp2pg072q8d</t>
  </si>
  <si>
    <t>imp2pg072q9a</t>
  </si>
  <si>
    <t>imp2pg072q9b</t>
  </si>
  <si>
    <t>imp2pg072q9c</t>
  </si>
  <si>
    <t>imp2pg072q9d</t>
  </si>
  <si>
    <t>imp2pg073q1a</t>
  </si>
  <si>
    <t>imp2pg073q1b</t>
  </si>
  <si>
    <t>imp2pg073q1c</t>
  </si>
  <si>
    <t>imp2pg073q1d</t>
  </si>
  <si>
    <t>imp2pg073q2a</t>
  </si>
  <si>
    <t>imp2pg073q2b</t>
  </si>
  <si>
    <t>imp2pg073q2c</t>
  </si>
  <si>
    <t>imp2pg073q2d</t>
  </si>
  <si>
    <t>imp2pg073q3a</t>
  </si>
  <si>
    <t>imp2pg073q3b</t>
  </si>
  <si>
    <t>imp2pg073q3c</t>
  </si>
  <si>
    <t>imp2pg073q3d</t>
  </si>
  <si>
    <t>imp2pg073q4a</t>
  </si>
  <si>
    <t>imp2pg073q4b</t>
  </si>
  <si>
    <t>imp2pg073q4c</t>
  </si>
  <si>
    <t>imp2pg073q4d</t>
  </si>
  <si>
    <t>imp2pg073q4e</t>
  </si>
  <si>
    <t>imp2pg074q5a</t>
  </si>
  <si>
    <t>imp2pg074q5b</t>
  </si>
  <si>
    <t>imp2pg074q5c</t>
  </si>
  <si>
    <t>imp2pg074q5d</t>
  </si>
  <si>
    <t>imp2pg074q5e</t>
  </si>
  <si>
    <t>imp2pg074q5f</t>
  </si>
  <si>
    <t>imp2pg075q1</t>
  </si>
  <si>
    <t>imp2pg075q2</t>
  </si>
  <si>
    <t>imp2pg075q3</t>
  </si>
  <si>
    <t>imp2pg075q4</t>
  </si>
  <si>
    <t>imp2pg076q10</t>
  </si>
  <si>
    <t>imp2pg076q5</t>
  </si>
  <si>
    <t>imp2pg076q6</t>
  </si>
  <si>
    <t>imp2pg076q7</t>
  </si>
  <si>
    <t>imp2pg076q8</t>
  </si>
  <si>
    <t>imp2pg076q9</t>
  </si>
  <si>
    <t>imp2pg079q1</t>
  </si>
  <si>
    <t>imp2pg079q10</t>
  </si>
  <si>
    <t>imp2pg079q2</t>
  </si>
  <si>
    <t>imp2pg079q9</t>
  </si>
  <si>
    <t>imp2pg080q3</t>
  </si>
  <si>
    <t>imp2pg080q4</t>
  </si>
  <si>
    <t>imp2pg080q5</t>
  </si>
  <si>
    <t>imp2pg080q6</t>
  </si>
  <si>
    <t>imp2pg082q1</t>
  </si>
  <si>
    <t>imp2pg082q2</t>
  </si>
  <si>
    <t>imp2pg082q3</t>
  </si>
  <si>
    <t>imp2pg082q4</t>
  </si>
  <si>
    <t>imp2pg083q1</t>
  </si>
  <si>
    <t>imp2pg083q2</t>
  </si>
  <si>
    <t>imp2pg083q5</t>
  </si>
  <si>
    <t>imp2pg083q6</t>
  </si>
  <si>
    <t>imp2pg083q7</t>
  </si>
  <si>
    <t>imp2pg083q8</t>
  </si>
  <si>
    <t>imp2pg084q3</t>
  </si>
  <si>
    <t>imp2pg084q4</t>
  </si>
  <si>
    <t>imp2pg084q5</t>
  </si>
  <si>
    <t>imp2pg084q6</t>
  </si>
  <si>
    <t>imp2pg084q7</t>
  </si>
  <si>
    <t>imp2pg084q8</t>
  </si>
  <si>
    <t>imp2pg085q1</t>
  </si>
  <si>
    <t>imp2pg085q2</t>
  </si>
  <si>
    <t>imp2pg086q3</t>
  </si>
  <si>
    <t>imp2pg086q4</t>
  </si>
  <si>
    <t>imp2pg086q5</t>
  </si>
  <si>
    <t>imp2pg087q6</t>
  </si>
  <si>
    <t>imp2pg087q7</t>
  </si>
  <si>
    <t>imp2pg087q8</t>
  </si>
  <si>
    <t>imp2pg088q1</t>
  </si>
  <si>
    <t>/images/questions/answer_image/imp2pg088q1_0</t>
  </si>
  <si>
    <t>imp2pg088q2</t>
  </si>
  <si>
    <t>/images/questions/answer_image/imp2pg088q2_0</t>
  </si>
  <si>
    <t>imp2pg089q3</t>
  </si>
  <si>
    <t>/images/questions/answer_image/imp2pg089q3_0</t>
  </si>
  <si>
    <t>imp2pg089q4</t>
  </si>
  <si>
    <t>imp2pg090q5</t>
  </si>
  <si>
    <t>imp2pg090q6</t>
  </si>
  <si>
    <t>imp2pg091q7</t>
  </si>
  <si>
    <t>imp2pg091q8</t>
  </si>
  <si>
    <t>imp2pg092q10</t>
  </si>
  <si>
    <t>imp2pg092q9</t>
  </si>
  <si>
    <t>imp2pg093q1</t>
  </si>
  <si>
    <t>imp2pg093q2</t>
  </si>
  <si>
    <t>imp2pg094q3</t>
  </si>
  <si>
    <t>imp2pg094q4</t>
  </si>
  <si>
    <t>imp2pg094q5</t>
  </si>
  <si>
    <t>imp2pg095q6</t>
  </si>
  <si>
    <t>imp2pg095q7</t>
  </si>
  <si>
    <t>imp2pg095q8</t>
  </si>
  <si>
    <t>imp2pg096q10</t>
  </si>
  <si>
    <t>imp2pg096q9</t>
  </si>
  <si>
    <t>imp2pg097q1</t>
  </si>
  <si>
    <t>imp2pg097q2</t>
  </si>
  <si>
    <t>imp2pg097q3</t>
  </si>
  <si>
    <t>imp2pg098q4</t>
  </si>
  <si>
    <t>imp2pg098q5</t>
  </si>
  <si>
    <t>imp2pg098q6</t>
  </si>
  <si>
    <t>imp2pg098q7</t>
  </si>
  <si>
    <t>imp2pg099q10</t>
  </si>
  <si>
    <t>imp2pg099q8</t>
  </si>
  <si>
    <t>imp2pg099q9</t>
  </si>
  <si>
    <t>imp2pg100q1</t>
  </si>
  <si>
    <t>imp2pg100q2</t>
  </si>
  <si>
    <t>imp2pg100q3</t>
  </si>
  <si>
    <t>imp2pg100q4</t>
  </si>
  <si>
    <t>imp2pg100q5</t>
  </si>
  <si>
    <t>imp2pg104q2</t>
  </si>
  <si>
    <t>imp2pg104q3</t>
  </si>
  <si>
    <t>imp2pg107q1</t>
  </si>
  <si>
    <t>imp2pg107q2</t>
  </si>
  <si>
    <t>imp2pg107q3</t>
  </si>
  <si>
    <t>imp2pg108q4</t>
  </si>
  <si>
    <t>imp2pg108q5</t>
  </si>
  <si>
    <t>imp2pg109q6</t>
  </si>
  <si>
    <t>imp2pg109q7</t>
  </si>
  <si>
    <t>imp2pg110q10</t>
  </si>
  <si>
    <t>imp2pg110q8</t>
  </si>
  <si>
    <t>imp2pg110q9</t>
  </si>
  <si>
    <t>imp2pg111q11</t>
  </si>
  <si>
    <t>imp2pg111q12</t>
  </si>
  <si>
    <t>imp2pg111q13</t>
  </si>
  <si>
    <t>imp2pg112q14</t>
  </si>
  <si>
    <t>imp2pg112q15</t>
  </si>
  <si>
    <t>imp2pg112q16</t>
  </si>
  <si>
    <t>imp2pg113q1</t>
  </si>
  <si>
    <t>imp2pg113q2</t>
  </si>
  <si>
    <t>imp2pg113q3</t>
  </si>
  <si>
    <t>imp2pg113q4</t>
  </si>
  <si>
    <t>imp2pg113q5</t>
  </si>
  <si>
    <t>imp2pg120q1</t>
  </si>
  <si>
    <t>imp2pg120q2</t>
  </si>
  <si>
    <t>imp2pg121q3</t>
  </si>
  <si>
    <t>imp2pg121q4</t>
  </si>
  <si>
    <t>imp2pg122q5</t>
  </si>
  <si>
    <t>imp2pg122q6</t>
  </si>
  <si>
    <t>Mrs Ho has 450 g of sugar. &lt;br&gt; She uses some of it to make a pancake and is left with 375 g of sugar. &lt;br&gt; How many grams of sugar does she use? &lt;br&gt; She uses ______ g of sugar.</t>
  </si>
  <si>
    <t>imp2pg122q7</t>
  </si>
  <si>
    <t>imp2pg123q8</t>
  </si>
  <si>
    <t>imp2pg123q9</t>
  </si>
  <si>
    <t>imp2pg124q10</t>
  </si>
  <si>
    <t>imp2pg124q11</t>
  </si>
  <si>
    <t>imp2pg124q12</t>
  </si>
  <si>
    <t>(1) Box C has a mass of ______ kg. &lt;br&gt; (2) Box D has a mass of ______ kg.</t>
  </si>
  <si>
    <t>(1) Box G has a mass of ______ kg.&lt;br&gt; (2) Box H has a mass of ______ kg.</t>
  </si>
  <si>
    <t>(1) Box J has a mass of ______ kg. &lt;br&gt;(2) Box K has a mass of ______ kg.</t>
  </si>
  <si>
    <t>Count the money shown and write the correct amount.</t>
  </si>
  <si>
    <t>imp2pg166q5a</t>
  </si>
  <si>
    <t>imp2pg166q5b</t>
  </si>
  <si>
    <t>imp2pg166q5c</t>
  </si>
  <si>
    <t>imp2pg166q5d</t>
  </si>
  <si>
    <t>imp2pg166q6a</t>
  </si>
  <si>
    <t>imp2pg166q6b</t>
  </si>
  <si>
    <t>imp2pg166q6c</t>
  </si>
  <si>
    <t>imp2pg166q6d</t>
  </si>
  <si>
    <t>imp2pg166q7a</t>
  </si>
  <si>
    <t>imp2pg166q7b</t>
  </si>
  <si>
    <t>imp2pg166q7c</t>
  </si>
  <si>
    <t>imp2pg166q7d</t>
  </si>
  <si>
    <t>imp2pg166q7e</t>
  </si>
  <si>
    <t>imp2pg166q8a</t>
  </si>
  <si>
    <t>imp2pg166q8b</t>
  </si>
  <si>
    <t>imp2pg166q8c</t>
  </si>
  <si>
    <t>imp2pg167q10a</t>
  </si>
  <si>
    <t>Choose the greater amount of money. &lt;br&gt; (a)</t>
  </si>
  <si>
    <t>imp2pg167q10b</t>
  </si>
  <si>
    <t>Choose the greater amount of money. &lt;br&gt; (b)</t>
  </si>
  <si>
    <t>imp2pg167q10c</t>
  </si>
  <si>
    <t>Choose the greater amount of money. &lt;br&gt; (c)</t>
  </si>
  <si>
    <t>imp2pg167q10d</t>
  </si>
  <si>
    <t>Choose the greater amount of money. &lt;br&gt; (d)</t>
  </si>
  <si>
    <t>imp2pg167q8d</t>
  </si>
  <si>
    <t>imp2pg167q8e</t>
  </si>
  <si>
    <t>imp2pg167q8f</t>
  </si>
  <si>
    <t>imp2pg167q9a</t>
  </si>
  <si>
    <t>imp2pg167q9b</t>
  </si>
  <si>
    <t>imp2pg167q9c</t>
  </si>
  <si>
    <t>imp2pg167q9d</t>
  </si>
  <si>
    <t>Choose the greatest amount of money &lt;br&gt; (a)</t>
  </si>
  <si>
    <t>Choose the greatest amount of money &lt;br&gt; (b)</t>
  </si>
  <si>
    <t>Choose the greatest amount of money &lt;br&gt; (c)</t>
  </si>
  <si>
    <t>Choose the greatest amount of money &lt;br&gt; (d)</t>
  </si>
  <si>
    <t>Choose the smallest amount of money. &lt;br&gt; (a)</t>
  </si>
  <si>
    <t>Choose the smallest amount of money. &lt;br&gt; (b)</t>
  </si>
  <si>
    <t>Choose the smallest amount of money. &lt;br&gt; (c)</t>
  </si>
  <si>
    <t>Choose the smallest amount of money. &lt;br&gt; (d)</t>
  </si>
  <si>
    <t>imp2pg170q1</t>
  </si>
  <si>
    <t>imp2pg170q2</t>
  </si>
  <si>
    <t>imp2pg171q3</t>
  </si>
  <si>
    <t>imp2pg171q4</t>
  </si>
  <si>
    <t>imp2pg171q5</t>
  </si>
  <si>
    <t>imp2pg172q6</t>
  </si>
  <si>
    <t>imp2pg172q7</t>
  </si>
  <si>
    <t>imp2pg172q8</t>
  </si>
  <si>
    <t>imp2pg173q1</t>
  </si>
  <si>
    <t>imp2pg173q2</t>
  </si>
  <si>
    <t>imp2pg173q5</t>
  </si>
  <si>
    <t>imp2pg174q10</t>
  </si>
  <si>
    <t>imp2pg174q6</t>
  </si>
  <si>
    <t>imp2pg174q7</t>
  </si>
  <si>
    <t>imp2pg174q8</t>
  </si>
  <si>
    <t>imp2pg174q9</t>
  </si>
  <si>
    <t>imp2pg175q1</t>
  </si>
  <si>
    <t>imp2pg175q2</t>
  </si>
  <si>
    <t>imp2pg176q3</t>
  </si>
  <si>
    <t>imp2pg176q4</t>
  </si>
  <si>
    <t>imp2pg177q6</t>
  </si>
  <si>
    <t>imp2pg177q7</t>
  </si>
  <si>
    <t>imp2pg177q8</t>
  </si>
  <si>
    <t>imp2pg178q1</t>
  </si>
  <si>
    <t>imp2pg178q2</t>
  </si>
  <si>
    <t>imp2pg179q3</t>
  </si>
  <si>
    <t>imp2pg179q4</t>
  </si>
  <si>
    <t>imp2pg182q10</t>
  </si>
  <si>
    <t>imp2pg182q9</t>
  </si>
  <si>
    <t>imp2pg188q4a</t>
  </si>
  <si>
    <t>Choose the smallest fraction. &lt;br&gt; (a) $$\frac{1}{4}$$, $$\frac{1}{3}$$, $$\frac{1}{5}$$</t>
  </si>
  <si>
    <t>imp2pg188q4b</t>
  </si>
  <si>
    <t>Choose the smallest fraction. &lt;br&gt; (b) $$\frac{1}{8}$$, $$\frac{1}{2}$$, $$\frac{1}{7}$$</t>
  </si>
  <si>
    <t>imp2pg188q5a</t>
  </si>
  <si>
    <t>imp2pg188q5b</t>
  </si>
  <si>
    <t>imp2pg189q6a</t>
  </si>
  <si>
    <t>Choose the smallest fraction. &lt;br&gt; (a) $$\frac{2}{6}$$, $$\frac{1}{6}$$, $$\frac{4}{6}$$</t>
  </si>
  <si>
    <t>imp2pg189q6b</t>
  </si>
  <si>
    <t>Choose the smallest fraction. &lt;br&gt; (b) $$\frac{3}{7}$$, $$\frac{4}{7}$$, $$\frac{6}{7}$$</t>
  </si>
  <si>
    <t>imp2pg189q7a</t>
  </si>
  <si>
    <t>imp2pg189q7b</t>
  </si>
  <si>
    <t>imp2pg192q5a</t>
  </si>
  <si>
    <t>imp2pg192q5b</t>
  </si>
  <si>
    <t>imp2pg192q5c</t>
  </si>
  <si>
    <t>imp2pg192q5d</t>
  </si>
  <si>
    <t>imp2pg193q6a</t>
  </si>
  <si>
    <t>imp2pg193q6b</t>
  </si>
  <si>
    <t>imp2pg193q6c</t>
  </si>
  <si>
    <t>imp2pg193q6d</t>
  </si>
  <si>
    <t>imp2pg193q7a</t>
  </si>
  <si>
    <t>imp2pg193q7b</t>
  </si>
  <si>
    <t>imp2pg193q7c</t>
  </si>
  <si>
    <t>imp2pg193q7d</t>
  </si>
  <si>
    <t>imp2pg193q8a</t>
  </si>
  <si>
    <t>imp2pg193q8b</t>
  </si>
  <si>
    <t>imp2pg193q8c</t>
  </si>
  <si>
    <t>imp2pg193q8d</t>
  </si>
  <si>
    <t>imp2pg193q9a</t>
  </si>
  <si>
    <t>imp2pg193q9b</t>
  </si>
  <si>
    <t>imp2pg193q9c</t>
  </si>
  <si>
    <t>imp2pg193q9d</t>
  </si>
  <si>
    <t>imp2pg195q6</t>
  </si>
  <si>
    <t>imp2pg195q7</t>
  </si>
  <si>
    <t>imp2pg196q1</t>
  </si>
  <si>
    <t>imp2pg196q10</t>
  </si>
  <si>
    <t>imp2pg196q2</t>
  </si>
  <si>
    <t>imp2pg196q3</t>
  </si>
  <si>
    <t>imp2pg196q4</t>
  </si>
  <si>
    <t>imp2pg196q5</t>
  </si>
  <si>
    <t>imp2pg196q8</t>
  </si>
  <si>
    <t>imp2pg196q9</t>
  </si>
  <si>
    <t>imp2pg197q6</t>
  </si>
  <si>
    <t>imp2pg197q7</t>
  </si>
  <si>
    <t>imp2pg197q8</t>
  </si>
  <si>
    <t>imp2pg198q1</t>
  </si>
  <si>
    <t>imp2pg198q2</t>
  </si>
  <si>
    <t>imp2pg198q3</t>
  </si>
  <si>
    <t>imp2pg199q4</t>
  </si>
  <si>
    <t>imp2pg199q5</t>
  </si>
  <si>
    <t>imp2pg199q6</t>
  </si>
  <si>
    <t>imp2pg200q7</t>
  </si>
  <si>
    <t>imp2pg200q8</t>
  </si>
  <si>
    <t>imp2pg202q10</t>
  </si>
  <si>
    <t>imp2pg202q11</t>
  </si>
  <si>
    <t>imp2pg202q12</t>
  </si>
  <si>
    <t>imp2pg202q13</t>
  </si>
  <si>
    <t>imp2pg202q14</t>
  </si>
  <si>
    <t>imp2pg202q15</t>
  </si>
  <si>
    <t>imp2pg202q9</t>
  </si>
  <si>
    <t>imp2pg205q1</t>
  </si>
  <si>
    <t>1h before 9.00 a.m. is ______________a.m.</t>
  </si>
  <si>
    <t>imp2pg205q10</t>
  </si>
  <si>
    <t>30 min. after 4.00 p.m. is ___________p.m.</t>
  </si>
  <si>
    <t>imp2pg205q11</t>
  </si>
  <si>
    <t>30 min before 8.00 a.m. is ___________a.m.</t>
  </si>
  <si>
    <t>imp2pg205q13</t>
  </si>
  <si>
    <t>30 min before 11.00 a.m. is _______a.m.</t>
  </si>
  <si>
    <t>imp2pg205q14</t>
  </si>
  <si>
    <t>30 min after noon is _____p.m.</t>
  </si>
  <si>
    <t>imp2pg205q15</t>
  </si>
  <si>
    <t>30 min before midnight is ___________p.m.</t>
  </si>
  <si>
    <t>imp2pg205q2</t>
  </si>
  <si>
    <t>1 h after 5.00 p.m. is ___________ p.m.</t>
  </si>
  <si>
    <t>imp2pg205q3</t>
  </si>
  <si>
    <t>1 h before 3.30 p.m. is __________p.m.</t>
  </si>
  <si>
    <t>imp2pg205q4</t>
  </si>
  <si>
    <t>1 h after 11.30 a.m. is _________p.m.</t>
  </si>
  <si>
    <t>imp2pg205q5</t>
  </si>
  <si>
    <t>1 h after 7.00 a.m. is ________a.m.</t>
  </si>
  <si>
    <t>imp2pg205q6</t>
  </si>
  <si>
    <t>1 h before midnight is _______p.m.</t>
  </si>
  <si>
    <t>imp2pg205q7</t>
  </si>
  <si>
    <t>1 h before 1.30 p.m. is _______p.m.</t>
  </si>
  <si>
    <t>imp2pg205q8</t>
  </si>
  <si>
    <t>1 h after 12.30 a.m. is __________a.m.</t>
  </si>
  <si>
    <t>imp2pg205q9</t>
  </si>
  <si>
    <t>30 min before 2.30 a.m. is ________a.m.</t>
  </si>
  <si>
    <t>imp2pg206q1</t>
  </si>
  <si>
    <t>imp2pg206q2</t>
  </si>
  <si>
    <t>imp2pg206q5</t>
  </si>
  <si>
    <t>imp2pg207q6</t>
  </si>
  <si>
    <t>imp2pg212q7</t>
  </si>
  <si>
    <t>imp2pg213q1a</t>
  </si>
  <si>
    <t>Jordan poured some orange juice into 4 caps, A, B, C and D. &lt;br&gt;Fill in the blanks with 'more than' or 'less than' &lt;br&gt; (a) The volume of orange juice in Cup A is __________ the volume of orange juice in Cup D.</t>
  </si>
  <si>
    <t>imp2pg213q1b</t>
  </si>
  <si>
    <t>Jordan poured some orange juice into 4 caps, A, B, C and D. &lt;br&gt;Fill in the blanks with 'more than' or 'less than' &lt;br&gt; (b) The volume of orange juice in Cup B is __________ the volume of orange juice in Cup C.</t>
  </si>
  <si>
    <t>imp2pg213q2a</t>
  </si>
  <si>
    <t>Jordan poured some orange juice into 4 caps, A, B, C and D. &lt;br&gt;Fill in the blanks with the correct letters. &lt;br&gt; (a) Cup _______ has less orange juice than Cup A.</t>
  </si>
  <si>
    <t>imp2pg213q2b</t>
  </si>
  <si>
    <t>Jordan poured some orange juice into 4 caps, A, B, C and D. &lt;br&gt;Fill in the blanks with the correct letters. &lt;br&gt; (b) Cup D has less orange juice than Cup _____________.</t>
  </si>
  <si>
    <t>imp2pg214q06a</t>
  </si>
  <si>
    <t>Nurmala fills identical glasses with all the water from pails A, B, C and D.&lt;br&gt;Fill in the blanks with 'more water tham', 'less water than' or 'as much water as' &lt;br&gt; (a) Pail A contains _________________________________ Pail B.</t>
  </si>
  <si>
    <t>imp2pg214q3</t>
  </si>
  <si>
    <t>Jordan poured some orange juice into 4 caps, A, B, C and D. &lt;br&gt;Cup ___________ has the most amount of orange juice.</t>
  </si>
  <si>
    <t>imp2pg214q4</t>
  </si>
  <si>
    <t>Jordan poured some orange juice into 4 caps, A, B, C and D. &lt;br&gt;Cup __________ has the least amount of orange juice.</t>
  </si>
  <si>
    <t>imp2pg214q6b</t>
  </si>
  <si>
    <t>Nurmala fills identical glasses with all the water from pails A, B, C and D.&lt;br&gt;Fill in the blanks with 'more water tham', 'less water than' or 'as much water as' &lt;br&gt; (b) Pail B contains _________________________________ Pail D.</t>
  </si>
  <si>
    <t>imp2pg215q07</t>
  </si>
  <si>
    <t>Nurmala fills identical glasses with all the water from pails A, B, C and D.&lt;br&gt;Pail ___________ contains the most amount of water</t>
  </si>
  <si>
    <t>imp2pg215q08</t>
  </si>
  <si>
    <t>Nurmala fills identical glasses with all the water from pails A, B, C and D.&lt;br&gt;Pail A contains ___________ more glasses of water than Pail D.</t>
  </si>
  <si>
    <t>imp2pg215q09</t>
  </si>
  <si>
    <t>Nurmala fills identical glasses with all the water from pails A, B, C and D.&lt;br&gt;Pail B contains ___________ fewer glasses of water than Pail C.</t>
  </si>
  <si>
    <t>imp2pg215q10</t>
  </si>
  <si>
    <t>Nurmala fills identical glasses with all the water from pails A, B, C and D.&lt;br&gt;The four pails contains __________ glasses of water altogether.</t>
  </si>
  <si>
    <t>imp2pg215q1a</t>
  </si>
  <si>
    <t>imp2pg215q1b</t>
  </si>
  <si>
    <t>imp2pg215q2</t>
  </si>
  <si>
    <t>imp2pg216q10</t>
  </si>
  <si>
    <t>imp2pg216q5</t>
  </si>
  <si>
    <t>imp2pg216q6</t>
  </si>
  <si>
    <t>imp2pg216q7</t>
  </si>
  <si>
    <t>imp2pg216q8</t>
  </si>
  <si>
    <t>imp2pg217q2</t>
  </si>
  <si>
    <t>imp2pg217q3</t>
  </si>
  <si>
    <t>imp2pg217q4</t>
  </si>
  <si>
    <t>imp2pg217q5</t>
  </si>
  <si>
    <t>imp2pg218q6</t>
  </si>
  <si>
    <t>imp2pg218q7</t>
  </si>
  <si>
    <t>imp2pg218q8</t>
  </si>
  <si>
    <t>imp2pg218q9</t>
  </si>
  <si>
    <t>imp2pg219q10</t>
  </si>
  <si>
    <t>imp2pg220q5</t>
  </si>
  <si>
    <t>imp2pg220q6</t>
  </si>
  <si>
    <t>imp2pg221q10</t>
  </si>
  <si>
    <t>imp2pg221q7</t>
  </si>
  <si>
    <t>imp2pg221q8</t>
  </si>
  <si>
    <t>imp2pg221q9</t>
  </si>
  <si>
    <t>imp2pg222q1</t>
  </si>
  <si>
    <t>imp2pg222q2</t>
  </si>
  <si>
    <t>imp2pg222q3</t>
  </si>
  <si>
    <t>imp2pg223q4</t>
  </si>
  <si>
    <t>imp2pg223q5</t>
  </si>
  <si>
    <t>imp2pg223q6</t>
  </si>
  <si>
    <t>imp2pg224q7</t>
  </si>
  <si>
    <t>imp2pg224q8</t>
  </si>
  <si>
    <t>imp2pg224q9</t>
  </si>
  <si>
    <t>imp2pg225q1</t>
  </si>
  <si>
    <t>imp2pg225q10</t>
  </si>
  <si>
    <t>imp2pg226q2</t>
  </si>
  <si>
    <t>imp2pg226q3</t>
  </si>
  <si>
    <t>imp2pg226q4</t>
  </si>
  <si>
    <t>imp2pg248q1</t>
  </si>
  <si>
    <t>Choose</t>
  </si>
  <si>
    <t>imp2pg253q4</t>
  </si>
  <si>
    <t>imp2pg253q5</t>
  </si>
  <si>
    <t>imp2pg253q6</t>
  </si>
  <si>
    <t>imp2pg253q7</t>
  </si>
  <si>
    <t>imp2pg253q8</t>
  </si>
  <si>
    <t>In each pattern below, choose the next shape.</t>
  </si>
  <si>
    <t>In each pattern below, choose the missing shape.</t>
  </si>
  <si>
    <t>/images/questions/question_image/53.jpg</t>
  </si>
  <si>
    <t>Write a subtraction sentence of :  6 + 2 = 8</t>
  </si>
  <si>
    <t>Place the muffins equally into the plates. &lt;br&gt; How many muffins are there on each plate?</t>
  </si>
  <si>
    <t>9 x 2</t>
  </si>
  <si>
    <t>$1</t>
  </si>
  <si>
    <t>$1.29</t>
  </si>
  <si>
    <t>How many pink pigs are there?</t>
  </si>
  <si>
    <t>/images/questions/answer_image/51_1.jpg</t>
  </si>
  <si>
    <t>/images/questions/answer_image/51_2.jpg</t>
  </si>
  <si>
    <t>&lt;span&gt;Ben buys two apple juice and an orange juice. He paid with $2. How much should he get back?&lt;/span&gt;</t>
  </si>
  <si>
    <t>Christine buys an orange juice and gives the cashier 1 one-dollar coin. How much change will she get?</t>
  </si>
  <si>
    <t>/images/questions/answer_image/square1.jpg</t>
  </si>
  <si>
    <t>/images/questions/answer_image/circle1.jpg</t>
  </si>
  <si>
    <t>/images/questions/answer_image/rectangle1.jpg</t>
  </si>
  <si>
    <t>/images/questions/answer_image/triangle1.jpg</t>
  </si>
  <si>
    <t>/images/questions/answer_image/oval1.jpg</t>
  </si>
  <si>
    <t>50 is ___________ tens.</t>
  </si>
  <si>
    <t>In the number 538, &lt;br&gt; the digit _________ is in the hundreds place.</t>
  </si>
  <si>
    <t>In the number 189, &lt;br&gt; the digit _________ is in the ones place.</t>
  </si>
  <si>
    <t>431, 501</t>
  </si>
  <si>
    <t>Complete the number pattern&lt;br&gt;987, ___(1)_____, 787, 687, ________, 487</t>
  </si>
  <si>
    <t>Choose the correct answer and write its number in the brackets provided. &lt;br&gt; 3 hundreds 10 ones = ________ ones</t>
  </si>
  <si>
    <t>Choose the correct answer and write its number in the brackets provided. &lt;br&gt; 750 is the same as ____________</t>
  </si>
  <si>
    <t>Choose the correct answer and write its number in the brackets provided. &lt;br&gt; Four hundred and fifteen is the same as ____________</t>
  </si>
  <si>
    <t>Choose the correct answer and write its number in the brackets provided. &lt;br&gt; Which number is 10 less than 900?</t>
  </si>
  <si>
    <t>Choose the correct answer and write its number in the brackets provided. &lt;br&gt; _________ and 8 make 508.</t>
  </si>
  <si>
    <t>Choose the correct answer and write its number in the brackets provided. &lt;br&gt; 495 is the same as ______________ + 90 + 5.</t>
  </si>
  <si>
    <t>878 is just after ____________.</t>
  </si>
  <si>
    <t>780 is between 779 and _______________.</t>
  </si>
  <si>
    <t>How many hundreds are there in 1000?</t>
  </si>
  <si>
    <t>6 hundreds is the same as _____________ tens.</t>
  </si>
  <si>
    <t>In the number pattern: 765, 745, 725, ..., what is the next number?</t>
  </si>
  <si>
    <t>The greatest 3-digit number is ___________.</t>
  </si>
  <si>
    <t>The smallest 3-digit number is ____________.</t>
  </si>
  <si>
    <t>What is the smallest 3-digit even number that can be formed from all the digits: 6, 2, 5?</t>
  </si>
  <si>
    <t>What is the smallest 3-digit odd number that can be formed from all the digits: 7, 2, 3?</t>
  </si>
  <si>
    <t>What is the greatest 3-digit odd number that can be formed from all the digits: 5, 1, 4?</t>
  </si>
  <si>
    <t>433, 544</t>
  </si>
  <si>
    <t>300 = ______________ tens</t>
  </si>
  <si>
    <t>860 = ______________ tens</t>
  </si>
  <si>
    <t>1000 = ______________ tens</t>
  </si>
  <si>
    <t>466, 488</t>
  </si>
  <si>
    <t>I am a 3-digit even number. &lt;br&gt; I am less than 200. &lt;br&gt; The value of the digit in the tens place is 60. &lt;br&gt; The digit in the ones place is less than 1.&lt;br&gt; I am the number ______________.</t>
  </si>
  <si>
    <t>392 + 4 =</t>
  </si>
  <si>
    <t>302 + 87 =</t>
  </si>
  <si>
    <t>841 + 137 =</t>
  </si>
  <si>
    <t>530 + 446 =</t>
  </si>
  <si>
    <t>735 + 153 =</t>
  </si>
  <si>
    <t>137 + 352 =</t>
  </si>
  <si>
    <t>471 + 319 =</t>
  </si>
  <si>
    <t>727 + 148 =</t>
  </si>
  <si>
    <t>319 + 163 =</t>
  </si>
  <si>
    <t>297 + 50 =</t>
  </si>
  <si>
    <t>820 + 91 =</t>
  </si>
  <si>
    <t>431 + 285 =</t>
  </si>
  <si>
    <t>374 + 444 =</t>
  </si>
  <si>
    <t>618 + 191 =</t>
  </si>
  <si>
    <t>563 + 362 =</t>
  </si>
  <si>
    <t>413 + 9 =</t>
  </si>
  <si>
    <t>501 + 19 =</t>
  </si>
  <si>
    <t>656 + 36 =</t>
  </si>
  <si>
    <t>Subtraction with regrouping in hundreds and tens &lt;br&gt; 852 - 692 =</t>
  </si>
  <si>
    <t>150 + _________ = 750</t>
  </si>
  <si>
    <t>876 - _________ = 6</t>
  </si>
  <si>
    <t>_________ - 52 = 301</t>
  </si>
  <si>
    <t>_________ +98 = 799</t>
  </si>
  <si>
    <t>_________ - 6 = 201</t>
  </si>
  <si>
    <t>607 - _________ = 200</t>
  </si>
  <si>
    <t>_________ - 660 = 125</t>
  </si>
  <si>
    <t>390 + _________ = 600</t>
  </si>
  <si>
    <t>___________ is 260 less than 860</t>
  </si>
  <si>
    <t>___________ is 307 more than 203</t>
  </si>
  <si>
    <t>4 taken away from 400 is _____________</t>
  </si>
  <si>
    <t>100 less than 1000 is _____________</t>
  </si>
  <si>
    <t>20 added on to 599 is _____________</t>
  </si>
  <si>
    <t>When 111 is subtracted from 300, the answer is _____________</t>
  </si>
  <si>
    <t>When 53 is added to 411, the answer is _____________</t>
  </si>
  <si>
    <t>286 + 315 = &lt;u&gt; (1) &lt;/u&gt;hundred(s) &lt;u&gt; (2) &lt;/u&gt; tens &lt;u&gt; (3) &lt;/u&gt; ones</t>
  </si>
  <si>
    <t>48 + 84 = &lt;u&gt; (1) &lt;/u&gt;hundred(s) &lt;u&gt; (2) &lt;/u&gt; tens &lt;u&gt; (3) &lt;/u&gt; ones</t>
  </si>
  <si>
    <t>Adding two sets of objects</t>
  </si>
  <si>
    <t>Finding one set of objecrs from a group</t>
  </si>
  <si>
    <t>Joining one or more sets to another set of objects</t>
  </si>
  <si>
    <t>3 x 2 =</t>
  </si>
  <si>
    <t>7 x 2 =</t>
  </si>
  <si>
    <t>9 x 2 =</t>
  </si>
  <si>
    <t>2 x 6 =</t>
  </si>
  <si>
    <t>2 x 8 =</t>
  </si>
  <si>
    <t>3 x 5 =</t>
  </si>
  <si>
    <t>2 x 3 =</t>
  </si>
  <si>
    <t>1 x 3 =</t>
  </si>
  <si>
    <t>3 x 0 =</t>
  </si>
  <si>
    <t>3 x 10 =</t>
  </si>
  <si>
    <t>6 x 3 =</t>
  </si>
  <si>
    <t>2 twos =</t>
  </si>
  <si>
    <t>8 twos =</t>
  </si>
  <si>
    <t>5 twos =</t>
  </si>
  <si>
    <t>10 twos =</t>
  </si>
  <si>
    <t>9 threes =</t>
  </si>
  <si>
    <t>1 threes =</t>
  </si>
  <si>
    <t>4 threes =</t>
  </si>
  <si>
    <t>7 threes =</t>
  </si>
  <si>
    <t>18 ÷ ______ = 9</t>
  </si>
  <si>
    <t>12 ÷ ________ = 6</t>
  </si>
  <si>
    <t>18 ÷ ______ = 6</t>
  </si>
  <si>
    <t>12 ÷ ______ = 4</t>
  </si>
  <si>
    <t>______ ÷ 2 = 4</t>
  </si>
  <si>
    <t>______÷ 3 = 9</t>
  </si>
  <si>
    <t>10 ÷ 2 =</t>
  </si>
  <si>
    <t>16 ÷ 2 =</t>
  </si>
  <si>
    <t>8 ÷ 2=</t>
  </si>
  <si>
    <t>2 ÷ 2 =</t>
  </si>
  <si>
    <t>20 ÷ 2 =</t>
  </si>
  <si>
    <t>12 ÷ 2 =</t>
  </si>
  <si>
    <t>0 ÷ 3 =</t>
  </si>
  <si>
    <t>27 ÷ 3 =</t>
  </si>
  <si>
    <t>21 ÷ 3=</t>
  </si>
  <si>
    <t>9 ÷ 3 =</t>
  </si>
  <si>
    <t>30 ÷ 3 =</t>
  </si>
  <si>
    <t>18 ÷ 3 =</t>
  </si>
  <si>
    <t>_______ x 2 = 2 + 2 + 2 + 2 + 2 + 2</t>
  </si>
  <si>
    <t>______ x 3 = 3 + 3 + 3 + 3</t>
  </si>
  <si>
    <t>3 x _______ = 3 + 3 + 3</t>
  </si>
  <si>
    <t>2 + 2 + 2 + 2 + 2 = _______ x 2</t>
  </si>
  <si>
    <t>2 x ______ = 0</t>
  </si>
  <si>
    <t>3 x _______ = 30</t>
  </si>
  <si>
    <t>_______ x 2 = 16</t>
  </si>
  <si>
    <t>________ x 3 = 21</t>
  </si>
  <si>
    <t>6 x 3 = ______ + 3</t>
  </si>
  <si>
    <t>3 x 7 = 30 - ______</t>
  </si>
  <si>
    <t>2 x 9 = ______ + 8</t>
  </si>
  <si>
    <t>3 x 8 = ______ - 6</t>
  </si>
  <si>
    <t>2 x 7 = 2 + 2 + 2 + 2 + 2 + ______</t>
  </si>
  <si>
    <t>21 ÷ 3 = 3 + 3 + ______</t>
  </si>
  <si>
    <t>4 x 4 =</t>
  </si>
  <si>
    <t>4 x 7 =</t>
  </si>
  <si>
    <t>0 x 4 =</t>
  </si>
  <si>
    <t>50 ÷ 10 =</t>
  </si>
  <si>
    <t>40 ÷ 10 =</t>
  </si>
  <si>
    <t>80 ÷ 10 =</t>
  </si>
  <si>
    <t>70 ÷ 10</t>
  </si>
  <si>
    <t>10 x 5 =</t>
  </si>
  <si>
    <t>5 x 3 =</t>
  </si>
  <si>
    <t>1 x 5 =</t>
  </si>
  <si>
    <t>8 x 5 =</t>
  </si>
  <si>
    <t>2 x 10 =</t>
  </si>
  <si>
    <t>6 x 10 =</t>
  </si>
  <si>
    <t>10 x 10 =</t>
  </si>
  <si>
    <t>10 x 0 =</t>
  </si>
  <si>
    <t>5 fours =</t>
  </si>
  <si>
    <t>6 fours =</t>
  </si>
  <si>
    <t>10 fours =</t>
  </si>
  <si>
    <t>8 fours =</t>
  </si>
  <si>
    <t>6 fives =</t>
  </si>
  <si>
    <t>0 five =</t>
  </si>
  <si>
    <t>5 fives =</t>
  </si>
  <si>
    <t>7 fives =</t>
  </si>
  <si>
    <t>3 tens =</t>
  </si>
  <si>
    <t>7 tens =</t>
  </si>
  <si>
    <t>9 tens =</t>
  </si>
  <si>
    <t>2 tens =</t>
  </si>
  <si>
    <t>16 ÷ 4 =</t>
  </si>
  <si>
    <t>12 ÷ 4 =</t>
  </si>
  <si>
    <t>40 ÷ 4 =</t>
  </si>
  <si>
    <t>28 ÷ 4 =</t>
  </si>
  <si>
    <t>50 ÷ 5 =</t>
  </si>
  <si>
    <t>35 ÷ 5 =</t>
  </si>
  <si>
    <t>30 ÷ 5 =</t>
  </si>
  <si>
    <t>20 ÷ 5 =</t>
  </si>
  <si>
    <t>______ x 5 = 5 + 5 + 5 + 5</t>
  </si>
  <si>
    <t>3 x 10 = 10 + 10 + ______</t>
  </si>
  <si>
    <t>7 x ______ = 4 + 4 + 4 + 4 + 4 + 4 + 4</t>
  </si>
  <si>
    <t>6 x 5 = 5 x ______</t>
  </si>
  <si>
    <t>10 x ______ = 80</t>
  </si>
  <si>
    <t>5 x ______ = 40</t>
  </si>
  <si>
    <t>______ x 4 = 40</t>
  </si>
  <si>
    <t>______ x 5 = 35</t>
  </si>
  <si>
    <t>35 ÷ ______= 9</t>
  </si>
  <si>
    <t>20 ÷ ______ = 4</t>
  </si>
  <si>
    <t>______ ÷ 4 = 6</t>
  </si>
  <si>
    <t>______ ÷ 10 = 7</t>
  </si>
  <si>
    <t>5 x 7 = 40 - ______</t>
  </si>
  <si>
    <t>3 x 5 = ______ + 5</t>
  </si>
  <si>
    <t>40 ÷ 4 = 9 + ______</t>
  </si>
  <si>
    <t>4 x 7 = 4 + 4 + 4 + ______</t>
  </si>
  <si>
    <t>Write the amount of money in dollars. &lt;br&gt; (d) fifty-seven dollars and seventy-five cents = $_____</t>
  </si>
  <si>
    <t>Write the amount of money in dollars. &lt;br&gt; (e) one hundred and thirty-five cents = $______</t>
  </si>
  <si>
    <t>Write the amount of money in dollars. &lt;br&gt; (f) five hundred and five cents = $_____</t>
  </si>
  <si>
    <t>Choose the smaller amount of money. &lt;br&gt; (a)</t>
  </si>
  <si>
    <t>Choose the smaller amount of money. &lt;br&gt; (b)</t>
  </si>
  <si>
    <t>Choose the smaller amount of money. &lt;br&gt; (c)</t>
  </si>
  <si>
    <t>Choose the smaller amount of money. &lt;br&gt; (d)</t>
  </si>
  <si>
    <t>Choose the greatest fraction. &lt;br&gt; (a) $$\frac{1}{3}$$, $$\frac{1}{9}$$, $$\frac{1}{6}$$</t>
  </si>
  <si>
    <t>Choose the greatest fraction. &lt;br&gt; (b) $$\frac{1}{5}$$, $$\frac{1}{8}$$, $$\frac{1}{2}$$</t>
  </si>
  <si>
    <t>Choose the greatest fraction. &lt;br&gt; (a) $$\frac{8}{9}$$, $$\frac{1}{9}$$, $$\frac{5}{9}$$</t>
  </si>
  <si>
    <t>Choose the greatest fraction. &lt;br&gt; (b) $$\frac{3}{3}$$, $$\frac{1}{3}$$, $$\frac{2}{3}$$</t>
  </si>
  <si>
    <t>Read and write the time.</t>
  </si>
  <si>
    <t>The picture graph below shows the number of siblings the pupils in a class have. &lt;br&gt; Use the graph to answer questions. &lt;br&gt; (1) 6 pupils are the only child in the family. &lt;br&gt; They have no siblings. &lt;br&gt; Each ○ stands for ___________ pupils. &lt;br&gt; (2) ______________ pupils have 4 siblings. &lt;br&gt; ______________ pupils have either 1 or 2 siblings. &lt;br&gt; (4) 8 pupils have 3 siblings. &lt;br&gt;Vadam Kavita should draw ____________ ○ to show the number of pupils with 3 siblings.</t>
  </si>
  <si>
    <t>The picture below is formed using ____________ straightr line(s) and _________ curve(s).</t>
  </si>
  <si>
    <t>The circle is divided into 8 equal parts. &lt;br&gt; __________ of the circle is shaded.</t>
  </si>
  <si>
    <t>Hong Wei draws a Choose with 8 equal parts. &lt;br&gt; He colours 1 part in green and 2 parts in yellow. &lt;br&gt; (a) What fraction of the circle is coloured in green?</t>
  </si>
  <si>
    <t>The figure below is made up of ___________ cubes.</t>
  </si>
  <si>
    <t>What is the shape comes next in the pattern.</t>
  </si>
  <si>
    <t>The rectangle is divided into 7 equal parts. &lt;br&gt; ____________ of the rectangle is shaded.</t>
  </si>
  <si>
    <t>/images/questions/question_image/imp2pg015q16.jpg</t>
  </si>
  <si>
    <t>/images/questions/question_image/imp2pg125q13-1.jpg</t>
  </si>
  <si>
    <t>/images/questions/question_image/imp2pg125q14-1.jpg</t>
  </si>
  <si>
    <t>/images/questions/question_image/imp2pg125q15-1.jpg</t>
  </si>
  <si>
    <t>/images/questions/question_image/imp2pg162q1a.jpg</t>
  </si>
  <si>
    <t>/images/questions/question_image/imp2pg162q1b.jpg</t>
  </si>
  <si>
    <t>/images/questions/question_image/imp2pg162q1c.jpg</t>
  </si>
  <si>
    <t>/images/questions/question_image/imp2pg162q1d.jpg</t>
  </si>
  <si>
    <t>/images/questions/question_image/imp2pg163q2a.jpg</t>
  </si>
  <si>
    <t>/images/questions/question_image/imp2pg163q2b.jpg</t>
  </si>
  <si>
    <t>/images/questions/question_image/imp2pg163q2c.jpg</t>
  </si>
  <si>
    <t>/images/questions/question_image/imp2pg163q2d.jpg</t>
  </si>
  <si>
    <t>/images/questions/question_image/imp2pg163q2e.jpg</t>
  </si>
  <si>
    <t>/images/questions/question_image/imp2pg163q2f.jpg</t>
  </si>
  <si>
    <t>/images/questions/question_image/imp2pg067q10.jpg</t>
  </si>
  <si>
    <t>/images/questions/question_image/imp2pg067q9.jpg</t>
  </si>
  <si>
    <t>/images/questions/question_image/imp2pg071q8.jpg</t>
  </si>
  <si>
    <t>/images/questions/question_image/imp2pg080q5.jpg</t>
  </si>
  <si>
    <t>/images/questions/question_image/imp2pg080q6.jpg</t>
  </si>
  <si>
    <t>/images/questions/squestion_image/imp2pg082q1.jpg</t>
  </si>
  <si>
    <t>/images/questions/question_image/imp2pg082q2.jpg</t>
  </si>
  <si>
    <t>/images/questions/question_image/imp2pg082q3.jpg</t>
  </si>
  <si>
    <t>/images/questions/question_image/imp2pg082q4.jpg</t>
  </si>
  <si>
    <t>/images/questions/question_image/imp2pg083q1.jpg</t>
  </si>
  <si>
    <t>/images/questions/question_image/imp2pg083q2.jpg</t>
  </si>
  <si>
    <t>/images/questions/question_image/imp2pg083q5.jpg</t>
  </si>
  <si>
    <t>/images/questions/question_image/imp2pg083q6.jpg</t>
  </si>
  <si>
    <t>/images/questions/question_image/imp2pg083q7.jpg</t>
  </si>
  <si>
    <t>/images/questions/question_image/imp2pg083q8.jpg</t>
  </si>
  <si>
    <t>/images/questions/question_image/imp2pg084q3.jpg</t>
  </si>
  <si>
    <t>/images/questions/question_image/imp2pg084q4.jpg</t>
  </si>
  <si>
    <t>/images/questions/question_image/imp2pg084q5.jpg</t>
  </si>
  <si>
    <t>/images/questions/question_image/imp2pg084q6.jpg</t>
  </si>
  <si>
    <t>/images/questions/question_image/imp2pg084q7.jpg</t>
  </si>
  <si>
    <t>/images/questions/question_image/imp2pg084q8.jpg</t>
  </si>
  <si>
    <t>/images/questions/question_image/imp2pg085q1.jpg</t>
  </si>
  <si>
    <t>/images/questions/question_image/imp2pg085q2.jpg</t>
  </si>
  <si>
    <t>/images/questions/question_image/imp2pg086q3.jpg</t>
  </si>
  <si>
    <t>/images/questions/question_image/imp2pg086q4.jpg</t>
  </si>
  <si>
    <t>/images/questions/question_image/imp2pg086q5.jpg</t>
  </si>
  <si>
    <t>/images/questions/question_image/imp2pg087q6.jpg</t>
  </si>
  <si>
    <t>/images/questions/question_image/imp2pg087q7.jpg</t>
  </si>
  <si>
    <t>/images/questions/question_image/imp2pg087q8.jpg</t>
  </si>
  <si>
    <t>/images/questions/answer_image/imp2pg088q1_1.jpg</t>
  </si>
  <si>
    <t>/images/questions/answer_image/imp2pg088q1_2.jpg</t>
  </si>
  <si>
    <t>/images/questions/answer_image/imp2pg088q1_3.jpg</t>
  </si>
  <si>
    <t>/images/questions/question_image/imp2pg088q1.jpg</t>
  </si>
  <si>
    <t>/images/questions/answer_image/imp2pg088q2_1.jpg</t>
  </si>
  <si>
    <t>/images/questions/answer_image/imp2pg088q2_2.jpg</t>
  </si>
  <si>
    <t>/images/questions/answer_image/imp2pg088q2_3.jpg</t>
  </si>
  <si>
    <t>/images/questions/question_image/imp2pg088q2.jpg</t>
  </si>
  <si>
    <t>/images/questions/answer_image/imp2pg089q3_1.jpg</t>
  </si>
  <si>
    <t>/images/questions/answer_image/imp2pg089q3_2.jpg</t>
  </si>
  <si>
    <t>/images/questions/answer_image/imp2pg089q3_3.jpg</t>
  </si>
  <si>
    <t>/images/questions/question_image/imp2pg089q3.jpg</t>
  </si>
  <si>
    <t>/images/questions/answer_image/imp2pg089q4_0.jpg</t>
  </si>
  <si>
    <t>/images/questions/answer_image/imp2pg089q4_1.jpg</t>
  </si>
  <si>
    <t>/images/questions/answer_image/imp2pg089q4_2.jpg</t>
  </si>
  <si>
    <t>/images/questions/answer_image/imp2pg089q4_3.jpg</t>
  </si>
  <si>
    <t>/images/questions/question_image/imp2pg089q4.jpg</t>
  </si>
  <si>
    <t>/images/questions/answer_image/imp2pg090q5_0.jpg</t>
  </si>
  <si>
    <t>/images/questions/answer_image/imp2pg090q5_1.jpg</t>
  </si>
  <si>
    <t>.jpg/images/questions/answer_image/imp2pg090q5_2.jpg</t>
  </si>
  <si>
    <t>/images/questions/answer_image/imp2pg090q5_3.jpg</t>
  </si>
  <si>
    <t>/images/questions/question_image/imp2pg090q5.jpg</t>
  </si>
  <si>
    <t>/images/questions/answer_image/imp2pg090q6_0.jpg</t>
  </si>
  <si>
    <t>/images/questions/answer_image/imp2pg090q6_1.jpg</t>
  </si>
  <si>
    <t>/images/questions/answer_image/imp2pg090q6_2.jpg</t>
  </si>
  <si>
    <t>/images/questions/answer_image/imp2pg090q6_3.jpg</t>
  </si>
  <si>
    <t>/images/questions/question_image/imp2pg090q6.jpg</t>
  </si>
  <si>
    <t>/images/questions/answer_image/imp2pg091q7_0.jpg</t>
  </si>
  <si>
    <t>/images/questions/answer_image/imp2pg091q7_1.jpg</t>
  </si>
  <si>
    <t>/images/questions/answer_image/imp2pg091q7_2.jpg</t>
  </si>
  <si>
    <t>/images/questions/answer_image/imp2pg091q7_3.jpg</t>
  </si>
  <si>
    <t>/images/questions/question_image/imp2pg091q7.jpg</t>
  </si>
  <si>
    <t>/images/questions/answer_image/imp2pg091q8_0.jpg</t>
  </si>
  <si>
    <t>/images/questions/answer_image/imp2pg091q8_1.jpg</t>
  </si>
  <si>
    <t>/images/questions/answer_image/imp2pg091q8_2.jpg</t>
  </si>
  <si>
    <t>/images/questions/answer_image/imp2pg091q8_3.jpg</t>
  </si>
  <si>
    <t>/images/questions/question_image/imp2pg091q8.jpg</t>
  </si>
  <si>
    <t>/images/questions/answer_image/imp2pg092q10_0.jpg</t>
  </si>
  <si>
    <t>/images/questions/answer_image/imp2pg092q10_1.jpg</t>
  </si>
  <si>
    <t>/images/questions/answer_image/imp2pg092q10_2.jpg</t>
  </si>
  <si>
    <t>/images/questions/answer_image/imp2pg092q10_3.jpg</t>
  </si>
  <si>
    <t>/images/questions/question_image/imp2pg092q10.jpg</t>
  </si>
  <si>
    <t>/images/questions/answer_image/imp2pg092q9_0.jpg</t>
  </si>
  <si>
    <t>/images/questions/answer_image/imp2pg092q9_1.jpg</t>
  </si>
  <si>
    <t>/images/questions/answer_image/imp2pg092q9_2.jpg</t>
  </si>
  <si>
    <t>/images/questions/answer_image/imp2pg092q9_3.jpg</t>
  </si>
  <si>
    <t>/images/questions/question_image/imp2pg092q9.jpg</t>
  </si>
  <si>
    <t>/images/questions/question_image/imp2pg101q1.jpg</t>
  </si>
  <si>
    <t>/images/questions/question_image/imp2pg104q4.jpg</t>
  </si>
  <si>
    <t>/images/questions/question_image/imp2pg105q5.jpg</t>
  </si>
  <si>
    <t>/images/questions/question_image/imp2pg106q7.jpg</t>
  </si>
  <si>
    <t>/images/questions/question_image/imp2pg106q8.jpg</t>
  </si>
  <si>
    <t>/images/questions/question_image/imp2pg116q1.jpg</t>
  </si>
  <si>
    <t>/images/questions/question_image/imp2pg116q2.jpg</t>
  </si>
  <si>
    <t>/images/questions/question_image/imp2pg116q3.jpg</t>
  </si>
  <si>
    <t>/images/questions/question_image/imp2pg116q4.jpg</t>
  </si>
  <si>
    <t>/images/questions/question_image/imp2pg116q5.jpg</t>
  </si>
  <si>
    <t>/images/questions/question_image/imp2pg116q6.jpg</t>
  </si>
  <si>
    <t>/images/questions/question_image/imp2pg117q10.jpg</t>
  </si>
  <si>
    <t>/images/questions/question_image/imp2pg117q7.jpg</t>
  </si>
  <si>
    <t>/images/questions/question_image/imp2pg117q8.jpg</t>
  </si>
  <si>
    <t>/images/questions/question_image/imp2pg117q9.jpg</t>
  </si>
  <si>
    <t>/images/questions/question_image/imp2pg118q1.jpg</t>
  </si>
  <si>
    <t>/images/questions/question_image/imp2pg118q2.jpg</t>
  </si>
  <si>
    <t>/images/questions/question_image/imp2pg118q3.jpg</t>
  </si>
  <si>
    <t>/images/questions/question_image/imp2pg118q4.jpg</t>
  </si>
  <si>
    <t>/images/questions/question_image/imp2pg118q5.jpg</t>
  </si>
  <si>
    <t>/images/questions/question_image/imp2pg119q6.jpg</t>
  </si>
  <si>
    <t>/images/questions/question_image/imp2pg119q7.jpg</t>
  </si>
  <si>
    <t>/images/questions/question_image/imp2pg119q8.jpg</t>
  </si>
  <si>
    <t>/images/questions/question_image/imp2pg183q1.jpg</t>
  </si>
  <si>
    <t>/images/questions/question_image/imp2pg183q2.jpg</t>
  </si>
  <si>
    <t>/images/questions/question_image/imp2pg184q3.jpg</t>
  </si>
  <si>
    <t>/images/questions/question_image/imp2pg184q4.jpg</t>
  </si>
  <si>
    <t>/images/questions/question_image/imp2pg184q5.jpg</t>
  </si>
  <si>
    <t>/images/questions/question_image/imp2pg185q6.jpg</t>
  </si>
  <si>
    <t>/images/questions/question_image/imp2pg191q1.jpg</t>
  </si>
  <si>
    <t>/images/questions/question_image/imp2pg191q2.jpg</t>
  </si>
  <si>
    <t>/images/questions/question_image/imp2pg192q3.jpg</t>
  </si>
  <si>
    <t>/images/questions/question_image/imp2pg192q4.jpg</t>
  </si>
  <si>
    <t>/images/questions/question_image/imp2pg194q1.jpg</t>
  </si>
  <si>
    <t>/images/questions/question_image/imp2pg194q2.jpg</t>
  </si>
  <si>
    <t>/images/questions/question_image/imp2pg194q3.jpg</t>
  </si>
  <si>
    <t>/images/questions/question_image/imp2pg195q4.jpg</t>
  </si>
  <si>
    <t>/images/questions/question_image/imp2pg195q5.jpg</t>
  </si>
  <si>
    <t>/images/questions/question_image/imp2pg201q2.jpg</t>
  </si>
  <si>
    <t>/images/questions/question_image/imp2pg201q3.jpg</t>
  </si>
  <si>
    <t>/images/questions/question_image/imp2pg201q4.jpg</t>
  </si>
  <si>
    <t>/images/questions/question_image/imp2pg201q5.jpg</t>
  </si>
  <si>
    <t>/images/questions/question_image/imp2pg201q6.jpg</t>
  </si>
  <si>
    <t>/images/questions/question_image/imp2pg202q7.jpg</t>
  </si>
  <si>
    <t>/images/questions/question_image/imp2pg202q8.jpg</t>
  </si>
  <si>
    <t>/images/questions/question_image/imp2pg206q3.jpg</t>
  </si>
  <si>
    <t>/images/questions/question_image/imp2pg206q4.jpg</t>
  </si>
  <si>
    <t>/images/questions/question_image/imp2pg207q7.jpg</t>
  </si>
  <si>
    <t>/images/questions/question_image/imp2pg207q8.jpg</t>
  </si>
  <si>
    <t>/images/questions/question_image/imp2pg208q10.jpg</t>
  </si>
  <si>
    <t>/images/questions/question_image/imp2pg208q9.jpg</t>
  </si>
  <si>
    <t>/images/questions/question_image/imp2pg212q8.jpg</t>
  </si>
  <si>
    <t>/images/questions/question_image/imp2pg212q9.jpg</t>
  </si>
  <si>
    <t>/images/questions/question_image/imp2pg216q4.jpg</t>
  </si>
  <si>
    <t>/images/questions/question_image/imp2pg219q1.jpg</t>
  </si>
  <si>
    <t>/images/questions/question_image/imp2pg219q2.jpg</t>
  </si>
  <si>
    <t>/images/questions/question_image/imp2pg219q3.jpg</t>
  </si>
  <si>
    <t>/images/questions/question_image/imp2pg219q4.jpg</t>
  </si>
  <si>
    <t>/images/questions/question_image/imp2pg227q5.jpg</t>
  </si>
  <si>
    <t>/images/questions/question_image/imp2pg227q6.jpg</t>
  </si>
  <si>
    <t>/images/questions/question_image/imp2pg227q7.jpg</t>
  </si>
  <si>
    <t>/images/questions/question_image/imp2pg228q10.jpg</t>
  </si>
  <si>
    <t>/images/questions/question_image/imp2pg228q8.jpg</t>
  </si>
  <si>
    <t>/images/questions/question_image/imp2pg228q9.jpg</t>
  </si>
  <si>
    <t>/images/questions/question_image/imp2pg229q1.jpg</t>
  </si>
  <si>
    <t>/images/questions/question_image/imp2pg230q6.jpg</t>
  </si>
  <si>
    <t>/images/questions/question_image/imp2pg231q1.jpg</t>
  </si>
  <si>
    <t>/images/questions/question_image/imp2pg232q1.jpg</t>
  </si>
  <si>
    <t>/images/questions/question_image/imp2pg233q1.jpg</t>
  </si>
  <si>
    <t>/images/questions/question_image/imp2pg234q1.jpg</t>
  </si>
  <si>
    <t>/images/questions/question_image/imp2pg235q1.jpg</t>
  </si>
  <si>
    <t>/images/questions/question_image/imp2pg236q1.jpg</t>
  </si>
  <si>
    <t>/images/questions/question_image/imp2pg237q1.jpg</t>
  </si>
  <si>
    <t>/images/questions/question_image/imp2pg238q1.jpg</t>
  </si>
  <si>
    <t>/images/questions/question_image/imp2pg239q1.jpg</t>
  </si>
  <si>
    <t>/images/questions/question_image/imp2pg240q1.jpg</t>
  </si>
  <si>
    <t>/images/questions/question_image/imp2pg243q6.jpg</t>
  </si>
  <si>
    <t>/images/questions/question_image/imp2pg243q7.jpg</t>
  </si>
  <si>
    <t>/images/questions/question_image/imp2pg244q10.jpg</t>
  </si>
  <si>
    <t>/images/questions/question_image/imp2pg244q8.jpg</t>
  </si>
  <si>
    <t>/images/questions/question_image/imp2pg244q9.jpg</t>
  </si>
  <si>
    <t>/images/questions/question_image/imp2pg245q2.jpg</t>
  </si>
  <si>
    <t>/images/questions/question_image/imp2pg245q3.jpg</t>
  </si>
  <si>
    <t>/images/questions/question_image/imp2pg246q1.jpg</t>
  </si>
  <si>
    <t>/images/questions/question_image/imp2pg246q2.jpg</t>
  </si>
  <si>
    <t>/images/questions/question_image/imp2pg247q1.jpg</t>
  </si>
  <si>
    <t>/images/questions/question_image/imp2pg247q6.jpg</t>
  </si>
  <si>
    <t>/images/questions/answer_image/imp2pg247q7_0.jpg</t>
  </si>
  <si>
    <t>/images/questions/answer_image/imp2pg247q7_1.jpg</t>
  </si>
  <si>
    <t>/images/questions/answer_image/imp2pg247q7_2.jpg</t>
  </si>
  <si>
    <t>/images/questions/question_image/imp2pg247q7.jpg</t>
  </si>
  <si>
    <t>/images/questions/answer_image/imp2pg248q10_0.jpg</t>
  </si>
  <si>
    <t>/images/questions/answer_image/imp2pg248q10_1.jpg</t>
  </si>
  <si>
    <t>/images/questions/answer_image/imp2pg248q10_2.jpg</t>
  </si>
  <si>
    <t>/images/questions/answer_image/imp2pg248q10_3.jpg</t>
  </si>
  <si>
    <t>/images/questions/question_image/imp2pg248q10.jpg</t>
  </si>
  <si>
    <t>/images/questions/answer_image/imp2pg248q11_0.jpg</t>
  </si>
  <si>
    <t>/images/questions/answer_image/imp2pg248q11_1.jpg</t>
  </si>
  <si>
    <t>/images/questions/answer_image/imp2pg248q11_2.jpg</t>
  </si>
  <si>
    <t>/images/questions/answer_image/imp2pg248q11_3.jpg</t>
  </si>
  <si>
    <t>/images/questions/question_image/imp2pg248q11.jpg</t>
  </si>
  <si>
    <t>/images/questions/answer_image/imp2pg248q12_0.jpg</t>
  </si>
  <si>
    <t>/images/questions/answer_image/imp2pg248q12_1.jpg</t>
  </si>
  <si>
    <t>/images/questions/answer_image/imp2pg248q12_2.jpg</t>
  </si>
  <si>
    <t>/images/questions/answer_image/imp2pg248q12_3.jpg</t>
  </si>
  <si>
    <t>/images/questions/question_image/imp2pg248q12.jpg</t>
  </si>
  <si>
    <t>/images/questions/answer_image/imp2pg248q8_0.jpg</t>
  </si>
  <si>
    <t>/images/questions/answer_image/imp2pg248q8_1.jpg</t>
  </si>
  <si>
    <t>/images/questions/answer_image/imp2pg248q8_2.jpg</t>
  </si>
  <si>
    <t>/images/questions/question_image/imp2pg248q8.jpg</t>
  </si>
  <si>
    <t>/images/questions/answer_image/imp2pg248q9_0.jpg</t>
  </si>
  <si>
    <t>/images/questions/answer_image/imp2pg248q9_1.jpg</t>
  </si>
  <si>
    <t>/images/questions/answer_image/imp2pg248q9_2.jpg</t>
  </si>
  <si>
    <t>/images/questions/answer_image/imp2pg248q9_3.jpg</t>
  </si>
  <si>
    <t>/images/questions/answer_image/imp2pg248q9_4.jpg</t>
  </si>
  <si>
    <t>/images/questions/question_image/imp2pg248q9.jpg</t>
  </si>
  <si>
    <t>/images/questions/question_image/imp2pg249q2.jpg</t>
  </si>
  <si>
    <t>/images/questions/question_image/imp2pg249q3.jpg</t>
  </si>
  <si>
    <t>/images/questions/question_image/imp2pg249q4.jpg</t>
  </si>
  <si>
    <t>/images/questions/question_image/imp2pg250q5.jpg</t>
  </si>
  <si>
    <t>/images/questions/answer_image/imp2pg250q6_0.jpg</t>
  </si>
  <si>
    <t>/images/questions/answer_image/imp2pg250q6_1.jpg</t>
  </si>
  <si>
    <t>/images/questions/answer_image/imp2pg250q6_2.jpg</t>
  </si>
  <si>
    <t>/images/questions/answer_image/imp2pg250q6_3.jpg</t>
  </si>
  <si>
    <t>/images/questions/question_image/imp2pg250q6.jpg</t>
  </si>
  <si>
    <t>/images/questions/question_image/imp2pg250q7.jpg</t>
  </si>
  <si>
    <t>/images/questions/answer_image/imp2pg251q10_0.jpg</t>
  </si>
  <si>
    <t>/images/questions/answer_image/imp2pg251q10_1.jpg</t>
  </si>
  <si>
    <t>/images/questions/answer_image/imp2pg251q10_2.jpg</t>
  </si>
  <si>
    <t>/images/questions/answer_image/imp2pg251q10_3.jpg</t>
  </si>
  <si>
    <t>/images/questions/question_image/imp2pg251q10.jpg</t>
  </si>
  <si>
    <t>/images/questions/answer_image/imp2pg251q8_0.jpg</t>
  </si>
  <si>
    <t>/images/questions/answer_image/imp2pg251q8_1.jpg</t>
  </si>
  <si>
    <t>/images/questions/answer_image/imp2pg251q8_2.jpg</t>
  </si>
  <si>
    <t>/images/questions/answer_image/imp2pg251q8_3.jpg</t>
  </si>
  <si>
    <t>/images/questions/question_image/imp2pg251q8.jpg</t>
  </si>
  <si>
    <t>/images/questions/answer_image/imp2pg251q9_0.jpg</t>
  </si>
  <si>
    <t>/images/questions/answer_image/imp2pg251q9_1.jpg</t>
  </si>
  <si>
    <t>/images/questions/answer_image/imp2pg251q9_2.jpg</t>
  </si>
  <si>
    <t>/images/questions/answer_image/imp2pg251q9_3.jpg</t>
  </si>
  <si>
    <t>/images/questions/question_image/imp2pg251q9.jpg</t>
  </si>
  <si>
    <t>/images/questions/question_image/imp2pg253q3.jpg</t>
  </si>
  <si>
    <t>/images/questions/answer_image/imp2pg254q1_0.jpg</t>
  </si>
  <si>
    <t>/images/questions/answer_image/imp2pg254q1_1.jpg</t>
  </si>
  <si>
    <t>/images/questions/answer_image/imp2pg254q1_2.jpg</t>
  </si>
  <si>
    <t>/images/questions/answer_image/imp2pg254q1_3/images/questions/answer_image/imp2pg254q3_3.jpg</t>
  </si>
  <si>
    <t>/images/questions/question_image/imp2pg254q1.jpg</t>
  </si>
  <si>
    <t>/images/questions/answer_image/imp2pg254q2_0.jpg</t>
  </si>
  <si>
    <t>/images/questions/answer_image/imp2pg254q2_1.jpg</t>
  </si>
  <si>
    <t>/images/questions/question_image/imp2pg254q2.jpg</t>
  </si>
  <si>
    <t>/images/questions/answer_image/imp2pg254q3_0.jpg</t>
  </si>
  <si>
    <t>/images/questions/answer_image/imp2pg254q3_1.jpg</t>
  </si>
  <si>
    <t>/images/questions/answer_image/imp2pg254q3_2.jpg</t>
  </si>
  <si>
    <t>/images/questions/answer_image/imp2pg254q3_3.jpg</t>
  </si>
  <si>
    <t>/images/questions/question_image/imp2pg254q3.jpg</t>
  </si>
  <si>
    <t>/images/questions/answer_image/imp2pg254q4_0.jpg</t>
  </si>
  <si>
    <t>/images/questions/answer_image/imp2pg254q4_1.jpg</t>
  </si>
  <si>
    <t>/images/questions/answer_image/imp2pg254q4_3/images/questions/answer_image/imp2pg254q3_3.jpg</t>
  </si>
  <si>
    <t>/images/questions/question_image/imp2pg254q4.jpg</t>
  </si>
  <si>
    <t>/images/questions/answer_image/imp2pg254q5_0.jpg</t>
  </si>
  <si>
    <t>/images/questions/answer_image/imp2pg254q5_1.jpg</t>
  </si>
  <si>
    <t>/images/questions/answer_image/imp2pg254q5_2.jpg</t>
  </si>
  <si>
    <t>/images/questions/answer_image/imp2pg254q5_3.jpg</t>
  </si>
  <si>
    <t>/images/questions/question_image/imp2pg254q5.jpg</t>
  </si>
  <si>
    <t>/images/questions/question_image/imp2pg256q10.jpg</t>
  </si>
  <si>
    <t>imp1pg001q1</t>
  </si>
  <si>
    <t>four</t>
  </si>
  <si>
    <t>five</t>
  </si>
  <si>
    <t>seven</t>
  </si>
  <si>
    <t>nine</t>
  </si>
  <si>
    <t>imp1pg001q2</t>
  </si>
  <si>
    <t>two</t>
  </si>
  <si>
    <t>eight</t>
  </si>
  <si>
    <t>six</t>
  </si>
  <si>
    <t>imp1pg001q3</t>
  </si>
  <si>
    <t>one</t>
  </si>
  <si>
    <t>three</t>
  </si>
  <si>
    <t>imp1pg001q4</t>
  </si>
  <si>
    <t>siw</t>
  </si>
  <si>
    <t>imp1pg001q5</t>
  </si>
  <si>
    <t>imp1pg001q6</t>
  </si>
  <si>
    <t>eleven</t>
  </si>
  <si>
    <t>twelve</t>
  </si>
  <si>
    <t>imp1pg002q3</t>
  </si>
  <si>
    <t>imp1pg003q4</t>
  </si>
  <si>
    <t>imp1pg003q5</t>
  </si>
  <si>
    <t>imp1pg003q6</t>
  </si>
  <si>
    <t>imp1pg003q7</t>
  </si>
  <si>
    <t>imp1pg003q8</t>
  </si>
  <si>
    <t>4 comes before 3.</t>
  </si>
  <si>
    <t>imp1pg003q9</t>
  </si>
  <si>
    <t>6 is 1 more than 5.</t>
  </si>
  <si>
    <t>imp1pg003q10</t>
  </si>
  <si>
    <t>imp1pg004q1</t>
  </si>
  <si>
    <t>The number just before 10 is ______.</t>
  </si>
  <si>
    <t>imp1pg004q2</t>
  </si>
  <si>
    <t>4 is just after ______.</t>
  </si>
  <si>
    <t>imp1pg004q3</t>
  </si>
  <si>
    <t>______ is between 8 and 10.</t>
  </si>
  <si>
    <t>imp1pg004q4</t>
  </si>
  <si>
    <t>The number just after 3 is ______.</t>
  </si>
  <si>
    <t>imp1pg004q5</t>
  </si>
  <si>
    <t>6 is 2 more than ______.</t>
  </si>
  <si>
    <t>imp1pg004q6</t>
  </si>
  <si>
    <t>There are ______ letters in the word 'oranges'.</t>
  </si>
  <si>
    <t>imp1pg004q7</t>
  </si>
  <si>
    <t>3, 4, 5, ____, 7, ____, 9</t>
  </si>
  <si>
    <t>6, 8</t>
  </si>
  <si>
    <t>8, 9</t>
  </si>
  <si>
    <t>6, 9</t>
  </si>
  <si>
    <t>10, 6</t>
  </si>
  <si>
    <t>imp1pg004q8</t>
  </si>
  <si>
    <t>5, 4, 3, ____, _____, 0</t>
  </si>
  <si>
    <t>2, 4</t>
  </si>
  <si>
    <t>2, 3</t>
  </si>
  <si>
    <t>2, 2</t>
  </si>
  <si>
    <t>2, 1</t>
  </si>
  <si>
    <t>imp1pg004q9</t>
  </si>
  <si>
    <t>5, 6, 7, 8, ____, _____</t>
  </si>
  <si>
    <t>11, 12</t>
  </si>
  <si>
    <t>9, 10</t>
  </si>
  <si>
    <t>10, 12</t>
  </si>
  <si>
    <t>9, 11</t>
  </si>
  <si>
    <t>imp1pg004q10</t>
  </si>
  <si>
    <t>9, ____, ____, 6, 5, 4</t>
  </si>
  <si>
    <t>7, 8</t>
  </si>
  <si>
    <t>8, 7</t>
  </si>
  <si>
    <t>10, 9</t>
  </si>
  <si>
    <t>imp1pg005q1</t>
  </si>
  <si>
    <t>The number 9 is 1 less than ____.</t>
  </si>
  <si>
    <t>imp1pg005q2</t>
  </si>
  <si>
    <t>____ is 1 more than 3.</t>
  </si>
  <si>
    <t>imp1pg005q3</t>
  </si>
  <si>
    <t>_____ is between 5 and 7.</t>
  </si>
  <si>
    <t>imp1pg005q4</t>
  </si>
  <si>
    <t>1 less than 8 is ____.</t>
  </si>
  <si>
    <t>imp1pg005q5</t>
  </si>
  <si>
    <t>1 more than 5 is _____.</t>
  </si>
  <si>
    <t>imp1pg005q6</t>
  </si>
  <si>
    <t>_____ is 1 less than 6.</t>
  </si>
  <si>
    <t>imp1pg005q7</t>
  </si>
  <si>
    <t>1 more than 8 is ____.</t>
  </si>
  <si>
    <t>imp1pg005q8</t>
  </si>
  <si>
    <t>_____ is 1 less than 4.</t>
  </si>
  <si>
    <t>imp1pg005q9</t>
  </si>
  <si>
    <t>In the word 'durian', there are ____ letters.</t>
  </si>
  <si>
    <t>imp1pg005q10</t>
  </si>
  <si>
    <t>_____ is between 1 and 3.</t>
  </si>
  <si>
    <t>imp1pg007q1</t>
  </si>
  <si>
    <t>_____ is less than 8.</t>
  </si>
  <si>
    <t>imp1pg007q2</t>
  </si>
  <si>
    <t>The word 'kite' has ____ letters.</t>
  </si>
  <si>
    <t>imp1pg007q3</t>
  </si>
  <si>
    <t>9 is 1 less than _____.</t>
  </si>
  <si>
    <t>imp1pg007q4</t>
  </si>
  <si>
    <t>1 more than 4 is _____.</t>
  </si>
  <si>
    <t>imp1pg007q5</t>
  </si>
  <si>
    <t>2 is between 1 and _____.</t>
  </si>
  <si>
    <t>imp1pg007q6</t>
  </si>
  <si>
    <t>______ is greater than 6.</t>
  </si>
  <si>
    <t>imp1pg007q7</t>
  </si>
  <si>
    <t>______ is less than 10.</t>
  </si>
  <si>
    <t>imp1pg007q8a</t>
  </si>
  <si>
    <t>2, 4, 6, ____, _____</t>
  </si>
  <si>
    <t>8, 10</t>
  </si>
  <si>
    <t>8, 12</t>
  </si>
  <si>
    <t>imp1pg007q8b</t>
  </si>
  <si>
    <t>9, 7, ____, ____, 1</t>
  </si>
  <si>
    <t>5, 2</t>
  </si>
  <si>
    <t>4, 3</t>
  </si>
  <si>
    <t>3, 2</t>
  </si>
  <si>
    <t>5, 3</t>
  </si>
  <si>
    <t>imp1pg008q9</t>
  </si>
  <si>
    <t>I am a number between 5 and 8. &lt;br&gt; I am less than 7. &lt;br&gt; I am the number _____.</t>
  </si>
  <si>
    <t>imp1pg009q1</t>
  </si>
  <si>
    <t>Fill in the missing numbers to complete the number bonds.</t>
  </si>
  <si>
    <t>imp1pg009q2</t>
  </si>
  <si>
    <t>imp1pg009q3</t>
  </si>
  <si>
    <t>imp1pg010q4</t>
  </si>
  <si>
    <t>imp1pg010q5</t>
  </si>
  <si>
    <t>imp1pg010q6</t>
  </si>
  <si>
    <t>imp1pg010q7</t>
  </si>
  <si>
    <t>imp1pg010q8</t>
  </si>
  <si>
    <t>imp1pg011q9</t>
  </si>
  <si>
    <t>imp1pg011q10</t>
  </si>
  <si>
    <t>imp1pg011q1</t>
  </si>
  <si>
    <t>____ and ____ make ____.</t>
  </si>
  <si>
    <t>1, 3, 2004</t>
  </si>
  <si>
    <t>4, 3, 2001</t>
  </si>
  <si>
    <t>2, 1, 2004</t>
  </si>
  <si>
    <t>2, 3, 2004</t>
  </si>
  <si>
    <t>imp1pg011q2</t>
  </si>
  <si>
    <t>4, 2, 2008</t>
  </si>
  <si>
    <t>2, 5, 2008</t>
  </si>
  <si>
    <t>3, 5, 2008</t>
  </si>
  <si>
    <t>3, 4, 2008</t>
  </si>
  <si>
    <t>imp1pg012q3</t>
  </si>
  <si>
    <t>8, 9, 2001</t>
  </si>
  <si>
    <t>9, 1, 2008</t>
  </si>
  <si>
    <t>9, 8, 2001</t>
  </si>
  <si>
    <t>8, 1, 2009</t>
  </si>
  <si>
    <t>imp1pg012q4</t>
  </si>
  <si>
    <t>7, 8, 2001</t>
  </si>
  <si>
    <t>1, 7, 2008</t>
  </si>
  <si>
    <t>8, 7, 2001</t>
  </si>
  <si>
    <t>1, 8, 2007</t>
  </si>
  <si>
    <t>imp1pg012q5</t>
  </si>
  <si>
    <t>5, 5, 11</t>
  </si>
  <si>
    <t>5, 10, 2005</t>
  </si>
  <si>
    <t>10, 5, 2005</t>
  </si>
  <si>
    <t>5, 5, 10</t>
  </si>
  <si>
    <t>imp1pg012q6</t>
  </si>
  <si>
    <t>____, ____ and ____ make ____.</t>
  </si>
  <si>
    <t>3, 1, 1, 6</t>
  </si>
  <si>
    <t>6, 2, 1, 3</t>
  </si>
  <si>
    <t>2, 1, 3, 6</t>
  </si>
  <si>
    <t>2, 1, 6, 3</t>
  </si>
  <si>
    <t>imp1pg013q7</t>
  </si>
  <si>
    <t>2, 2, 3, 9</t>
  </si>
  <si>
    <t>2, 4, 5, 9</t>
  </si>
  <si>
    <t>9, 3, 4, 2</t>
  </si>
  <si>
    <t>2, 3, 4, 9</t>
  </si>
  <si>
    <t>imp1pg013q8</t>
  </si>
  <si>
    <t>3, 2, 3, 9</t>
  </si>
  <si>
    <t>2, 3, 3, 9</t>
  </si>
  <si>
    <t>3, 3, 3, 9</t>
  </si>
  <si>
    <t>2, 2, 2, 9</t>
  </si>
  <si>
    <t>imp1pg013q9</t>
  </si>
  <si>
    <t>5, 4, 1, 10</t>
  </si>
  <si>
    <t>2, 2, 2, 10</t>
  </si>
  <si>
    <t>2, 4, 3, 10</t>
  </si>
  <si>
    <t>2, 4, 5, 10</t>
  </si>
  <si>
    <t>imp1pg013q10</t>
  </si>
  <si>
    <t>1, 1, 1, 4</t>
  </si>
  <si>
    <t>2, 1, 1, 4</t>
  </si>
  <si>
    <t>1, 1, 1, 3</t>
  </si>
  <si>
    <t>1, 2, 1, 3</t>
  </si>
  <si>
    <t>imp1pg016q1</t>
  </si>
  <si>
    <t>3 and 6 make ____.</t>
  </si>
  <si>
    <t>imp1pg016q2</t>
  </si>
  <si>
    <t>4 and ____ make 5.</t>
  </si>
  <si>
    <t>imp1pg016q3</t>
  </si>
  <si>
    <t>____ and 2 make 7.</t>
  </si>
  <si>
    <t>imp1pg016q4</t>
  </si>
  <si>
    <t>1, 3 and 2 make ____.</t>
  </si>
  <si>
    <t>imp1pg016q5</t>
  </si>
  <si>
    <t>3, ____ and 5 make 10.</t>
  </si>
  <si>
    <t>imp1pg017q6</t>
  </si>
  <si>
    <t>Fill in the missing numbers in the number bonds.</t>
  </si>
  <si>
    <t>imp1pg017q7</t>
  </si>
  <si>
    <t>imp1pg017q8</t>
  </si>
  <si>
    <t>imp1pg017q9</t>
  </si>
  <si>
    <t>imp1pg017q10</t>
  </si>
  <si>
    <t>imp1pg018q1</t>
  </si>
  <si>
    <t>Study the number bond. &lt;br&gt; Fill in the number in the number.</t>
  </si>
  <si>
    <t>imp1pg018q2</t>
  </si>
  <si>
    <t>Fill in the blanks below. &lt;br&gt; How many more cakes make 5? &lt;br&gt; ____ and _____ make 5.</t>
  </si>
  <si>
    <t>3, 1</t>
  </si>
  <si>
    <t>4, 2</t>
  </si>
  <si>
    <t>imp1pg019q5</t>
  </si>
  <si>
    <t>Think of as many different ways of using 2 numbers to make 10 as you can. &lt;br&gt; Draw the number bonds on a piece of paper. &lt;br&gt; Fill in the blank in the sentence below. &lt;br&gt; There are ____ ways to make 10.</t>
  </si>
  <si>
    <t>imp1pg020q6</t>
  </si>
  <si>
    <t>Two numbers from 1 to 9 that can make 7 are Choosed below. &lt;br&gt; Which 2 other numbers can make 7?</t>
  </si>
  <si>
    <t>1, 6 and 3, 4</t>
  </si>
  <si>
    <t>4, 5 and 2, 8</t>
  </si>
  <si>
    <t>imp1pg020q7</t>
  </si>
  <si>
    <t>Choose the 3 numbers that add up to 10.</t>
  </si>
  <si>
    <t>1, 2, 2008</t>
  </si>
  <si>
    <t>1, 2, 2009</t>
  </si>
  <si>
    <t>1, 3, 2006</t>
  </si>
  <si>
    <t>imp1pg020q10</t>
  </si>
  <si>
    <t>In the number bond below, both the missing numbers are the same. &lt;br&gt; The missing number is ____.</t>
  </si>
  <si>
    <t>imp1pg022q5</t>
  </si>
  <si>
    <t>In the number bond below, A is 1 more than B. &lt;br&gt; A is _____, B is _____.</t>
  </si>
  <si>
    <t>4, 1</t>
  </si>
  <si>
    <t>1, 2</t>
  </si>
  <si>
    <t>imp1pg022q6</t>
  </si>
  <si>
    <t>In the number bond below, all the missing numbers are the same. &lt;br&gt; The missing number is _____.</t>
  </si>
  <si>
    <t>imp1pg022q7</t>
  </si>
  <si>
    <t>The apples in the basket are put into two bags, A and B, as shown below. &lt;br&gt; There will be ____ apples in Bag B.</t>
  </si>
  <si>
    <t>imp1pg023q8</t>
  </si>
  <si>
    <t>The missing number is _____.</t>
  </si>
  <si>
    <t>imp1pg023q9</t>
  </si>
  <si>
    <t>imp1pg023q10</t>
  </si>
  <si>
    <t>★ is 1 more than ☆. &lt;br&gt; The missing number is ____.</t>
  </si>
  <si>
    <t>imp1pg024q1</t>
  </si>
  <si>
    <t>Use the diagrams to write number sentences for questions 1 and 2.</t>
  </si>
  <si>
    <t>3 + 3 = 6</t>
  </si>
  <si>
    <t>3 + 3 = 7</t>
  </si>
  <si>
    <t>imp1pg024q2</t>
  </si>
  <si>
    <t>10 - 3 = 6</t>
  </si>
  <si>
    <t>10 - 3 = 7</t>
  </si>
  <si>
    <t>imp1pg024q3a</t>
  </si>
  <si>
    <t>imp1pg025q4a</t>
  </si>
  <si>
    <t>imp1pg025q5a</t>
  </si>
  <si>
    <t>imp1pg025q6a</t>
  </si>
  <si>
    <t>imp1pg025q7</t>
  </si>
  <si>
    <t>3 more than 2 is 5.</t>
  </si>
  <si>
    <t>1 + 3 = 5</t>
  </si>
  <si>
    <t>2 + 5 = 3</t>
  </si>
  <si>
    <t>3 + 2 = 5</t>
  </si>
  <si>
    <t>3 + 5 = 2</t>
  </si>
  <si>
    <t>imp1pg025q8</t>
  </si>
  <si>
    <t>10 is 2 more than 8.</t>
  </si>
  <si>
    <t>2 + 10 = 12</t>
  </si>
  <si>
    <t>8 + 2 = 10</t>
  </si>
  <si>
    <t>10 + 2 = 8</t>
  </si>
  <si>
    <t>8 + 10 = 2</t>
  </si>
  <si>
    <t>imp1pg026q9</t>
  </si>
  <si>
    <t>2 less than 10 is 8.</t>
  </si>
  <si>
    <t>10 - 2 = 8</t>
  </si>
  <si>
    <t>8 - 10 = 2</t>
  </si>
  <si>
    <t>2 - 10 = 8</t>
  </si>
  <si>
    <t>2 - 8 = 10</t>
  </si>
  <si>
    <t>imp1pg026q10</t>
  </si>
  <si>
    <t>9 is 1 less than 10.</t>
  </si>
  <si>
    <t>10 - 1 = 9</t>
  </si>
  <si>
    <t>1 - 9 = 10</t>
  </si>
  <si>
    <t>9 - 1 = 10</t>
  </si>
  <si>
    <t>9 - 10 = 1</t>
  </si>
  <si>
    <t>imp1pg026q1</t>
  </si>
  <si>
    <t>3 more than 6 is 9.</t>
  </si>
  <si>
    <t>6 + 3 = 9</t>
  </si>
  <si>
    <t>5 + 3 = 9</t>
  </si>
  <si>
    <t>imp1pg026q2</t>
  </si>
  <si>
    <t>7 is 3 more than 4.</t>
  </si>
  <si>
    <t>3 + 4 = 7</t>
  </si>
  <si>
    <t>7 + 3 = 4</t>
  </si>
  <si>
    <t>imp1pg026q3</t>
  </si>
  <si>
    <t>5 added to 5 gives 10.</t>
  </si>
  <si>
    <t>5 + 10 = 5</t>
  </si>
  <si>
    <t>5 + 5 = 10</t>
  </si>
  <si>
    <t>imp1pg026q4</t>
  </si>
  <si>
    <t>1 more than 6 is 7</t>
  </si>
  <si>
    <t>1 + 6 = 7</t>
  </si>
  <si>
    <t>7 - 6 = 2</t>
  </si>
  <si>
    <t>imp1pg026q5</t>
  </si>
  <si>
    <t>9 added to 1 is 10.</t>
  </si>
  <si>
    <t>9 + 1 = 10</t>
  </si>
  <si>
    <t>10 + 9 = 1</t>
  </si>
  <si>
    <t>imp1pg026q6</t>
  </si>
  <si>
    <t>1 less than 5 is 4.</t>
  </si>
  <si>
    <t>4 - 1 = 5</t>
  </si>
  <si>
    <t>5 - 1 = 4</t>
  </si>
  <si>
    <t>imp1pg026q7</t>
  </si>
  <si>
    <t>2 taken away from 3 is 2.</t>
  </si>
  <si>
    <t>3 - 2 = 1</t>
  </si>
  <si>
    <t>1 - 2 = 3</t>
  </si>
  <si>
    <t>imp1pg026q8</t>
  </si>
  <si>
    <t>5 is 2 less than 7.</t>
  </si>
  <si>
    <t>7 - 5 = 2</t>
  </si>
  <si>
    <t>5 - 2 = 7</t>
  </si>
  <si>
    <t>4 taken away from 7 is 3.</t>
  </si>
  <si>
    <t>4 - 3 = 7</t>
  </si>
  <si>
    <t>7 - 4 = 3</t>
  </si>
  <si>
    <t>8 taken away from 10 is 2.</t>
  </si>
  <si>
    <t>10 - 8 = 2</t>
  </si>
  <si>
    <t>imp1pg027q1</t>
  </si>
  <si>
    <t>_____ is 1 less than 9.</t>
  </si>
  <si>
    <t>imp1pg027q2</t>
  </si>
  <si>
    <t>When 3 is added to 5, the answer is _____.</t>
  </si>
  <si>
    <t>imp1pg027q3</t>
  </si>
  <si>
    <t>3 more than 6 is _____.</t>
  </si>
  <si>
    <t>imp1pg027q4</t>
  </si>
  <si>
    <t>2 taken away from 5 is _____.</t>
  </si>
  <si>
    <t>imp1pg027q5</t>
  </si>
  <si>
    <t>2 added to 2 gives _____.</t>
  </si>
  <si>
    <t>imp1pg027q6</t>
  </si>
  <si>
    <t>4 taken away from 5 is _____.</t>
  </si>
  <si>
    <t>imp1pg027q7</t>
  </si>
  <si>
    <t>When 5 is added to 1, the answer is _____.</t>
  </si>
  <si>
    <t>imp1pg027q8</t>
  </si>
  <si>
    <t>When 2 is taken away from 4, the answer is ____.</t>
  </si>
  <si>
    <t>imp1pg027q9</t>
  </si>
  <si>
    <t>3 less than 6 is ____.</t>
  </si>
  <si>
    <t>imp1pg027q10</t>
  </si>
  <si>
    <t>____ is 1 less than 6.</t>
  </si>
  <si>
    <t>imp1pg028q2</t>
  </si>
  <si>
    <t>5 ____ 2 = 3</t>
  </si>
  <si>
    <t>imp1pg028q3</t>
  </si>
  <si>
    <t>6 ____ 1 = 7</t>
  </si>
  <si>
    <t>imp1pg028q4</t>
  </si>
  <si>
    <t>3 ____ 6 = 9</t>
  </si>
  <si>
    <t>imp1pg029q1</t>
  </si>
  <si>
    <t>Write a subtraction sentence given the addition sentence below.</t>
  </si>
  <si>
    <t>6 - 8 = 2</t>
  </si>
  <si>
    <t>imp1pg029q2</t>
  </si>
  <si>
    <t>Write an addition sentence given the subtraction sentence below.</t>
  </si>
  <si>
    <t>8 + 9 = 1</t>
  </si>
  <si>
    <t>9 + 8 = 1</t>
  </si>
  <si>
    <t>9 + 1 =8</t>
  </si>
  <si>
    <t>imp1pg029q3</t>
  </si>
  <si>
    <t>4 - 5 = 9</t>
  </si>
  <si>
    <t>9 - 1 = 8</t>
  </si>
  <si>
    <t>5 - 4 = 9</t>
  </si>
  <si>
    <t>9 - 5 = 4</t>
  </si>
  <si>
    <t>imp1pg030q4</t>
  </si>
  <si>
    <t>Which sentence gives an answer more than 6 + 2?</t>
  </si>
  <si>
    <t>10 '- 1</t>
  </si>
  <si>
    <t>imp1pg030q5</t>
  </si>
  <si>
    <t>Which sentence gives an answer less than 8 '- 4?</t>
  </si>
  <si>
    <t>10 '- 6</t>
  </si>
  <si>
    <t>3 + 1</t>
  </si>
  <si>
    <t>9 '- 4</t>
  </si>
  <si>
    <t>4 '- 1</t>
  </si>
  <si>
    <t>imp1pg030q6</t>
  </si>
  <si>
    <t>Amy sees 2 birds on tree. &lt;br&gt; She sees 3 birds on another tree. &lt;br&gt; How many birds does she see altogether? &lt;br&gt; She sees _____ birds altogether.</t>
  </si>
  <si>
    <t>imp1pg030q7</t>
  </si>
  <si>
    <t>There are 6 balls on the floor . &lt;br&gt; A boy picks up 2 balls. &lt;br&gt; How many balls are still on the floor? &lt;br&gt; ______ balls are still on the floor.</t>
  </si>
  <si>
    <t>imp1pg031q8</t>
  </si>
  <si>
    <t>Googil has 6 balloons. &lt;br&gt; 4 balloons fly away. &lt;br&gt; How many balloons are there left? &lt;br&gt; There are ______ balloons left.</t>
  </si>
  <si>
    <t>imp1pg032q2</t>
  </si>
  <si>
    <t>Which number sentence gives an answer less than 10 - 3?</t>
  </si>
  <si>
    <t>1 + 2 + 4</t>
  </si>
  <si>
    <t>imp1pg034q7</t>
  </si>
  <si>
    <t>Clifford gives 3 stickers to John and 6 stickers to Roy. How many stickers does he give to the two boys? &lt;br&gt; He gives ____ stickers to the two boys.</t>
  </si>
  <si>
    <t>imp1pg034q8</t>
  </si>
  <si>
    <t>There are 9 commuters on a train. &lt;br&gt; 6 commuters alight at a station. &lt;br&gt; How many commuters are there on the train now? &lt;br&gt; There are _____ commuters on the train now.</t>
  </si>
  <si>
    <t>imp1pg034q9</t>
  </si>
  <si>
    <t>Julie has 5 pencils. &lt;br&gt; Her father gives her another 2 pencils. &lt;br&gt; Her friend also gives her 1 more pencil. &lt;br&gt; How many pencils does Julie have now? &lt;br&gt; Julie has _____ pencils now.</t>
  </si>
  <si>
    <t>imp1pg034q10</t>
  </si>
  <si>
    <t>If ★★★ + ★★ = • , then,</t>
  </si>
  <si>
    <t>imp1pg035q1_1</t>
  </si>
  <si>
    <t>Name the shapes.</t>
  </si>
  <si>
    <t>square/rectangle</t>
  </si>
  <si>
    <t>diamond</t>
  </si>
  <si>
    <t>imp1pg035q2_1</t>
  </si>
  <si>
    <t>imp1pg035q3_1</t>
  </si>
  <si>
    <t>imp1pg035q4_1</t>
  </si>
  <si>
    <t>imp1pg035q5_1</t>
  </si>
  <si>
    <t>imp1pg035q6</t>
  </si>
  <si>
    <t>imp1pg035q7</t>
  </si>
  <si>
    <t>imp1pg035q8</t>
  </si>
  <si>
    <t>imp1pg035q9</t>
  </si>
  <si>
    <t>imp1pg035q10</t>
  </si>
  <si>
    <t>imp1pg035q1_2</t>
  </si>
  <si>
    <t>imp1pg035q2_2</t>
  </si>
  <si>
    <t>imp1pg035q3_2</t>
  </si>
  <si>
    <t>imp1pg035q4_2</t>
  </si>
  <si>
    <t>imp1pg035q5_2</t>
  </si>
  <si>
    <t>imp1pg036q6</t>
  </si>
  <si>
    <t>How many of the below shapes are squares?</t>
  </si>
  <si>
    <t>imp1pg036q7</t>
  </si>
  <si>
    <t>How many of the below shapes are triangles?</t>
  </si>
  <si>
    <t>imp1pg036q8</t>
  </si>
  <si>
    <t>imp1pg036q9</t>
  </si>
  <si>
    <t>How many circles are there?</t>
  </si>
  <si>
    <t>imp1pg036q10</t>
  </si>
  <si>
    <t>Look at the picture. What are the 3 shapes that made up the picture below? &lt;br&gt; The 3 shapes are _____, _____ and ______.</t>
  </si>
  <si>
    <t>triangle, rectangle, square</t>
  </si>
  <si>
    <t>triangle, Choose, diamond</t>
  </si>
  <si>
    <t>imp1pg037q1</t>
  </si>
  <si>
    <t>Draw the missing shape.</t>
  </si>
  <si>
    <t>imp1pg037q2</t>
  </si>
  <si>
    <t>imp1pg037q3</t>
  </si>
  <si>
    <t>imp1pg037q4</t>
  </si>
  <si>
    <t>imp1pg037q5</t>
  </si>
  <si>
    <t>imp1pg037q6</t>
  </si>
  <si>
    <t>imp1pg037q7</t>
  </si>
  <si>
    <t>imp1pg037q8</t>
  </si>
  <si>
    <t>imp1pg038q9</t>
  </si>
  <si>
    <t>imp1pg038q10</t>
  </si>
  <si>
    <t>imp1pg038q1</t>
  </si>
  <si>
    <t>The arrow is made of 2 shapes, namely _____ and _____.</t>
  </si>
  <si>
    <t>triangle, square</t>
  </si>
  <si>
    <t>triangle, rectangle</t>
  </si>
  <si>
    <t>imp1pg038q2</t>
  </si>
  <si>
    <t>The letter 'E' below is made up of 4 _____.</t>
  </si>
  <si>
    <t>rectangles</t>
  </si>
  <si>
    <t>squares</t>
  </si>
  <si>
    <t>diamons</t>
  </si>
  <si>
    <t>triangles</t>
  </si>
  <si>
    <t>imp1pg038q3</t>
  </si>
  <si>
    <t>The diagram below is made up of 3 ____ and 1 rectangle.</t>
  </si>
  <si>
    <t>diamonds</t>
  </si>
  <si>
    <t>imp1pg038q4</t>
  </si>
  <si>
    <t>There is a _____ inside the circle.</t>
  </si>
  <si>
    <t>imp1pg039q5</t>
  </si>
  <si>
    <t>The diagram below is made up of a ____ and 2 triangles.</t>
  </si>
  <si>
    <t>rhombus</t>
  </si>
  <si>
    <t>imp1pg039q6</t>
  </si>
  <si>
    <t>Look at the diagram below and select the correct answers. &lt;br&gt; There are ( 8, 9, 10, ) circles. &lt;br&gt; There are ( 4, 5, 6, ) rectangles.</t>
  </si>
  <si>
    <t>9, 6</t>
  </si>
  <si>
    <t>8, 5</t>
  </si>
  <si>
    <t>10, 4</t>
  </si>
  <si>
    <t>8, 6</t>
  </si>
  <si>
    <t>imp1pg039q7</t>
  </si>
  <si>
    <t>Look at the diagram below and select the correct answers. &lt;br&gt; There are ( less, more ) squares than triangles. &lt;br&gt; The number of rectangles and the number of triangles are ( different, the same ).</t>
  </si>
  <si>
    <t>less, different</t>
  </si>
  <si>
    <t>less, the same</t>
  </si>
  <si>
    <t>more, the same</t>
  </si>
  <si>
    <t>imp1pg039q8</t>
  </si>
  <si>
    <t>Look at the diagram below and select the correct answers. &lt;br&gt; There are ( 5, 6, 7 ) triangles and squares altogether.</t>
  </si>
  <si>
    <t>imp1pg039q9</t>
  </si>
  <si>
    <t>Look at the diagram below and select the correct answers. &lt;br&gt; If one of the wheels is taken away, there will be ( 7, 8, 9 ) circles left</t>
  </si>
  <si>
    <t>imp1pg039q10</t>
  </si>
  <si>
    <t>Look at the diagram below and select the correct answers. &lt;br&gt; Cover the square at the end of the train with your hand. ( 1, 2, 3 ) squares can be seen.</t>
  </si>
  <si>
    <t>imp1pg040q2</t>
  </si>
  <si>
    <t>Draw the shape that comes next in the pattern.</t>
  </si>
  <si>
    <t>imp1pg040q3</t>
  </si>
  <si>
    <t>imp1pg040q4</t>
  </si>
  <si>
    <t>imp1pg040q5</t>
  </si>
  <si>
    <t>Count the position of the shape that is placed wrongly in the pattern.</t>
  </si>
  <si>
    <t>1st</t>
  </si>
  <si>
    <t>4th</t>
  </si>
  <si>
    <t>5th</t>
  </si>
  <si>
    <t>7th</t>
  </si>
  <si>
    <t>imp1pg041q6</t>
  </si>
  <si>
    <t>8th, 9th</t>
  </si>
  <si>
    <t>9th, 10th</t>
  </si>
  <si>
    <t>7th, 8th</t>
  </si>
  <si>
    <t>7th, 9th</t>
  </si>
  <si>
    <t>imp1pg041q7</t>
  </si>
  <si>
    <t>2nd</t>
  </si>
  <si>
    <t>3rd</t>
  </si>
  <si>
    <t>8th</t>
  </si>
  <si>
    <t>imp1pg041q8</t>
  </si>
  <si>
    <t>1st, 2nd</t>
  </si>
  <si>
    <t>2nd, 4th</t>
  </si>
  <si>
    <t>5th, 6th</t>
  </si>
  <si>
    <t>imp1pg041q9</t>
  </si>
  <si>
    <t>How many triangles can you see below?</t>
  </si>
  <si>
    <t>imp1pg041q10</t>
  </si>
  <si>
    <t>imp1pg042q1a</t>
  </si>
  <si>
    <t>There are _____ triangles.</t>
  </si>
  <si>
    <t>imp1pg042q1b</t>
  </si>
  <si>
    <t>There are _____ circles.</t>
  </si>
  <si>
    <t>imp1pg042q2a</t>
  </si>
  <si>
    <t>There are more ______ than circles.</t>
  </si>
  <si>
    <t>ovals</t>
  </si>
  <si>
    <t>imp1pg042q2b</t>
  </si>
  <si>
    <t>There are _____ rectangles and squares altogether.</t>
  </si>
  <si>
    <t>imp1pg042q2c</t>
  </si>
  <si>
    <t>The number of _____ and the number of _____ are the same.</t>
  </si>
  <si>
    <t>squares, rectangles</t>
  </si>
  <si>
    <t>circles triangles</t>
  </si>
  <si>
    <t>imp1pg042q3</t>
  </si>
  <si>
    <t>How many circles are in the large square?</t>
  </si>
  <si>
    <t>imp1pg042q4</t>
  </si>
  <si>
    <t>If the triangle at the nose is erased, there will be _____ triangles left.</t>
  </si>
  <si>
    <t>imp1pg043q5</t>
  </si>
  <si>
    <t>imp1pg043q6</t>
  </si>
  <si>
    <t>imp1pg043q7</t>
  </si>
  <si>
    <t>imp1pg043q8</t>
  </si>
  <si>
    <t>imp1pg043q9</t>
  </si>
  <si>
    <t>imp1pg043q10</t>
  </si>
  <si>
    <t>imp1pg044q1_1</t>
  </si>
  <si>
    <t>______ 1st</t>
  </si>
  <si>
    <t>fourth</t>
  </si>
  <si>
    <t>fifth</t>
  </si>
  <si>
    <t>imp1pg044q2_1</t>
  </si>
  <si>
    <t>second ______</t>
  </si>
  <si>
    <t>imp1pg044q3</t>
  </si>
  <si>
    <t>______ 3rd</t>
  </si>
  <si>
    <t>imp1pg044q4</t>
  </si>
  <si>
    <t>______ 4th</t>
  </si>
  <si>
    <t>sixth</t>
  </si>
  <si>
    <t>imp1pg044q5</t>
  </si>
  <si>
    <t>Fifth ______</t>
  </si>
  <si>
    <t>imp1pg044q6</t>
  </si>
  <si>
    <t>Sixth ______</t>
  </si>
  <si>
    <t>9th</t>
  </si>
  <si>
    <t>6th</t>
  </si>
  <si>
    <t>imp1pg044q7</t>
  </si>
  <si>
    <t>______ 7th</t>
  </si>
  <si>
    <t>seventh</t>
  </si>
  <si>
    <t>ninth</t>
  </si>
  <si>
    <t>twelth</t>
  </si>
  <si>
    <t>imp1pg044q8</t>
  </si>
  <si>
    <t>______ 8th</t>
  </si>
  <si>
    <t>tenth</t>
  </si>
  <si>
    <t>imp1pg044q9</t>
  </si>
  <si>
    <t>Ninth ______</t>
  </si>
  <si>
    <t>imp1pg044q10</t>
  </si>
  <si>
    <t>______ 10th</t>
  </si>
  <si>
    <t>imp1pg044q1_2</t>
  </si>
  <si>
    <t>The cap is _____ from the left.</t>
  </si>
  <si>
    <t>imp1pg044q2_2</t>
  </si>
  <si>
    <t>The marble is _____ from the left.</t>
  </si>
  <si>
    <t>imp1pg045q3</t>
  </si>
  <si>
    <t>The ____ is 1st from the right.</t>
  </si>
  <si>
    <t>televidion</t>
  </si>
  <si>
    <t>cap</t>
  </si>
  <si>
    <t>hat</t>
  </si>
  <si>
    <t>glasses</t>
  </si>
  <si>
    <t>imp1pg045q4</t>
  </si>
  <si>
    <t>The pair of glasses is 1st from the _____.</t>
  </si>
  <si>
    <t>right</t>
  </si>
  <si>
    <t>left</t>
  </si>
  <si>
    <t>imp1pg045q5</t>
  </si>
  <si>
    <t>Roy is just before _____.</t>
  </si>
  <si>
    <t>Kim</t>
  </si>
  <si>
    <t>Javier</t>
  </si>
  <si>
    <t>Ben</t>
  </si>
  <si>
    <t>Ravi</t>
  </si>
  <si>
    <t>imp1pg045q6</t>
  </si>
  <si>
    <t>David is in the ____ position.</t>
  </si>
  <si>
    <t>imp1pg045q7a</t>
  </si>
  <si>
    <t>Kim is between Roy and _____.</t>
  </si>
  <si>
    <t>David</t>
  </si>
  <si>
    <t>Ali</t>
  </si>
  <si>
    <t>imp1pg045q7b</t>
  </si>
  <si>
    <t>_____ is between Ali and Ravi.</t>
  </si>
  <si>
    <t>Roy</t>
  </si>
  <si>
    <t>imp1pg045q8a</t>
  </si>
  <si>
    <t>Javier is coming in _____.</t>
  </si>
  <si>
    <t>eigth</t>
  </si>
  <si>
    <t>imp1pg045q8b</t>
  </si>
  <si>
    <t>Roy is coming in _____.</t>
  </si>
  <si>
    <t>imp1pg045q9</t>
  </si>
  <si>
    <t>_____ is last.</t>
  </si>
  <si>
    <t>imp1pg045q10</t>
  </si>
  <si>
    <t>There are _____ children in the race.</t>
  </si>
  <si>
    <t>imp1pg049q1</t>
  </si>
  <si>
    <t>There are _____ lemons between the 3rd lemon and the 7th lemon.</t>
  </si>
  <si>
    <t>imp1pg049q2</t>
  </si>
  <si>
    <t>There are ____ lemons between the 1st lemon and the 6th lemon.</t>
  </si>
  <si>
    <t>imp1pg049q3</t>
  </si>
  <si>
    <t>There is _____ flower between the 4th flower and the 6th flower.</t>
  </si>
  <si>
    <t>imp1pg049q4</t>
  </si>
  <si>
    <t>There are _____ flowers between the 2nd flower and 10th flower.</t>
  </si>
  <si>
    <t>imp1pg050q5</t>
  </si>
  <si>
    <t>Judy is waiting in a queue to buy food. &lt;br&gt; She is 2nd from the back and 4th from the front. &lt;br&gt; There are _____ people in the queue.</t>
  </si>
  <si>
    <t>imp1pg050q6</t>
  </si>
  <si>
    <t>Judy is waiting in a queue to buy food. &lt;br&gt; She is 2nd from the back and 4th from the front. &lt;br&gt; Bob is behind her. &lt;br&gt; He is _____ in the queue.</t>
  </si>
  <si>
    <t>imp1pg050q7</t>
  </si>
  <si>
    <t>Judy is waiting in a queue to buy food. &lt;br&gt; She is 2nd from the back and 4th from the front. &lt;br&gt; Nora is in front of Judy. She is in the _____ position from the back.</t>
  </si>
  <si>
    <t>imp1pg050q8</t>
  </si>
  <si>
    <t>Natalie is standing in a row with some people. &lt;br&gt; She is 2nd from the gront and 7th from the back. &lt;br&gt; There are _____ people in the row.</t>
  </si>
  <si>
    <t>imp1pg050q9</t>
  </si>
  <si>
    <t>Natalie is standing in a row with some people. &lt;br&gt; She is 2nd from the gront and 7th from the back. &lt;br&gt; Nancy is standing in front of Natalie. &lt;br&gt; Nancy is ____ from the front.</t>
  </si>
  <si>
    <t>imp1pg050q10</t>
  </si>
  <si>
    <t>Natalie is standing in a row with some people. &lt;br&gt; She is 2nd from the gront and 7th from the back. &lt;br&gt; Mr Tan is standing just behind Natalie. &lt;br&gt; He is ____ from the back.</t>
  </si>
  <si>
    <t>imp1pg051q1</t>
  </si>
  <si>
    <t>Kimberly, May and Indra are in a queue. &lt;br&gt; May is in the last position. &lt;br&gt; Indra is not in the first position. &lt;br&gt; Who is in the first position? ______`</t>
  </si>
  <si>
    <t>Kimberly</t>
  </si>
  <si>
    <t>May</t>
  </si>
  <si>
    <t>imp1pg051q2</t>
  </si>
  <si>
    <t>Kimberly, May and Indra are in a queue. &lt;br&gt; May is in the last position. &lt;br&gt; Indra is not in the first position. &lt;br&gt; Write their names in the correct order. &lt;br&gt; _______, _______, _______ (1st)</t>
  </si>
  <si>
    <t>May, Indra, Kimberly</t>
  </si>
  <si>
    <t>Indra, May, Kimberly</t>
  </si>
  <si>
    <t>imp1pg051q3</t>
  </si>
  <si>
    <t>Zi Hui, Cindy, Viviane and Siti are seated in a row in the hall. &lt;br&gt; Zi Hui is not seated in the last position. &lt;br&gt; Siti is seated between Viviane and Zi Hui. &lt;br&gt; Viviane is seated in the 1st position. &lt;br&gt; Who is in the last position?</t>
  </si>
  <si>
    <t>Zi Hui</t>
  </si>
  <si>
    <t>Siti</t>
  </si>
  <si>
    <t>Viviane</t>
  </si>
  <si>
    <t>Cindy</t>
  </si>
  <si>
    <t>imp1pg051q4</t>
  </si>
  <si>
    <t>Zi Hui, Cindy, Viviane and Siti are seated in a row in the hall. &lt;br&gt; Zi Hui is not seated in the last position. &lt;br&gt; Siti is seated between Viviane and Zi Hui. &lt;br&gt; Viviane is seated in the 1st position. &lt;br&gt; Who is in the 2nd position?</t>
  </si>
  <si>
    <t>imp1pg051q5</t>
  </si>
  <si>
    <t>Zi Hui, Cindy, Viviane and Siti are seated in a row in the hall. &lt;br&gt; Zi Hui is not seated in the last position. &lt;br&gt; Siti is seated between Viviane and Zi Hui. &lt;br&gt; Viviane is seated in the 1st position. &lt;br&gt; Write their names in the correct order. &lt;br&gt; (1st) ______, ______, _______, _______</t>
  </si>
  <si>
    <t>Siti, Viviane, Zi Hui, Cindy</t>
  </si>
  <si>
    <t>Viviane, Siti, Zi Hui, Cindy</t>
  </si>
  <si>
    <t>imp1pg052q6</t>
  </si>
  <si>
    <t>An apple, an orange, a pear, a cherry, a watermelon and a guava are arranged in a row.&lt;br&gt; The pear is the 1stfrom the right. &lt;br&gt; The guava is between the pear and the apple. &lt;br&gt; The orange is 3rd from the left. &lt;br&gt; The watermelon is between the cherry and the orange. &lt;br&gt; Which fruit is next to the pear? ______</t>
  </si>
  <si>
    <t>guava</t>
  </si>
  <si>
    <t>cherry</t>
  </si>
  <si>
    <t>imp1pg052q7</t>
  </si>
  <si>
    <t>An apple, an orange, a pear, a cherry, a watermelon and a guava are arranged in a row.&lt;br&gt; The pear is the 1stfrom the right. &lt;br&gt; The guava is between the pear and the apple. &lt;br&gt; The orange is 3rd from the left. &lt;br&gt; The watermelon is between the cherry and the orange. &lt;br&gt; The pear is ____ from the left.</t>
  </si>
  <si>
    <t>imp1pg052q8</t>
  </si>
  <si>
    <t>An apple, an orange, a pear, a cherry, a watermelon and a guava are arranged in a row.&lt;br&gt; The pear is the 1stfrom the right. &lt;br&gt; The guava is between the pear and the apple. &lt;br&gt; The orange is 3rd from the left. &lt;br&gt; The watermelon is between the cherry and the orange. &lt;br&gt; Which fruit is 3rd from the right? _____</t>
  </si>
  <si>
    <t>apple</t>
  </si>
  <si>
    <t>imp1pg052q9</t>
  </si>
  <si>
    <t>An apple, an orange, a pear, a cherry, a watermelon and a guava are arranged in a row.&lt;br&gt; The pear is the 1stfrom the right. &lt;br&gt; The guava is between the pear and the apple. &lt;br&gt; The orange is 3rd from the left. &lt;br&gt; The watermelon is between the cherry and the orange. &lt;br&gt; Which fruit is 1st from the left?</t>
  </si>
  <si>
    <t>pear</t>
  </si>
  <si>
    <t>imp1pg052q10</t>
  </si>
  <si>
    <t>An apple, an orange, a pear, a cherry, a watermelon and a guava are arranged in a row.&lt;br&gt; The pear is the 1stfrom the right. &lt;br&gt; The guava is between the pear and the apple. &lt;br&gt; The orange is 3rd from the left. &lt;br&gt; The watermelon is between the cherry and the orange. &lt;br&gt; Write the name of the fruits in the correct order. &lt;br&gt; (left) _______, ______, _______, _______, _______, _______</t>
  </si>
  <si>
    <t>cherry, watermelon, pear, orange, apple, guava</t>
  </si>
  <si>
    <t>cherry, watermelon, orange, apple, guava, pear</t>
  </si>
  <si>
    <t>imp1pg053q1</t>
  </si>
  <si>
    <t>Complete the table below by selection the missing numbers or the missing number words. &lt;br&gt; 11</t>
  </si>
  <si>
    <t>imp1pg053q2</t>
  </si>
  <si>
    <t>Complete the table below by selection the missing numbers or the missing number words. &lt;br&gt; 12</t>
  </si>
  <si>
    <t>twelf</t>
  </si>
  <si>
    <t>imp1pg053q3</t>
  </si>
  <si>
    <t>Complete the table below by selection the missing numbers or the missing number words. &lt;br&gt; thirteen</t>
  </si>
  <si>
    <t>imp1pg053q4</t>
  </si>
  <si>
    <t>Complete the table below by selection the missing numbers or the missing number words. &lt;br&gt; fourteen</t>
  </si>
  <si>
    <t>imp1pg053q5</t>
  </si>
  <si>
    <t>Complete the table below by selection the missing numbers or the missing number words. &lt;br&gt; 15</t>
  </si>
  <si>
    <t>thirteen</t>
  </si>
  <si>
    <t>imp1pg053q6</t>
  </si>
  <si>
    <t>Complete the table below by selection the missing numbers or the missing number words. &lt;br&gt; sixteen</t>
  </si>
  <si>
    <t>imp1pg053q7</t>
  </si>
  <si>
    <t>Complete the table below by selection the missing numbers or the missing number words. &lt;br&gt; seventeen</t>
  </si>
  <si>
    <t>imp1pg053q8</t>
  </si>
  <si>
    <t>Complete the table below by selection the missing numbers or the missing number words. &lt;br&gt; 18</t>
  </si>
  <si>
    <t>eighteen</t>
  </si>
  <si>
    <t>sixteen</t>
  </si>
  <si>
    <t>imp1pg053q9</t>
  </si>
  <si>
    <t>Complete the table below by selection the missing numbers or the missing number words. &lt;br&gt; 19</t>
  </si>
  <si>
    <t>nineteen</t>
  </si>
  <si>
    <t>imp1pg053q10</t>
  </si>
  <si>
    <t>Complete the table below by selection the missing numbers or the missing number words. &lt;br&gt; twenty</t>
  </si>
  <si>
    <t>imp1pg054q6a</t>
  </si>
  <si>
    <t>Choose in groups of ten and count the rest of the objects. &lt;br&gt; 10 and _____ make _____.</t>
  </si>
  <si>
    <t>4, 14</t>
  </si>
  <si>
    <t>imp1pg055q6b</t>
  </si>
  <si>
    <t>______ and 10 make ______</t>
  </si>
  <si>
    <t>7, 17</t>
  </si>
  <si>
    <t>imp1pg055q6c</t>
  </si>
  <si>
    <t>10 + ____ = _____ &lt;br&gt; 1 ten and 1 more = ____ ones</t>
  </si>
  <si>
    <t>1, 11, 11</t>
  </si>
  <si>
    <t>imp1pg055q6d</t>
  </si>
  <si>
    <t>1 ten and ____ ones = _____ ones = ____ tens</t>
  </si>
  <si>
    <t>10, 10, 2002</t>
  </si>
  <si>
    <t>imp1pg056q7a</t>
  </si>
  <si>
    <t>10 and 2 make _____.</t>
  </si>
  <si>
    <t>imp1pg056q7b</t>
  </si>
  <si>
    <t>5 and 10 make _____.</t>
  </si>
  <si>
    <t>imp1pg056q7c</t>
  </si>
  <si>
    <t>10 and _____ make 19.</t>
  </si>
  <si>
    <t>imp1pg056q7d</t>
  </si>
  <si>
    <t>____ and 7 make 17.</t>
  </si>
  <si>
    <t>imp1pg056q8a</t>
  </si>
  <si>
    <t>3 + 10 = _____</t>
  </si>
  <si>
    <t>imp1pg056q8b</t>
  </si>
  <si>
    <t>10 + 6 = ______</t>
  </si>
  <si>
    <t>imp1pg056q8c</t>
  </si>
  <si>
    <t>1 + 10 = ______</t>
  </si>
  <si>
    <t>imp1pg056q8d</t>
  </si>
  <si>
    <t>10 + 10 = ______</t>
  </si>
  <si>
    <t>imp1pg056q9a</t>
  </si>
  <si>
    <t>14 = 1 ten ____ ones</t>
  </si>
  <si>
    <t>imp1pg056q9b</t>
  </si>
  <si>
    <t>17 = 1 ten ______ ones</t>
  </si>
  <si>
    <t>imp1pg056q9c</t>
  </si>
  <si>
    <t>16 = ____ ten _____ ones</t>
  </si>
  <si>
    <t>1, 6</t>
  </si>
  <si>
    <t>imp1pg056q9d</t>
  </si>
  <si>
    <t>20 = ____ tens ______ ones</t>
  </si>
  <si>
    <t>2, 0</t>
  </si>
  <si>
    <t>imp1pg056q10a</t>
  </si>
  <si>
    <t>1 ten 5 ones = _____ ones</t>
  </si>
  <si>
    <t>imp1pg056q10b</t>
  </si>
  <si>
    <t>1 ten 3 ones = _____ ones</t>
  </si>
  <si>
    <t>imp1pg057q1a</t>
  </si>
  <si>
    <t>Select the smaller number. &lt;br&gt; 18 13</t>
  </si>
  <si>
    <t>Left</t>
  </si>
  <si>
    <t>Right</t>
  </si>
  <si>
    <t>imp1pg057q1b</t>
  </si>
  <si>
    <t>Select the smaller number. &lt;br&gt; 11 14</t>
  </si>
  <si>
    <t>imp1pg057q2a</t>
  </si>
  <si>
    <t>Select the smaller number. &lt;br&gt; 9 15</t>
  </si>
  <si>
    <t>imp1pg057q2b</t>
  </si>
  <si>
    <t>Select the smaller number. &lt;br&gt; 20 6</t>
  </si>
  <si>
    <t>imp1pg057q3a</t>
  </si>
  <si>
    <t>Select the greater number. &lt;br&gt; 20 15</t>
  </si>
  <si>
    <t>imp1pg057q3b</t>
  </si>
  <si>
    <t>Select the greater number. &lt;br&gt; 17 19</t>
  </si>
  <si>
    <t>imp1pg057q4a</t>
  </si>
  <si>
    <t>Select the greater number. &lt;br&gt; 11 7</t>
  </si>
  <si>
    <t>imp1pg057q4b</t>
  </si>
  <si>
    <t>Select the greater number. &lt;br&gt; 8 16</t>
  </si>
  <si>
    <t>imp1pg058q1</t>
  </si>
  <si>
    <t>2 more than 11 is ___________</t>
  </si>
  <si>
    <t>imp1pg058q2</t>
  </si>
  <si>
    <t>___________ is just after 17.</t>
  </si>
  <si>
    <t>imp1pg058q3</t>
  </si>
  <si>
    <t>____________ is 2 less than 20.</t>
  </si>
  <si>
    <t>imp1pg058q4</t>
  </si>
  <si>
    <t>15 is between __________ and 16.</t>
  </si>
  <si>
    <t>imp1pg058q5</t>
  </si>
  <si>
    <t>1 more than 10 is __________</t>
  </si>
  <si>
    <t>imp1pg058q6</t>
  </si>
  <si>
    <t>The number just before 11 is ___________.</t>
  </si>
  <si>
    <t>imp1pg058q7</t>
  </si>
  <si>
    <t>18 is just before _________.</t>
  </si>
  <si>
    <t>imp1pg058q8</t>
  </si>
  <si>
    <t>3 less than 19 is _________.</t>
  </si>
  <si>
    <t>imp1pg058q9</t>
  </si>
  <si>
    <t>________ is between 9 and 11.</t>
  </si>
  <si>
    <t>imp1pg058q10</t>
  </si>
  <si>
    <t>14 is greater than 11 by __________.</t>
  </si>
  <si>
    <t>imp1pg059q1a</t>
  </si>
  <si>
    <t>Select the greatest number.&lt;br&gt; 18, 19, 17</t>
  </si>
  <si>
    <t>imp1pg059q1b</t>
  </si>
  <si>
    <t>Select the greatest number.&lt;br&gt; 14, 16, 13</t>
  </si>
  <si>
    <t>imp1pg059q2a</t>
  </si>
  <si>
    <t>Select the greatest number.&lt;br&gt; 15, 8, 9</t>
  </si>
  <si>
    <t>imp1pg059q2b</t>
  </si>
  <si>
    <t>Select the greatest number.&lt;br&gt; 10, 20, 7</t>
  </si>
  <si>
    <t>imp1pg059q3a</t>
  </si>
  <si>
    <t>Select the greatest number.&lt;br&gt; 11, 10, 6</t>
  </si>
  <si>
    <t>imp1pg059q3b</t>
  </si>
  <si>
    <t>Select the greatest number.&lt;br&gt; 20, 3, 19</t>
  </si>
  <si>
    <t>imp1pg059q4a</t>
  </si>
  <si>
    <t>Select the smallest number.&lt;br&gt; 13,, 12, 17</t>
  </si>
  <si>
    <t>imp1pg059q4b</t>
  </si>
  <si>
    <t>Select the smallest number.&lt;br&gt; 16, 20, 8</t>
  </si>
  <si>
    <t>imp1pg059q5a</t>
  </si>
  <si>
    <t>Select the smallest number.&lt;br&gt; 20, 6, 18</t>
  </si>
  <si>
    <t>imp1pg059q5b</t>
  </si>
  <si>
    <t>Select the smallest number.&lt;br&gt; 14, 10, 5</t>
  </si>
  <si>
    <t>imp1pg059q6a</t>
  </si>
  <si>
    <t>Select the smallest number.&lt;br&gt; 5, 15, 11</t>
  </si>
  <si>
    <t>imp1pg059q6b</t>
  </si>
  <si>
    <t>Select the smallest number.&lt;br&gt; 20, 12, 2</t>
  </si>
  <si>
    <t>imp1pg059q7a</t>
  </si>
  <si>
    <t>Fill in the missing numbers in the number patterns. &lt;br&gt; 15, 16, 17, ______, ______, 20</t>
  </si>
  <si>
    <t>imp1pg059q7b</t>
  </si>
  <si>
    <t>Fill in the missing numbers in the number patterns. &lt;br&gt; 7, 8, ______, ______, 11</t>
  </si>
  <si>
    <t>imp1pg059q8a</t>
  </si>
  <si>
    <t>Fill in the missing numbers in the number patterns. &lt;br&gt; 19, ______, 17, ______, 15</t>
  </si>
  <si>
    <t>imp1pg059q8b</t>
  </si>
  <si>
    <t>Fill in the missing numbers in the number patterns. &lt;br&gt; ______, 11, 10, 9, ______, 7</t>
  </si>
  <si>
    <t>imp1pg059q9a</t>
  </si>
  <si>
    <t>Fill in the missing numbers in the number patterns. &lt;br&gt; 6, 8, ______, ______, 14</t>
  </si>
  <si>
    <t>imp1pg059q9b</t>
  </si>
  <si>
    <t>Fill in the missing numbers in the number patterns. &lt;br&gt; ______, 9, 11, 13, ______</t>
  </si>
  <si>
    <t>imp1pg059q10a</t>
  </si>
  <si>
    <t>Fill in the missing numbers in the number patterns. &lt;br&gt; 20, 18, ______, ______, 12</t>
  </si>
  <si>
    <t>imp1pg059q10b</t>
  </si>
  <si>
    <t>Fill in the missing numbers in the number patterns. &lt;br&gt; ______, ______, 11, 9, 7</t>
  </si>
  <si>
    <t>imp1pg060q1</t>
  </si>
  <si>
    <t>Select the answer that is greater than 19.</t>
  </si>
  <si>
    <t>20 ones</t>
  </si>
  <si>
    <t>5 + 10</t>
  </si>
  <si>
    <t>10 + 4</t>
  </si>
  <si>
    <t>1 ten 2 ones</t>
  </si>
  <si>
    <t>imp1pg060q2</t>
  </si>
  <si>
    <t>Select the answer that is smaller than 12.</t>
  </si>
  <si>
    <t>1 ten 9 ones</t>
  </si>
  <si>
    <t>13 ones</t>
  </si>
  <si>
    <t>1 + 10</t>
  </si>
  <si>
    <t>10 + 7</t>
  </si>
  <si>
    <t>imp1pg060q3</t>
  </si>
  <si>
    <t>Select the smallest answer.</t>
  </si>
  <si>
    <t>11 ones</t>
  </si>
  <si>
    <t>imp1pg060q4</t>
  </si>
  <si>
    <t>10 tens</t>
  </si>
  <si>
    <t>10 + 0</t>
  </si>
  <si>
    <t>1 ten</t>
  </si>
  <si>
    <t>6 + 3</t>
  </si>
  <si>
    <t>imp1pg060q5</t>
  </si>
  <si>
    <t>Select the greatest answer.</t>
  </si>
  <si>
    <t>10 + 6</t>
  </si>
  <si>
    <t>4 + 10</t>
  </si>
  <si>
    <t>1 ten 8 ones</t>
  </si>
  <si>
    <t>17 ones</t>
  </si>
  <si>
    <t>imp1pg061q6</t>
  </si>
  <si>
    <t>10 + 8</t>
  </si>
  <si>
    <t>19 ones</t>
  </si>
  <si>
    <t>9 + 10</t>
  </si>
  <si>
    <t>1 ten 10 ones</t>
  </si>
  <si>
    <t>imp1pg061q7</t>
  </si>
  <si>
    <t>Arrange the numbers in order. Begin with the smallest. &lt;br&gt; 14, 10, 17 &lt;br&gt; _____, _____, _____</t>
  </si>
  <si>
    <t>imp1pg061q8</t>
  </si>
  <si>
    <t>Arrange the numbers in order. Begin with the smallest. &lt;br&gt; 12, 20, 9 &lt;br&gt; _____, _____, _____</t>
  </si>
  <si>
    <t>imp1pg061q9</t>
  </si>
  <si>
    <t>Arrange the numbers in order. Begin with the greatest. &lt;br&gt; 13, 11, 20 &lt;br&gt; _____, _____, _____</t>
  </si>
  <si>
    <t>imp1pg061q10</t>
  </si>
  <si>
    <t>Arrange the numbers in order. Begin with the greatest. &lt;br&gt; 16, 20, 3 &lt;br&gt; _____, _____, _____</t>
  </si>
  <si>
    <t>imp1pg062q1</t>
  </si>
  <si>
    <t>imp1pg062q2</t>
  </si>
  <si>
    <t>imp1pg062q3</t>
  </si>
  <si>
    <t>imp1pg062q4</t>
  </si>
  <si>
    <t>imp1pg062q5</t>
  </si>
  <si>
    <t>imp1pg062q6</t>
  </si>
  <si>
    <t>I am a number between 14 and 18. &lt;br&gt; I am more than 15. &lt;br&gt; I am either the number _____ or ____.</t>
  </si>
  <si>
    <t>imp1pg062q7</t>
  </si>
  <si>
    <t>I am number less than 20 but more than 126. &lt;br&gt; I am either the number 17, _____ or _____.</t>
  </si>
  <si>
    <t>imp1pg062q8</t>
  </si>
  <si>
    <t>I am a 1-digit number. I am more than 7. &lt;br&gt; I am either the number _____ or _____.</t>
  </si>
  <si>
    <t>imp1pg062q9</t>
  </si>
  <si>
    <t>I am a 2-digit number. &lt;br&gt; The digit in the tens place is 1. &lt;br&gt; The digit in the ones place is 3 more than the digit in the tens place. &lt;br&gt; I am the number _____.</t>
  </si>
  <si>
    <t>imp1pg064q1</t>
  </si>
  <si>
    <t>Choose the objects to make 10 and complete the number bond before finding the correct answer.</t>
  </si>
  <si>
    <t>imp1pg064q2</t>
  </si>
  <si>
    <t>imp1pg065q3</t>
  </si>
  <si>
    <t>imp1pg065q4</t>
  </si>
  <si>
    <t>Fill in the blanks with the correct answers.</t>
  </si>
  <si>
    <t>imp1pg065q5</t>
  </si>
  <si>
    <t>imp1pg065q6</t>
  </si>
  <si>
    <t>imp1pg065q7</t>
  </si>
  <si>
    <t>imp1pg066q8</t>
  </si>
  <si>
    <t>imp1pg066q9</t>
  </si>
  <si>
    <t>imp1pg066q10</t>
  </si>
  <si>
    <t>imp1pg066q1</t>
  </si>
  <si>
    <t>Regroup into tens and ones and fill in the number bond. Then complete the subreaction sentence.</t>
  </si>
  <si>
    <t>imp1pg067q2</t>
  </si>
  <si>
    <t>imp1pg067q3</t>
  </si>
  <si>
    <t>imp1pg067q4</t>
  </si>
  <si>
    <t>imp1pg068q5</t>
  </si>
  <si>
    <t>imp1pg068q6</t>
  </si>
  <si>
    <t>imp1pg068q7</t>
  </si>
  <si>
    <t>imp1pg068q8</t>
  </si>
  <si>
    <t>imp1pg068q9</t>
  </si>
  <si>
    <t>imp1pg068q10</t>
  </si>
  <si>
    <t>imp1pg069q1</t>
  </si>
  <si>
    <t>Complete the addition and subtraction sentences. &lt;br&gt; 15 - 6 = ______</t>
  </si>
  <si>
    <t>imp1pg069q2</t>
  </si>
  <si>
    <t>Complete the addition and subtraction sentences. &lt;br&gt; 17 - 3 = ______</t>
  </si>
  <si>
    <t>imp1pg069q3</t>
  </si>
  <si>
    <t>Complete the addition and subtraction sentences. &lt;br&gt; 8 + 3 = ______</t>
  </si>
  <si>
    <t>imp1pg069q4</t>
  </si>
  <si>
    <t>Complete the addition and subtraction sentences. &lt;br&gt; 14 - 8 = ______</t>
  </si>
  <si>
    <t>imp1pg069q5</t>
  </si>
  <si>
    <t>Fill in each blank with the correct answer. &lt;br&gt; 3 less than 16 is _____</t>
  </si>
  <si>
    <t>imp1pg069q6</t>
  </si>
  <si>
    <t>Fill in each blank with the correct answer. &lt;br&gt; 6 added to 9 gives _____</t>
  </si>
  <si>
    <t>imp1pg069q7</t>
  </si>
  <si>
    <t>Fill in each blank with the correct answer. &lt;br&gt; 7 taken away from 19 gives _____</t>
  </si>
  <si>
    <t>imp1pg070q1</t>
  </si>
  <si>
    <t>Write '+' or '-' in the blanks. &lt;br&gt; 14 ____ 3 = 11</t>
  </si>
  <si>
    <t>imp1pg070q2</t>
  </si>
  <si>
    <t>Write '+' or '-' in the blanks. &lt;br&gt; 6 ____ 9 = 15</t>
  </si>
  <si>
    <t>imp1pg070q3</t>
  </si>
  <si>
    <t>Write '+' or '-' in the blanks. &lt;br&gt; 12 ____ 4 = 16</t>
  </si>
  <si>
    <t>imp1pg070q6</t>
  </si>
  <si>
    <t>Choose two numbers that add up to 12. &lt;br&gt; 3, 4, 6, 7, 9</t>
  </si>
  <si>
    <t>3, 9</t>
  </si>
  <si>
    <t>4, 6</t>
  </si>
  <si>
    <t>7, 9</t>
  </si>
  <si>
    <t>imp1pg071q7</t>
  </si>
  <si>
    <t>Select the incorrect number sentence.</t>
  </si>
  <si>
    <t>12 - 8 = 3</t>
  </si>
  <si>
    <t>14 - 3 = 11</t>
  </si>
  <si>
    <t>5 + 6 = 11</t>
  </si>
  <si>
    <t>14 + 6 = 20</t>
  </si>
  <si>
    <t>imp1pg071q8</t>
  </si>
  <si>
    <t>Select the number sentence that is more than 5 + 13.</t>
  </si>
  <si>
    <t>11 + 7</t>
  </si>
  <si>
    <t>3 + 15</t>
  </si>
  <si>
    <t>19 - 1</t>
  </si>
  <si>
    <t>13 + 6</t>
  </si>
  <si>
    <t>imp1pg071q9</t>
  </si>
  <si>
    <t>Select the number sentence that is berween 7 and 9.</t>
  </si>
  <si>
    <t>8 + 1</t>
  </si>
  <si>
    <t>18 - 9</t>
  </si>
  <si>
    <t>14 - 6</t>
  </si>
  <si>
    <t>3 + 7</t>
  </si>
  <si>
    <t>imp1pg071q10</t>
  </si>
  <si>
    <t>Select the number sentence that is the same as 1 ten 4 ones.</t>
  </si>
  <si>
    <t>7 + 7</t>
  </si>
  <si>
    <t>6 + 9</t>
  </si>
  <si>
    <t>18 - 5</t>
  </si>
  <si>
    <t>11 + 2</t>
  </si>
  <si>
    <t>imp1pg072q2</t>
  </si>
  <si>
    <t>Three numbers are fiven below. &lt;br&gt; Use any 2 of the numbers to complete the addition sentence. &lt;br&gt; Each number can only be used once. &lt;br&gt; 15, 7, 11 &lt;br&gt; 8 + ____ = ____</t>
  </si>
  <si>
    <t>imp1pg073q3</t>
  </si>
  <si>
    <t>Four numbers are given below. &lt;br&gt; Use any 2 of the numbers to complee the subtraction sentence. &lt;br&gt; Each number can only be used once. &lt;br&gt; 13, 11, 6, 3 &lt;br&gt; 19 - ____ = _____</t>
  </si>
  <si>
    <t>19 - 13 = 6</t>
  </si>
  <si>
    <t>19 - 6 = 13</t>
  </si>
  <si>
    <t>19 - 11 = 6</t>
  </si>
  <si>
    <t>imp1pg073q4</t>
  </si>
  <si>
    <t>Four numbers are given below. &lt;br&gt; Use any 3 numbers rto complete the addition sentence. &lt;Each number can only be used once. &lt;br&gt; 2, 5, 6, 9 &lt;br&gt; ____ + ____ + ____ = 17</t>
  </si>
  <si>
    <t>2 + 6 + 9 = 17</t>
  </si>
  <si>
    <t>2 + 5 + 9 = 17</t>
  </si>
  <si>
    <t>5 + 6 + 2 = 17</t>
  </si>
  <si>
    <t>imp1pg073q5</t>
  </si>
  <si>
    <t>Five numbers are given below. &lt;Use any 4 numbers to complete the number sentences. &lt;br&gt; Each number can only be used once. &lt; br&gt; 4, 7, 9, 13, 16 &lt;br&gt; ____ + 5 = _____ &lt;br&gt; ____ - 6 = _____</t>
  </si>
  <si>
    <t>imp1pg074q6</t>
  </si>
  <si>
    <t>Complete the number sentences and fill in the blanks.</t>
  </si>
  <si>
    <t>Natasha has 16 paper clips. &lt;br&gt; 5 of them are orange in colour. &lt;br&gt; The rest are pink. &lt;br&gt; How many pink paper clips are there? &lt;br&gt; There are ______________ pink paper clips.</t>
  </si>
  <si>
    <t>imp1pg074q7</t>
  </si>
  <si>
    <t>Madam Fauziah has 12 apples. &lt;br&gt; Her children eat 3 apples. &lt;br&gt; How many apples does she have left? &lt;br&gt; Sha has _____________ apples left.</t>
  </si>
  <si>
    <t>imp1pg075q8</t>
  </si>
  <si>
    <t>Mun Yee has 11 pens. &lt;br&gt; She gives 2 pens to Tze Xian. &lt;br&gt; How many pens does Mun Yee have now? &lt;br&gt; Mun Yee has _______________ pens now.</t>
  </si>
  <si>
    <t>imp1pg075q9</t>
  </si>
  <si>
    <t>Madam Nora has 15 sheets of paper. &lt;br&gt; She sives out 5 sheets of paper to her pupils. &lt;br&gt; How many sheets of paper does Madam Nora have left? &lt;br&gt; Madam Nora has __________ sheets of paper left.</t>
  </si>
  <si>
    <t>imp1pg075q10</t>
  </si>
  <si>
    <t>Wan Ling has 16 sweets. &lt;br&gt; Her brother takes away 3 sweets from her. &lt;br&gt; How many sweets does Wan Ling have now? &lt;br&gt; Wan Ling has ____________ sweets nov.</t>
  </si>
  <si>
    <t>imp1pg076q1</t>
  </si>
  <si>
    <t>Chong Meng makes 19 dumplings. &lt;br&gt; He sells 9 dumplings. &lt;br&gt; How many dumplings does he have left? &lt;br&gt; Chong Meng has ____________ dumplings left.</t>
  </si>
  <si>
    <t>imp1pg076q2</t>
  </si>
  <si>
    <t>There are 9 cars and 9 motorcycles in a car park. &lt;br&gt; How many vehicles are there in the car park? &lt;br&gt; There are ____________ vehicles in the car park.</t>
  </si>
  <si>
    <t>imp1pg076q3</t>
  </si>
  <si>
    <t>Hafiz sees 12 questions on the test paper. &lt;br&gt; He cannot do 1 of them. &lt;br&gt; How many questions can he do? &lt;br&gt; He can do ______________ questions.</t>
  </si>
  <si>
    <t>imp1pg077q4</t>
  </si>
  <si>
    <t>Ayishah plants 15 seedlings in a pot. &lt;br&gt; 3 of the seedlings are not gbrowing well. &lt;br&gt; How many seedlings are growing well? &lt;br&gt; ________ seedlings are growing well.</t>
  </si>
  <si>
    <t>imp1pg077q5</t>
  </si>
  <si>
    <t>Wei Hou has 20 parts to build a toy car. &lt;br&gt; 5 parts are broken. &lt;br&gt; How many parts are not broken? &lt;br&gt; __________ parts are not broken.</t>
  </si>
  <si>
    <t>imp1pg077q6</t>
  </si>
  <si>
    <t>Debbie needs to learn 20 steps for a dance move. &lt;br&gt; She has learnt 8 steps. &lt;br&gt; How many more steps does she need to learn? &lt;br&gt; She needs to learn ________ more steps.</t>
  </si>
  <si>
    <t>imp1pg079q10a</t>
  </si>
  <si>
    <t>If ★★★★★★ + ★★★★★★ = ➕. &lt;br&gt; then &lt;br&gt; ➕ = ______ ★</t>
  </si>
  <si>
    <t>imp1pg079q10b</t>
  </si>
  <si>
    <t>If ★★★★★★ + ★★★★★★ = ➕. &lt;br&gt; then &lt;br&gt; ➕ + ➕ = ______ ★</t>
  </si>
  <si>
    <t>imp1pg080q1</t>
  </si>
  <si>
    <t>Select the shorter boy.</t>
  </si>
  <si>
    <t>imp1pg080q2</t>
  </si>
  <si>
    <t>Select the taller building.</t>
  </si>
  <si>
    <t>imp1pg080q3</t>
  </si>
  <si>
    <t>Select the longer axe.</t>
  </si>
  <si>
    <t>imp1pg081q4</t>
  </si>
  <si>
    <t>Select the shorter bus.</t>
  </si>
  <si>
    <t>imp1pg081q5</t>
  </si>
  <si>
    <t>Select the longer towel.</t>
  </si>
  <si>
    <t>imp1pg081q6</t>
  </si>
  <si>
    <t>Select the firl with the sgorter hair.</t>
  </si>
  <si>
    <t>imp1pg081q7</t>
  </si>
  <si>
    <t>Select the star which is higher in the sky.</t>
  </si>
  <si>
    <t>imp1pg082q8</t>
  </si>
  <si>
    <t>Select the longer lollipop.</t>
  </si>
  <si>
    <t>imp1pg082q9</t>
  </si>
  <si>
    <t>Select the longer umbrella.</t>
  </si>
  <si>
    <t>imp1pg082q10</t>
  </si>
  <si>
    <t>Select the longer spoon.</t>
  </si>
  <si>
    <t>imp1pg082q1</t>
  </si>
  <si>
    <t>Select the tallest tree.</t>
  </si>
  <si>
    <t>imp1pg083q2</t>
  </si>
  <si>
    <t>Select the ball on the highest part of the shelf.</t>
  </si>
  <si>
    <t>imp1pg083q3</t>
  </si>
  <si>
    <t>Draw a cross (x) inside the longest rectangle.</t>
  </si>
  <si>
    <t>imp1pg083q4</t>
  </si>
  <si>
    <t>Choose the longest ruler.</t>
  </si>
  <si>
    <t>imp1pg083q5</t>
  </si>
  <si>
    <t>Choose the tallest animal.</t>
  </si>
  <si>
    <t>imp1pg084q6</t>
  </si>
  <si>
    <t>Select the letter that is placed highest in the box. &lt;br&gt; A, E, X, L</t>
  </si>
  <si>
    <t>E</t>
  </si>
  <si>
    <t>L</t>
  </si>
  <si>
    <t>imp1pg084q7a</t>
  </si>
  <si>
    <t>Read the sentence "Ve must defend our country ourselves". &lt;br&gt; The longest word is _____________</t>
  </si>
  <si>
    <t>country</t>
  </si>
  <si>
    <t>ourselves</t>
  </si>
  <si>
    <t>defend</t>
  </si>
  <si>
    <t>imp1pg084q7b</t>
  </si>
  <si>
    <t>Read the sentence "Ve must defend our country ourselves". &lt;br&gt; The shortest word is _____________</t>
  </si>
  <si>
    <t>our</t>
  </si>
  <si>
    <t>must</t>
  </si>
  <si>
    <t>we</t>
  </si>
  <si>
    <t>imp1pg084q8a</t>
  </si>
  <si>
    <t>Read the sentence "Singapore is our homeland". &lt;be&gt; The longest word is __________.</t>
  </si>
  <si>
    <t>Singapore</t>
  </si>
  <si>
    <t>homeland</t>
  </si>
  <si>
    <t>imp1pg084q8b</t>
  </si>
  <si>
    <t>Read the sentence "Singapore is our homeland". &lt;be&gt; The shortest word is __________.</t>
  </si>
  <si>
    <t>is</t>
  </si>
  <si>
    <t>imp1pg084q9a</t>
  </si>
  <si>
    <t>Read the sentence "Mathematics can be fun". &lt;br&gt; The longest word is __________.</t>
  </si>
  <si>
    <t>Mathematics</t>
  </si>
  <si>
    <t>fun</t>
  </si>
  <si>
    <t>imp1pg084q9b</t>
  </si>
  <si>
    <t>Read the sentence "Mathematics can be fun". &lt;br&gt; The shortest word is __________.</t>
  </si>
  <si>
    <t>be</t>
  </si>
  <si>
    <t>imp1pg084q10a</t>
  </si>
  <si>
    <t>Read the sentence "Their favourite subjects are Science and English". &lt;br&gt; The longest word is __________.</t>
  </si>
  <si>
    <t>favourite</t>
  </si>
  <si>
    <t>English</t>
  </si>
  <si>
    <t>imp1pg084q10b</t>
  </si>
  <si>
    <t>Read the sentence "Their favourite subjects are Science and English". &lt;br&gt; The shortest words are __________ and _________.</t>
  </si>
  <si>
    <t>are, and</t>
  </si>
  <si>
    <t>and, their</t>
  </si>
  <si>
    <t>imp1pg085q1</t>
  </si>
  <si>
    <t>Fill the blank with the correct answer for the question. &lt;br&gt; The broom is about __________ ☆ long.</t>
  </si>
  <si>
    <t>imp1pg085q2</t>
  </si>
  <si>
    <t>Fill the blank with the correct answer for the question. &lt;br&gt; The arrow is about __________ ➖ long.</t>
  </si>
  <si>
    <t>imp1pg085q3</t>
  </si>
  <si>
    <t>Fill the blank with the correct answer for the question. &lt;br&gt; The pencil is about __________ units long.</t>
  </si>
  <si>
    <t>imp1pg086q4</t>
  </si>
  <si>
    <t>Fill the blank with the correct answer for the question. &lt;br&gt; The feather duster is __________ units long.</t>
  </si>
  <si>
    <t>imp1pg086q5</t>
  </si>
  <si>
    <t>Fill the blank with the correct answer for the question. &lt;br&gt; The lollipod is __________ units long.</t>
  </si>
  <si>
    <t>imp1pg086q6</t>
  </si>
  <si>
    <t>Fill the blank with the correct answer for the question. &lt;br&gt; The cow is __________ units tall.</t>
  </si>
  <si>
    <t>imp1pg087q7</t>
  </si>
  <si>
    <t>The toy tricycle is about __________ ⭕ long.</t>
  </si>
  <si>
    <t>imp1pg087q8</t>
  </si>
  <si>
    <t>The toy lorry is about _______ ⭕ long.</t>
  </si>
  <si>
    <t>imp1pg087q9</t>
  </si>
  <si>
    <t>The building on the left is __________ units tall.</t>
  </si>
  <si>
    <t>imp1pg087q10</t>
  </si>
  <si>
    <t>The building on the right is __________ units tall.</t>
  </si>
  <si>
    <t>imp1pg088q1</t>
  </si>
  <si>
    <t>The giraffe is __________ units tall.</t>
  </si>
  <si>
    <t>imp1pg088q2</t>
  </si>
  <si>
    <t>The tree is __________ units tall.</t>
  </si>
  <si>
    <t>imp1pg088q3</t>
  </si>
  <si>
    <t>The elephant is __________ units tall.</t>
  </si>
  <si>
    <t>imp1pg088q4</t>
  </si>
  <si>
    <t>The _________ is the tallest.</t>
  </si>
  <si>
    <t>tree</t>
  </si>
  <si>
    <t>giraffe</t>
  </si>
  <si>
    <t>imp1pg088q5</t>
  </si>
  <si>
    <t>The _________ is the shortest.</t>
  </si>
  <si>
    <t>elephant</t>
  </si>
  <si>
    <t>imp1pg089q6</t>
  </si>
  <si>
    <t>The mouse is __________ □ long.</t>
  </si>
  <si>
    <t>imp1pg089q7</t>
  </si>
  <si>
    <t>The snail is __________ □ long.</t>
  </si>
  <si>
    <t>imp1pg089q8</t>
  </si>
  <si>
    <t>The mouse is shorter than the __________.</t>
  </si>
  <si>
    <t>bird</t>
  </si>
  <si>
    <t>imp1pg089q9</t>
  </si>
  <si>
    <t>The bird is longer than the ___________.</t>
  </si>
  <si>
    <t>snail</t>
  </si>
  <si>
    <t>mouse</t>
  </si>
  <si>
    <t>imp1pg089q10</t>
  </si>
  <si>
    <t>Arrange the animals in order from the shortest to the longest.&lt;br&gt; __________, __________, __________, __________ &lt;br&gt; shortest</t>
  </si>
  <si>
    <t>dog, mouse, bird, snail</t>
  </si>
  <si>
    <t>mouse, bird, snail, ddog</t>
  </si>
  <si>
    <t>snail, bird, mouse, dog</t>
  </si>
  <si>
    <t>imp1pg090q1</t>
  </si>
  <si>
    <t>__________ is the shortest.</t>
  </si>
  <si>
    <t>Gary</t>
  </si>
  <si>
    <t>Jim</t>
  </si>
  <si>
    <t>Isabelle</t>
  </si>
  <si>
    <t>Joanne</t>
  </si>
  <si>
    <t>imp1pg090q2</t>
  </si>
  <si>
    <t>__________ is the tallest.</t>
  </si>
  <si>
    <t>Meng</t>
  </si>
  <si>
    <t>imp1pg090q3</t>
  </si>
  <si>
    <t>__________ is the shortest girl.</t>
  </si>
  <si>
    <t>imp1pg090q4</t>
  </si>
  <si>
    <t>__________ is taller than Joanne and Gary but shorter than Meng.</t>
  </si>
  <si>
    <t>imp1pg090q5</t>
  </si>
  <si>
    <t>Joanne is taller than __________.</t>
  </si>
  <si>
    <t>Garry</t>
  </si>
  <si>
    <t>imp1pg090q6</t>
  </si>
  <si>
    <t>Meng is shorter than __________.</t>
  </si>
  <si>
    <t>Joana</t>
  </si>
  <si>
    <t>imp1pg091q7</t>
  </si>
  <si>
    <t>Arrange the children in order from the shortest to the tallest. &lt;br&gt; __________, __________, __________, __________</t>
  </si>
  <si>
    <t>Gary, Jim, Joanne, Isabelle, Meng</t>
  </si>
  <si>
    <t>Gary, Joanne, Isabelle, Meng, Jim</t>
  </si>
  <si>
    <t>imp1pg091q8</t>
  </si>
  <si>
    <t>There are (1) __________ girls and (2) __________boys altogether.</t>
  </si>
  <si>
    <t>imp1pg091q9</t>
  </si>
  <si>
    <t>Who is taller?</t>
  </si>
  <si>
    <t>Peter</t>
  </si>
  <si>
    <t>Ian</t>
  </si>
  <si>
    <t>Cannot tell</t>
  </si>
  <si>
    <t>imp1pg091q10</t>
  </si>
  <si>
    <t>Each ▯ stands for ☼☼ . &lt;br&gt; __________ is taller than __________ by _________ ☼.</t>
  </si>
  <si>
    <t>Peter, Ian, 1</t>
  </si>
  <si>
    <t>Ian, Peter, 2</t>
  </si>
  <si>
    <t>Peter, Ian, 2</t>
  </si>
  <si>
    <t>imp1pg092q1</t>
  </si>
  <si>
    <t>Pencil C is ___________ units long.</t>
  </si>
  <si>
    <t>imp1pg092q2</t>
  </si>
  <si>
    <t>Pencil E is ___________ units long.</t>
  </si>
  <si>
    <t>imp1pg092q3</t>
  </si>
  <si>
    <t>Pencil ___________ is 4 units long.</t>
  </si>
  <si>
    <t>imp1pg092q4</t>
  </si>
  <si>
    <t>Pencil ___________ is the longest.</t>
  </si>
  <si>
    <t>imp1pg092q5</t>
  </si>
  <si>
    <t>Pencil ___________ is the shortest.</t>
  </si>
  <si>
    <t>imp1pg092q6</t>
  </si>
  <si>
    <t>Pencil ___________ is as long as Pencil _________.</t>
  </si>
  <si>
    <t>B, E</t>
  </si>
  <si>
    <t>C, D</t>
  </si>
  <si>
    <t>A, B</t>
  </si>
  <si>
    <t>imp1pg092q7</t>
  </si>
  <si>
    <t>Pencil ___________ is as long as 2 Pencil D _________.</t>
  </si>
  <si>
    <t>imp1pg093q8</t>
  </si>
  <si>
    <t>Pencil C and D are shorter then pencils B and E by __________ units.</t>
  </si>
  <si>
    <t>imp1pg093q9</t>
  </si>
  <si>
    <t>All the pencils belong to Mary &lt;br&gt; She used only Pencil A and kept the rest. &lt;br&gt; After using it for a few weeks, Pencil A is now 6 units long. &lt;be&gt; Which pencil is the longest now? &lt;br&gt; Pencil __________ is the longest now.</t>
  </si>
  <si>
    <t>imp1pg093q10</t>
  </si>
  <si>
    <t>How many units of Pencil A did Mary use? &lt;br&gt; Mary used __________ units of Pencil A.</t>
  </si>
  <si>
    <t>imp1pg117q1a</t>
  </si>
  <si>
    <t>There are __________ yellow marbles.</t>
  </si>
  <si>
    <t>imp1pg117q1b</t>
  </si>
  <si>
    <t>There are __________ blue marbles.</t>
  </si>
  <si>
    <t>imp1pg117q1c</t>
  </si>
  <si>
    <t>There are __________ red marbles.</t>
  </si>
  <si>
    <t>imp1pg117q2</t>
  </si>
  <si>
    <t>There are __________ more red marbles than blue marbles.</t>
  </si>
  <si>
    <t>imp1pg117q3</t>
  </si>
  <si>
    <t>There are __________ more red marbles than yellow marbles.</t>
  </si>
  <si>
    <t>imp1pg117q4</t>
  </si>
  <si>
    <t>There are __________ more yellow marbles than blue marbles.</t>
  </si>
  <si>
    <t>imp1pg117q5</t>
  </si>
  <si>
    <t>There are __________ marbles altogether.</t>
  </si>
  <si>
    <t>imp1pg118q6a</t>
  </si>
  <si>
    <t>Ben collected _________ marbles.</t>
  </si>
  <si>
    <t>imp1pg118q6b</t>
  </si>
  <si>
    <t>Peter collected __________ marbles.</t>
  </si>
  <si>
    <t>imp1pg118q7</t>
  </si>
  <si>
    <t>Clark collected the same munber of marbles as __________.</t>
  </si>
  <si>
    <t>Clark</t>
  </si>
  <si>
    <t>imp1pg118q8</t>
  </si>
  <si>
    <t>Ben collected _________ more marbles than Peter.</t>
  </si>
  <si>
    <t>imp1pg118q9</t>
  </si>
  <si>
    <t>JIm collected _________ fewer marbles than Ben.</t>
  </si>
  <si>
    <t>imp1pg118q10</t>
  </si>
  <si>
    <t>The four boys collected __________ marbles altogether.</t>
  </si>
  <si>
    <t>imp1pg119q1a</t>
  </si>
  <si>
    <t>May ate __________ ice creams.</t>
  </si>
  <si>
    <t>imp1pg119q1b</t>
  </si>
  <si>
    <t>Javier ate __________ ice creams.</t>
  </si>
  <si>
    <t>imp1pg119q1c</t>
  </si>
  <si>
    <t>Viviane ate __________ ice creams.</t>
  </si>
  <si>
    <t>imp1pg119q2</t>
  </si>
  <si>
    <t>May ate __________ fewer ice creams than Javier.</t>
  </si>
  <si>
    <t>imp1pg119q3</t>
  </si>
  <si>
    <t>Viviane ate __________ fewer ice creams than Javier.</t>
  </si>
  <si>
    <t>imp1pg119q4</t>
  </si>
  <si>
    <t>Viviane ate __________ fewer ice creams than May.</t>
  </si>
  <si>
    <t>imp1pg119q5</t>
  </si>
  <si>
    <t>The three children ate __________ ice creams altogether.</t>
  </si>
  <si>
    <t>imp1pg120q6a</t>
  </si>
  <si>
    <t>Nikitha has __________ candies.</t>
  </si>
  <si>
    <t>imp1pg120q6b</t>
  </si>
  <si>
    <t>Siti has __________ candies.</t>
  </si>
  <si>
    <t>imp1pg120q7</t>
  </si>
  <si>
    <t>Nora has __________ more candies tha Siti.</t>
  </si>
  <si>
    <t>imp1pg120q8</t>
  </si>
  <si>
    <t>Nikitha has __________ more candies tha Natasha.</t>
  </si>
  <si>
    <t>imp1pg120q10</t>
  </si>
  <si>
    <t>The five children have __________ candies altogether.</t>
  </si>
  <si>
    <t>imp1pg121q1a</t>
  </si>
  <si>
    <t>There are __________ lions.</t>
  </si>
  <si>
    <t>imp1pg121q1b</t>
  </si>
  <si>
    <t>There are __________ polar bears.</t>
  </si>
  <si>
    <t>imp1pg121q2</t>
  </si>
  <si>
    <t>There are __________ more tigers than pandas.</t>
  </si>
  <si>
    <t>imp1pg121q3</t>
  </si>
  <si>
    <t>There are __________ tigers and lions altogether.</t>
  </si>
  <si>
    <t>imp1pg121q4</t>
  </si>
  <si>
    <t>The number of polar bears is the same as the number of __________.</t>
  </si>
  <si>
    <t>lions</t>
  </si>
  <si>
    <t>pandas</t>
  </si>
  <si>
    <t>tigers</t>
  </si>
  <si>
    <t>imp1pg121q5</t>
  </si>
  <si>
    <t>imp1pg122q6</t>
  </si>
  <si>
    <t>___________ children like basketball.</t>
  </si>
  <si>
    <t>imp1pg122q7</t>
  </si>
  <si>
    <t>___________ more children like table tennis than badminton.</t>
  </si>
  <si>
    <t>imp1pg122q8</t>
  </si>
  <si>
    <t>___________ fewer children like basketball than football.</t>
  </si>
  <si>
    <t>imp1pg122q9</t>
  </si>
  <si>
    <t>There are __________ types of sports altogether.</t>
  </si>
  <si>
    <t>imp1pg122q10</t>
  </si>
  <si>
    <t>The same number of children like __________ and __________.</t>
  </si>
  <si>
    <t>football, table tennis</t>
  </si>
  <si>
    <t>basketball, badminton</t>
  </si>
  <si>
    <t>imp1pg123q1</t>
  </si>
  <si>
    <t>There were __________ rainy days in week 1.</t>
  </si>
  <si>
    <t>imp1pg123q2</t>
  </si>
  <si>
    <t>There were __________ more rainy days in week 2 than week 3.</t>
  </si>
  <si>
    <t>imp1pg123q3</t>
  </si>
  <si>
    <t>There were __________ fewer rainy days in week 1 than week 4.</t>
  </si>
  <si>
    <t>imp1pg123q4</t>
  </si>
  <si>
    <t>There were __________ rainy days altogether over the four weeks.</t>
  </si>
  <si>
    <t>imp1pg123q5</t>
  </si>
  <si>
    <t>There were __________ days in week 3 when there was no rain.</t>
  </si>
  <si>
    <t>imp1pg124q6</t>
  </si>
  <si>
    <t>__________pupils were absent on Wednesday.</t>
  </si>
  <si>
    <t>imp1pg124q7</t>
  </si>
  <si>
    <t>__________ more pupils were absent on Friday than on Thursday.</t>
  </si>
  <si>
    <t>imp1pg124q8</t>
  </si>
  <si>
    <t>__________ fewer pupils were absent on Tuesday than on Monday.</t>
  </si>
  <si>
    <t>imp1pg124q9</t>
  </si>
  <si>
    <t>The same number of pupils were absent on __________ and _________.</t>
  </si>
  <si>
    <t>Tuesday, Wednesday</t>
  </si>
  <si>
    <t>Wednesday, Thursday</t>
  </si>
  <si>
    <t>Tuesday, Thursday</t>
  </si>
  <si>
    <t>imp1pg124q10</t>
  </si>
  <si>
    <t>__________pupils were present on Monday.</t>
  </si>
  <si>
    <t>imp1pg126q2</t>
  </si>
  <si>
    <t>On Monday we played football during recess. &lt;br&gt; On Tuesday our techer did not allow us to play during recess. &lt;br&gt; On Wednesday and Thursday it was raining. We could not play football. &lt;br&gt; On Friday we had an early recess and played football. &lt;br&gt; On Saturday and Sunday we met after lunch and played football near my flat. &lt;br&gt; Use ☆ to stand for 1 day. There were __________ days when we played football.</t>
  </si>
  <si>
    <t>imp1pg126q3</t>
  </si>
  <si>
    <t>On Monday we played football during recess. &lt;br&gt; On Tuesday our techer did not allow us to play during recess. &lt;br&gt; On Wednesday and Thursday it was raining. We could not play football. &lt;br&gt; On Friday we had an early recess and played football. &lt;br&gt; On Saturday and Sunday we met after lunch and played football near my flat. &lt;br&gt; Use ☆ to stand for 1 day. There were __________ days when we did not play football.</t>
  </si>
  <si>
    <t>imp1pg126q4</t>
  </si>
  <si>
    <t>On Monday we played football during recess. &lt;br&gt; On Tuesday our techer did not allow us to play during recess. &lt;br&gt; On Wednesday and Thursday it was raining. We could not play football. &lt;br&gt; On Friday we had an early recess and played football. &lt;br&gt; On Saturday and Sunday we met after lunch and played football near my flat. &lt;br&gt; Use ☆ to stand for 1 day.There are __________ days in a week.</t>
  </si>
  <si>
    <t>imp1pg126q5</t>
  </si>
  <si>
    <t>On Monday we played football during recess. &lt;br&gt; On Tuesday our techer did not allow us to play during recess. &lt;br&gt; On Wednesday and Thursday it was raining. We could not play football. &lt;br&gt; On Friday we had an early recess and played football. &lt;br&gt; On Saturday and Sunday we met after lunch and played football near my flat. &lt;br&gt; Use ☆ to stand for 1 day.The following week, we played football every day except on Monday. So, we played football for __________ days.</t>
  </si>
  <si>
    <t>imp1pg127q7</t>
  </si>
  <si>
    <t>For spelling test 1, Joshua, Luke and Nurul scored full marks. &lt;br&gt; For spelling test 2, only Joey scored full marks. &lt;br&gt; For spelling test 3, Razif, Nathan, Bao Qing and Chong Meng scored full marks. &lt;br&gt; Use □ to stand for 1 pupil.__________ pupils scored full marks for Test1.</t>
  </si>
  <si>
    <t>imp1pg127q8</t>
  </si>
  <si>
    <t>For spelling test 1, Joshua, Luke and Nurul scored full marks. &lt;br&gt; For spelling test 2, only Joey scored full marks. &lt;br&gt; For spelling test 3, Razif, Nathan, Bao Qing and Chong Meng scored full marks. &lt;br&gt; Use □ to stand for 1 pupil.__________ more pupils scored full marks for Test1 than Test 2.</t>
  </si>
  <si>
    <t>imp1pg127q9</t>
  </si>
  <si>
    <t>For spelling test 1, Joshua, Luke and Nurul scored full marks. &lt;br&gt; For spelling test 2, only Joey scored full marks. &lt;br&gt; For spelling test 3, Razif, Nathan, Bao Qing and Chong Meng scored full marks. &lt;br&gt; Use □ to stand for 1 pupil.__________ pupils scored full marks for three tests.</t>
  </si>
  <si>
    <t>imp1pg127q10</t>
  </si>
  <si>
    <t>For spelling test 1, Joshua, Luke and Nurul scored full marks. &lt;br&gt; For spelling test 2, only Joey scored full marks. &lt;br&gt; For spelling test 3, Razif, Nathan, Bao Qing and Chong Meng scored full marks. &lt;br&gt; Use □ to stand for 1 pupil.There were 19 pupils in the class. __________ pupils did not score full marks for Test 1.</t>
  </si>
  <si>
    <t>imp1pg128q2</t>
  </si>
  <si>
    <t>Alex ate chicken rice. &lt;br&gt; Ming Ze, Haresh and Jaspel ate bread. &lt;br&gt; Haziq, Shi Wei and Sunny ate nasi lemak. &lt;br&gt; Johnny, Daniel, Charlie, Albert and Lak Jin ate noodle. &lt;br&gt; Use ▼to stand for 1 child.__________ children ate noodles.</t>
  </si>
  <si>
    <t>imp1pg128q3</t>
  </si>
  <si>
    <t>Alex ate chicken rice. &lt;br&gt; Ming Ze, Haresh and Jaspel ate bread. &lt;br&gt; Haziq, Shi Wei and Sunny ate nasi lemak. &lt;br&gt; Johnny, Daniel, Charlie, Albert and Lak Jin ate noodle. &lt;br&gt; Use ▼to stand for 1 child.__________ fewer children ate chicken rice than bread.</t>
  </si>
  <si>
    <t>imp1pg128q4</t>
  </si>
  <si>
    <t>Alex ate chicken rice. &lt;br&gt; Ming Ze, Haresh and Jaspel ate bread. &lt;br&gt; Haziq, Shi Wei and Sunny ate nasi lemak. &lt;br&gt; Johnny, Daniel, Charlie, Albert and Lak Jin ate noodle. &lt;br&gt; Use ▼to stand for 1 child.There are __________ types of food altogether.</t>
  </si>
  <si>
    <t>imp1pg128q5</t>
  </si>
  <si>
    <t>The same number of children ate _________ and __________.</t>
  </si>
  <si>
    <t>Bread, chicken rice</t>
  </si>
  <si>
    <t>bread. nasi lemak</t>
  </si>
  <si>
    <t>noodles, nasi lemak</t>
  </si>
  <si>
    <t>noodles, bread</t>
  </si>
  <si>
    <t>imp1pg129q7</t>
  </si>
  <si>
    <t>John, May and Lionel like Mathematics. &lt;br&gt; Mike and Benjamin like Science. &lt;br&gt; Kimberly and Vincent like Mother tongue. &lt;br&gt; Pete, Dorothy, Lee Lee, Prisca, Ian and Eugene like English. &lt;br&gt; Use ◯ to stand for 1 child.__________ children like Mathematics.</t>
  </si>
  <si>
    <t>imp1pg129q8</t>
  </si>
  <si>
    <t>John, May and Lionel like Mathematics. &lt;br&gt; Mike and Benjamin like Science. &lt;br&gt; Kimberly and Vincent like Mother tongue. &lt;br&gt; Pete, Dorothy, Lee Lee, Prisca, Ian and Eugene like English. &lt;br&gt; Use ◯ to stand for 1 child.__________ more child like Mathematics than Science.</t>
  </si>
  <si>
    <t>imp1pg129q9</t>
  </si>
  <si>
    <t>John, May and Lionel like Mathematics. &lt;br&gt; Mike and Benjamin like Science. &lt;br&gt; Kimberly and Vincent like Mother tongue. &lt;br&gt; Pete, Dorothy, Lee Lee, Prisca, Ian and Eugene like English. &lt;br&gt; Use ◯ to stand for 1 child.The same number of children like __________ and __________.</t>
  </si>
  <si>
    <t>Mathematics, Mother Tongue</t>
  </si>
  <si>
    <t>Science, Mother tongue</t>
  </si>
  <si>
    <t>imp1pg129q10</t>
  </si>
  <si>
    <t>John, May and Lionel like Mathematics. &lt;br&gt; Mike and Benjamin like Science. &lt;br&gt; Kimberly and Vincent like Mother tongue. &lt;br&gt; Pete, Dorothy, Lee Lee, Prisca, Ian and Eugene like English. &lt;br&gt; Use ◯ to stand for 1 child.Prisca changes her mind and likes Mathematics now. &lt;br&gt; __________ children like English now.</t>
  </si>
  <si>
    <t>imp1pg130q1</t>
  </si>
  <si>
    <t>Write the missing number or missing word. &lt;br&gt; twenty-one __________</t>
  </si>
  <si>
    <t>Write the missing number or missing word. &lt;br&gt; 25 __________</t>
  </si>
  <si>
    <t>twenty-five</t>
  </si>
  <si>
    <t>twenty-two</t>
  </si>
  <si>
    <t>Write the missing number or missing word. &lt;br&gt; 28 __________</t>
  </si>
  <si>
    <t>twenty-eight</t>
  </si>
  <si>
    <t>twenty-six</t>
  </si>
  <si>
    <t>Write the missing number or missing word. &lt;br&gt; thirty __________</t>
  </si>
  <si>
    <t>Write the missing number or missing word. &lt;br&gt; 32 __________</t>
  </si>
  <si>
    <t>thirty-two</t>
  </si>
  <si>
    <t>thirty-three</t>
  </si>
  <si>
    <t>Write the missing number or missing word. &lt;br&gt; 33 __________</t>
  </si>
  <si>
    <t>thirty</t>
  </si>
  <si>
    <t>Write the missing number or missing word. &lt;br&gt; thirty-seven __________</t>
  </si>
  <si>
    <t>Write the missing number or missing word. &lt;br&gt; 40 __________</t>
  </si>
  <si>
    <t>forty-one</t>
  </si>
  <si>
    <t>forty</t>
  </si>
  <si>
    <t>imp1pg130q2a</t>
  </si>
  <si>
    <t>imp1pg131q2b</t>
  </si>
  <si>
    <t>imp1pg131q2c</t>
  </si>
  <si>
    <t>imp1pg132q3a</t>
  </si>
  <si>
    <t>Fill the correct answer. &lt;br&gt; 20 and 6 make __________</t>
  </si>
  <si>
    <t>imp1pg132q3b</t>
  </si>
  <si>
    <t>Fill the correct answer. &lt;br&gt; 1 and 30 make __________</t>
  </si>
  <si>
    <t>imp1pg132q3c</t>
  </si>
  <si>
    <t>Fill the correct answer. &lt;br&gt; __________ and 8 make 28.</t>
  </si>
  <si>
    <t>imp1pg132q3d</t>
  </si>
  <si>
    <t>Fill the correct answer. &lt;br&gt; 30 and _________ make 32</t>
  </si>
  <si>
    <t>imp1pg132q4a</t>
  </si>
  <si>
    <t>Fill the correct answer. &lt;br&gt; 30 + 9 = __________</t>
  </si>
  <si>
    <t>imp1pg132q4b</t>
  </si>
  <si>
    <t>Fill the correct answer. &lt;br&gt; 1 + 20 = __________</t>
  </si>
  <si>
    <t>imp1pg132q4c</t>
  </si>
  <si>
    <t>Fill the correct answer. &lt;br&gt; 20 + 20 = __________</t>
  </si>
  <si>
    <t>imp1pg132q4d</t>
  </si>
  <si>
    <t>Fill the correct answer. &lt;br&gt; 30 + 10 = __________</t>
  </si>
  <si>
    <t>imp1pg132q5a</t>
  </si>
  <si>
    <t>Fill the correct answer. &lt;br&gt; 26 = __________ tens __________ ones</t>
  </si>
  <si>
    <t>imp1pg132q5b</t>
  </si>
  <si>
    <t>Fill the correct answer. &lt;br&gt; 22 = __________ tens __________ ones</t>
  </si>
  <si>
    <t>imp1pg132q5c</t>
  </si>
  <si>
    <t>Fill the correct answer. &lt;br&gt; 37 = __________ tens __________ ones</t>
  </si>
  <si>
    <t>imp1pg132q5d</t>
  </si>
  <si>
    <t>Fill the correct answer. &lt;br&gt; 30 = __________ tens __________ ones</t>
  </si>
  <si>
    <t>imp1pg132q6a</t>
  </si>
  <si>
    <t>Fill the correct answer. &lt;br&gt; 3 tens = __________ ones</t>
  </si>
  <si>
    <t>imp1pg132q6b</t>
  </si>
  <si>
    <t>Fill the correct answer. &lt;br&gt; 3 tens 3 ones = __________ ones</t>
  </si>
  <si>
    <t>imp1pg133q6c</t>
  </si>
  <si>
    <t>Fill the correct answer. &lt;br&gt; 4 tens 0 ones = __________ ones</t>
  </si>
  <si>
    <t>imp1pg133q6d</t>
  </si>
  <si>
    <t>Fill the correct answer. &lt;br&gt; 3 tens 10 ones = __________ ones</t>
  </si>
  <si>
    <t>imp1pg133q7a</t>
  </si>
  <si>
    <t>Select the greater number.&lt;br&gt; 27, 29</t>
  </si>
  <si>
    <t>imp1pg133q7b</t>
  </si>
  <si>
    <t>Select the greater number.&lt;br&gt; 35, 40</t>
  </si>
  <si>
    <t>imp1pg133q8a</t>
  </si>
  <si>
    <t>Select the greater number.&lt;br&gt; 32, 23</t>
  </si>
  <si>
    <t>imp1pg133q8b</t>
  </si>
  <si>
    <t>Select the greater number.&lt;br&gt; 21, 9</t>
  </si>
  <si>
    <t>imp1pg133q9a</t>
  </si>
  <si>
    <t>Select the smaller number.&lt;br&gt; 37, 28</t>
  </si>
  <si>
    <t>imp1pg133q9b</t>
  </si>
  <si>
    <t>Select the smaller number.&lt;br&gt; 36, 39</t>
  </si>
  <si>
    <t>imp1pg133q10a</t>
  </si>
  <si>
    <t>Select the smaller number.&lt;br&gt; 8, 30</t>
  </si>
  <si>
    <t>imp1pg133q10b</t>
  </si>
  <si>
    <t>Select the smaller number.&lt;br&gt; 12, 21</t>
  </si>
  <si>
    <t>imp1pg135q1</t>
  </si>
  <si>
    <t>Fil in the blanks. &lt;br&gt; 1 more than 29 is __________.</t>
  </si>
  <si>
    <t>imp1pg135q2</t>
  </si>
  <si>
    <t>Fil in the blanks. &lt;br&gt; 20 is greater than 19 by __________.</t>
  </si>
  <si>
    <t>imp1pg135q3</t>
  </si>
  <si>
    <t>Fil in the blanks. &lt;br&gt; The number just after 39 is __________.</t>
  </si>
  <si>
    <t>imp1pg135q4</t>
  </si>
  <si>
    <t>Fil in the blanks. &lt;br&gt; The number __________ is between 23 and 25.</t>
  </si>
  <si>
    <t>imp1pg135q5</t>
  </si>
  <si>
    <t>Fil in the blanks. &lt;br&gt; __________ is just before 31.</t>
  </si>
  <si>
    <t>imp1pg135q6</t>
  </si>
  <si>
    <t>Fil in the blanks. &lt;br&gt; 3 more than 37 is __________ .</t>
  </si>
  <si>
    <t>imp1pg135q7</t>
  </si>
  <si>
    <t>Fil in the blanks. &lt;br&gt; __________ is 3 less than 32.</t>
  </si>
  <si>
    <t>imp1pg135q8</t>
  </si>
  <si>
    <t>Fil in the blanks. &lt;br&gt; The number 35 is between 34 and __________.</t>
  </si>
  <si>
    <t>imp1pg136q9</t>
  </si>
  <si>
    <t>Fil in the blanks. &lt;br&gt; __________ is more than 29.</t>
  </si>
  <si>
    <t>imp1pg136q10</t>
  </si>
  <si>
    <t>Fil in the blanks. &lt;br&gt; 17 is smaller than 20 by __________.</t>
  </si>
  <si>
    <t>imp1pg136q1a</t>
  </si>
  <si>
    <t>Select the greatest number. &lt;br&gt; 27, 28, 24</t>
  </si>
  <si>
    <t>imp1pg136q1b</t>
  </si>
  <si>
    <t>Select the greatest number. &lt;br&gt; 36, 35, 33</t>
  </si>
  <si>
    <t>imp1pg136q2a</t>
  </si>
  <si>
    <t>Select the greatest number. &lt;br&gt; 25, 31, 19</t>
  </si>
  <si>
    <t>imp1pg136q2b</t>
  </si>
  <si>
    <t>Select the greatest number. &lt;br&gt; 40, 8, 17</t>
  </si>
  <si>
    <t>imp1pg136q3a</t>
  </si>
  <si>
    <t>Select the smallest number. &lt;br&gt; 35, 37, 32</t>
  </si>
  <si>
    <t>imp1pg136q3b</t>
  </si>
  <si>
    <t>Select the smallest number. &lt;br&gt; 29, 20, 24</t>
  </si>
  <si>
    <t>imp1pg136q4a</t>
  </si>
  <si>
    <t>Select the smallest number. &lt;br&gt; 20, 9, 32</t>
  </si>
  <si>
    <t>imp1pg136q4b</t>
  </si>
  <si>
    <t>Select the smallest number. &lt;br&gt; 18, 31, 25</t>
  </si>
  <si>
    <t>imp1pg137q5a</t>
  </si>
  <si>
    <t>Fill in the missing numbers in the number patterns. &lt;br&gt; 25, 27, _____, 31, 33, _____</t>
  </si>
  <si>
    <t>imp1pg137q5b</t>
  </si>
  <si>
    <t>Fill in the missing numbers in the number patterns. &lt;br&gt; _____, 32, 34, 36, 38, _____</t>
  </si>
  <si>
    <t>imp1pg137q6a</t>
  </si>
  <si>
    <t>Fill in the missing numbers in the number patterns. &lt;br&gt; 28, 26, 24, 22, _____, _____</t>
  </si>
  <si>
    <t>imp1pg137q6b</t>
  </si>
  <si>
    <t>Fill in the missing numbers in the number patterns. &lt;br&gt; 29, _____,25, _____, 21, 19</t>
  </si>
  <si>
    <t>imp1pg137q7a</t>
  </si>
  <si>
    <t>Fill in the missing numbers in the number patterns. &lt;br&gt; 9, 12, 15, 18, _____, _____</t>
  </si>
  <si>
    <t>imp1pg137q7b</t>
  </si>
  <si>
    <t>Fill in the missing numbers in the number patterns. &lt;br&gt; 20, _____, 26, 29, _____, 35</t>
  </si>
  <si>
    <t>imp1pg137q8a</t>
  </si>
  <si>
    <t>Fill in the missing numbers in the number patterns. &lt;br&gt; _____, 30, 27, 24, 21, _____</t>
  </si>
  <si>
    <t>imp1pg137q8b</t>
  </si>
  <si>
    <t>Fill in the missing numbers in the number patterns. &lt;br&gt;40, 37, 34, 31, _____, _____</t>
  </si>
  <si>
    <t>imp1pg137q9a</t>
  </si>
  <si>
    <t>Fill in the missing numbers in the number patterns. &lt;br&gt;10, _____, 20, 25, 30, _____</t>
  </si>
  <si>
    <t>imp1pg137q9b</t>
  </si>
  <si>
    <t>Fill in the missing numbers in the number patterns. &lt;br&gt; 0, 10, 20, 30, _____,</t>
  </si>
  <si>
    <t>imp1pg137q10a</t>
  </si>
  <si>
    <t>Fill in the missing numbers in the number patterns. &lt;br&gt; 30, 25, 20, 15, _____, _____</t>
  </si>
  <si>
    <t>imp1pg137q10b</t>
  </si>
  <si>
    <t>Fill in the missing numbers in the number patterns. &lt;br&gt; 40, _____, 20, 10, 0</t>
  </si>
  <si>
    <t>imp1pg138q1</t>
  </si>
  <si>
    <t>Choose the answer that is greater than 30 but smaller than 40.</t>
  </si>
  <si>
    <t>30 ones</t>
  </si>
  <si>
    <t>10 + 20</t>
  </si>
  <si>
    <t>30 + 10</t>
  </si>
  <si>
    <t>3 tens 1 one</t>
  </si>
  <si>
    <t>imp1pg138q2</t>
  </si>
  <si>
    <t>Choose the answer that is greater than 20 but smaller than 23.</t>
  </si>
  <si>
    <t>3 + 20</t>
  </si>
  <si>
    <t>20 + 2</t>
  </si>
  <si>
    <t>imp1pg138q3</t>
  </si>
  <si>
    <t>Choose the answer with a different value from the rest.</t>
  </si>
  <si>
    <t>2 tens</t>
  </si>
  <si>
    <t>10 + 9</t>
  </si>
  <si>
    <t>1 + 19</t>
  </si>
  <si>
    <t>imp1pg139q4</t>
  </si>
  <si>
    <t>39 ones</t>
  </si>
  <si>
    <t>20 + 20</t>
  </si>
  <si>
    <t>10 + 30</t>
  </si>
  <si>
    <t>imp1pg139q5</t>
  </si>
  <si>
    <t>Choose the answer that is greatest value.</t>
  </si>
  <si>
    <t>20 + 9</t>
  </si>
  <si>
    <t>imp1pg139q6</t>
  </si>
  <si>
    <t>20 + 3</t>
  </si>
  <si>
    <t>21 ones</t>
  </si>
  <si>
    <t>1 ten 12 ones</t>
  </si>
  <si>
    <t>2 tens 1 one</t>
  </si>
  <si>
    <t>imp1pg139q7</t>
  </si>
  <si>
    <t>Arrange the numbers in order. &lt;br&gt; Begin with the smallest. &lt;br&gt; 38, 32, 35 &lt;br&gt; _____, _____, _____ &lt;br&gt; smallest</t>
  </si>
  <si>
    <t>imp1pg140q8</t>
  </si>
  <si>
    <t>Arrange the numbers in order. &lt;br&gt; Begin with the smallest. &lt;br&gt; 26, 31, 7 &lt;br&gt; _____, _____, _____ &lt;br&gt; smallest</t>
  </si>
  <si>
    <t>imp1pg140q9</t>
  </si>
  <si>
    <t>Arrange the numbers in order. &lt;br&gt; Begin with the greatest. &lt;br&gt; 34, 32, 39 &lt;br&gt; _____, _____, _____ &lt;br&gt; greatest</t>
  </si>
  <si>
    <t>imp1pg140q10</t>
  </si>
  <si>
    <t>Arrange the numbers in order. &lt;br&gt; Begin with the greatest. &lt;br&gt; 14, 4, 40 &lt;br&gt; _____, _____, _____ &lt;br&gt; greatest</t>
  </si>
  <si>
    <t>imp1pg141q1</t>
  </si>
  <si>
    <t>Use the number in the box to fill in the blanks. Each number can only be used once. &lt;br&gt; __________ is between 25 and 30.</t>
  </si>
  <si>
    <t>imp1pg141q2</t>
  </si>
  <si>
    <t>Use the number in the box to fill in the blanks. Each number can only be used once. &lt;br&gt; __________ is smaller than 7.</t>
  </si>
  <si>
    <t>imp1pg141q3</t>
  </si>
  <si>
    <t>Use the number in the box to fill in the blanks. Each number can only be used once. &lt;br&gt; __________ is greater than 36 but smaller than 39.</t>
  </si>
  <si>
    <t>imp1pg141q4</t>
  </si>
  <si>
    <t>Use the number in the box to fill in the blanks. Each number can only be used once. &lt;br&gt;3 tens 10 ones is the same as __________.</t>
  </si>
  <si>
    <t>imp1pg141q5</t>
  </si>
  <si>
    <t>I am a 2-digit number. &lt;br&gt; The digit in the tens place is 3. &lt;br&gt; The digit in the ones place is the number between 7 and 9 &lt;br&gt; What number am I? _________</t>
  </si>
  <si>
    <t>imp1pg141q6</t>
  </si>
  <si>
    <t>I am a 2-digit number. &lt;br&gt; The digit in the tens place is 2. &lt;br&gt; The digit in the ones place is the number just after 5 &lt;br&gt; What number am I? _________</t>
  </si>
  <si>
    <t>imp1pg142q7</t>
  </si>
  <si>
    <t>I am a 2-digit number between 34 and 40. &lt;br&gt; I am more than 37. &lt;br&gt; I am either __________ or __________.</t>
  </si>
  <si>
    <t>imp1pg142q8</t>
  </si>
  <si>
    <t>I am a 2-digit number less than 30 but more than 26. &lt;br&gt; I am not 28. &lt;br&gt; I am either the number __________ or __________.</t>
  </si>
  <si>
    <t>imp1pg204q1a</t>
  </si>
  <si>
    <t>73 ones = ______ tens _____ ones</t>
  </si>
  <si>
    <t>7, 3</t>
  </si>
  <si>
    <t>imp1pg204q1b</t>
  </si>
  <si>
    <t>37 ones = _____ tens ______ ones</t>
  </si>
  <si>
    <t>3, 7</t>
  </si>
  <si>
    <t>imp1pg204q1c</t>
  </si>
  <si>
    <t>90 ones = _____ tens _____ ones</t>
  </si>
  <si>
    <t>9, 0</t>
  </si>
  <si>
    <t>imp1pg204q1d</t>
  </si>
  <si>
    <t>86 ones = ______ tens _____ ones</t>
  </si>
  <si>
    <t>imp1pg204q2a</t>
  </si>
  <si>
    <t>59 = 5 tens _____ ones = ______ ones</t>
  </si>
  <si>
    <t>9, 59</t>
  </si>
  <si>
    <t>imp1pg204q2b</t>
  </si>
  <si>
    <t>77 = 7 tens ____ ones = 6 tens _____ ones</t>
  </si>
  <si>
    <t>imp1pg204q2c</t>
  </si>
  <si>
    <t>96 = 9 tens ______ ones = 68 tens _______ ones</t>
  </si>
  <si>
    <t>6, 16</t>
  </si>
  <si>
    <t>imp1pg204q2d</t>
  </si>
  <si>
    <t>80 = 8 tens = 7 tens _____ ones</t>
  </si>
  <si>
    <t>imp1pg204q3</t>
  </si>
  <si>
    <t>75 _____ 11 = 64</t>
  </si>
  <si>
    <t>imp1pg204q4</t>
  </si>
  <si>
    <t>36 _____ 30 = 66</t>
  </si>
  <si>
    <t>imp1pg204q5</t>
  </si>
  <si>
    <t>68 _____ 19 = 87</t>
  </si>
  <si>
    <t>imp1pg204q6</t>
  </si>
  <si>
    <t>43 _____ 18 = 25</t>
  </si>
  <si>
    <t>imp1pg205q1</t>
  </si>
  <si>
    <t>Select the two numbers that add up to 50</t>
  </si>
  <si>
    <t>5, 45</t>
  </si>
  <si>
    <t>25, 5</t>
  </si>
  <si>
    <t>35, 20</t>
  </si>
  <si>
    <t>25, 45</t>
  </si>
  <si>
    <t>imp1pg205q2</t>
  </si>
  <si>
    <t>Select the two numbers that add up to 75.</t>
  </si>
  <si>
    <t>30, 45</t>
  </si>
  <si>
    <t>30, 10</t>
  </si>
  <si>
    <t>25, 40</t>
  </si>
  <si>
    <t>10, 40</t>
  </si>
  <si>
    <t>imp1pg206q3</t>
  </si>
  <si>
    <t>Sleect the two numbers that add up to 100.</t>
  </si>
  <si>
    <t>65, 45</t>
  </si>
  <si>
    <t>25, 75</t>
  </si>
  <si>
    <t>85, 45</t>
  </si>
  <si>
    <t>imp1pg206q4</t>
  </si>
  <si>
    <t>Select the two numbers that add up to 51.</t>
  </si>
  <si>
    <t>9, 16</t>
  </si>
  <si>
    <t>16, 35</t>
  </si>
  <si>
    <t>43, 9</t>
  </si>
  <si>
    <t>27, 16</t>
  </si>
  <si>
    <t>imp1pg206q5</t>
  </si>
  <si>
    <t>Select the two numbers that add up to 97.</t>
  </si>
  <si>
    <t>29, 36</t>
  </si>
  <si>
    <t>56, 36</t>
  </si>
  <si>
    <t>62, 41</t>
  </si>
  <si>
    <t>56, 41</t>
  </si>
  <si>
    <t>imp1pg206q6</t>
  </si>
  <si>
    <t>Which has the incorrect number sentence?</t>
  </si>
  <si>
    <t>90 + 9 = 99</t>
  </si>
  <si>
    <t>99 - 9 = 89</t>
  </si>
  <si>
    <t>9 + 89 = 98</t>
  </si>
  <si>
    <t>99 - 89 = 10</t>
  </si>
  <si>
    <t>imp1pg207q7</t>
  </si>
  <si>
    <t>35 + 35 = 60</t>
  </si>
  <si>
    <t>60 + 35 = 95</t>
  </si>
  <si>
    <t>90 - 35 = 55</t>
  </si>
  <si>
    <t>90 - 60 = 30</t>
  </si>
  <si>
    <t>imp1pg207q8</t>
  </si>
  <si>
    <t>Select the number sentence that gives the answer 7 tens 6 ones.</t>
  </si>
  <si>
    <t>40 - 36</t>
  </si>
  <si>
    <t>36 + 36</t>
  </si>
  <si>
    <t>7 +60</t>
  </si>
  <si>
    <t>90 - 14</t>
  </si>
  <si>
    <t>imp1pg207q9</t>
  </si>
  <si>
    <t>Select the number sentence that gives the answer 7 tens 14 ones.</t>
  </si>
  <si>
    <t>70 - 14</t>
  </si>
  <si>
    <t>42 + 42</t>
  </si>
  <si>
    <t>4 + 70</t>
  </si>
  <si>
    <t>94 - 20</t>
  </si>
  <si>
    <t>imp1pg207q10</t>
  </si>
  <si>
    <t>Three of the sentences give the same answer. Select the number sentence that gives an answer that is different from the rest.</t>
  </si>
  <si>
    <t>60 - 7</t>
  </si>
  <si>
    <t>3 + 50</t>
  </si>
  <si>
    <t>80 - 37</t>
  </si>
  <si>
    <t>14 + 39</t>
  </si>
  <si>
    <t>imp1pg208q1</t>
  </si>
  <si>
    <t>There are 8 blue cars in a car park. &lt;br&gt; There are 11 more black cars than blue cars. &lt;br&gt; How many black cars are there? &lt;br&gt; There are _____ black cars.</t>
  </si>
  <si>
    <t>imp1pg208q2</t>
  </si>
  <si>
    <t>Daniel has 20 stamps. &lt;br&gt; He uses 4 stamps to send letters to his friends. &lt;br&gt; How many stamps does Daniel have left? &lt;br&gt; Daniel has ______ stamps left.</t>
  </si>
  <si>
    <t>imp1pg208q3</t>
  </si>
  <si>
    <t>There are 19 children playing in the basketball court. &lt;br&gt; 2 of them are girls. &lt;br&gt; How many boys are there? &lt;br&gt; There are ______ boys.</t>
  </si>
  <si>
    <t>imp1pg209q4</t>
  </si>
  <si>
    <t>Lionel bought 9 rubber balls. &lt;br&gt; Charles bought 5 fewer rubber balls than him. &lt;br&gt; How many rubber balls did Charles buy? &lt;br&gt; Charles bought _____ rubber balls.</t>
  </si>
  <si>
    <t>imp1pg209q5</t>
  </si>
  <si>
    <t>Mr Tan sold 14 buns in the morning. &lt;br&gt; He sold 6 fewer buns in the afternoon than in the morning. &lt;br&gt; How many buns did he sell in the afternoon? &lt;br&gt; Mr Tan sold _____ buns in the afternoon.</t>
  </si>
  <si>
    <t>imp1pg209q6</t>
  </si>
  <si>
    <t>Class 1D scores 10 points in a game. &lt;br&gt; Class 1D scores 5 points fewer than Class 1C. &lt;br&gt; How many points does Class 1C score? &lt;br&gt; Class 1C scores _____ points.</t>
  </si>
  <si>
    <t>imp1pg210q7</t>
  </si>
  <si>
    <t>Mun Fai had 8 goldfish. &lt;br&gt; His father bought for him some goldfish. &lt;br&gt; He has 13 goldfish now. &lt;br&gt; How many goldfish did his father buy for him? &lt;br&gt; His father bought ______ goldfish for him</t>
  </si>
  <si>
    <t>imp1pg210q8</t>
  </si>
  <si>
    <t>There were some eggs in a nest. &lt;br&gt; A snake came along and ate 2 eggs. &lt;br&gt; There were 9 eggs left. &lt;br&gt; How many eggs were there in the nest at first? &lt;br&gt; There were ______ eggs in the nest at first.</t>
  </si>
  <si>
    <t>imp1pg210q9</t>
  </si>
  <si>
    <t>Ming Wei has 13 toy cars. &lt;br&gt; 3 of them are spoilt. &lt;br&gt; How many toy cars are not spoilt? &lt;br&gt; ______ toy cars are not spoilt.</t>
  </si>
  <si>
    <t>imp1pg211q10</t>
  </si>
  <si>
    <t>Jane bakes 2 cakes. &lt;br&gt; She puts 7 cherries on the first cake and 9 cherries on the second cake. &lt;br&gt; How many cherries does she put on both cakes? &lt;br&gt; She puts ______ cherries on both cakes.</t>
  </si>
  <si>
    <t>imp1pg211q1</t>
  </si>
  <si>
    <t>Write the correct numbers in the boxes.</t>
  </si>
  <si>
    <t>5, 30</t>
  </si>
  <si>
    <t>imp1pg211q2</t>
  </si>
  <si>
    <t>99, 22</t>
  </si>
  <si>
    <t>imp1pg212q3</t>
  </si>
  <si>
    <t>Find the missing number in each box.</t>
  </si>
  <si>
    <t>imp1pg212q4</t>
  </si>
  <si>
    <t>imp1pg212q5</t>
  </si>
  <si>
    <t>imp1pg212q6</t>
  </si>
  <si>
    <t>imp1pg212q7</t>
  </si>
  <si>
    <t>imp1pg212q8</t>
  </si>
  <si>
    <t>imp1pg213q9</t>
  </si>
  <si>
    <t>The numbers on each side of the square add up to 15. &lt;br&gt; What are the numbers A, B and C? &lt;br&gt; A:_____ B:_____ C:______</t>
  </si>
  <si>
    <t>10, 6, 2009</t>
  </si>
  <si>
    <t>imp1pg213q10</t>
  </si>
  <si>
    <t>imp1pg214q2a</t>
  </si>
  <si>
    <t>Count the coins and write the correct amount.</t>
  </si>
  <si>
    <t>imp1pg214q2b</t>
  </si>
  <si>
    <t>imp1pg214q2c</t>
  </si>
  <si>
    <t>imp1pg215q2d</t>
  </si>
  <si>
    <t>imp1pg215q2e</t>
  </si>
  <si>
    <t>imp1pg215q2f</t>
  </si>
  <si>
    <t>100, 1</t>
  </si>
  <si>
    <t>imp1pg216q5a</t>
  </si>
  <si>
    <t>imp1pg216q5b</t>
  </si>
  <si>
    <t>imp1pg216q5c</t>
  </si>
  <si>
    <t>imp1pg216q5d</t>
  </si>
  <si>
    <t>imp1pg217q5e</t>
  </si>
  <si>
    <t>imp1pg217q5f</t>
  </si>
  <si>
    <t>imp1pg217q6a</t>
  </si>
  <si>
    <t>1 ten-cent coind = ____ five-cent coins</t>
  </si>
  <si>
    <t>imp1pg217q6b</t>
  </si>
  <si>
    <t>1 twenty-cent coin = ____ ten-cent coins</t>
  </si>
  <si>
    <t>imp1pg217q6c</t>
  </si>
  <si>
    <t>1 fifty-cent coin = ____ five-cent coins</t>
  </si>
  <si>
    <t>imp1pg217q6d</t>
  </si>
  <si>
    <t>1 fifty-cent coin = ____ ten-cent coins</t>
  </si>
  <si>
    <t>imp1pg217q7a</t>
  </si>
  <si>
    <t>1 one-dollar coin = ____ five-cent coins</t>
  </si>
  <si>
    <t>imp1pg217q7b</t>
  </si>
  <si>
    <t>1 one-dollar coin = _____ ten-cent coins</t>
  </si>
  <si>
    <t>imp1pg217q7c</t>
  </si>
  <si>
    <t>1 one-dollar coin = _____ twenty-cent coins</t>
  </si>
  <si>
    <t>imp1pg217q7d</t>
  </si>
  <si>
    <t>1 one-dollar coin = _____ fifty-cent coins</t>
  </si>
  <si>
    <t>imp1pg217q8a</t>
  </si>
  <si>
    <t>1 two-dollar note = ____ one-dollar coins</t>
  </si>
  <si>
    <t>imp1pg217q8b</t>
  </si>
  <si>
    <t>1 five-dollar note = ____ one-dollar coins</t>
  </si>
  <si>
    <t>imp1pg217q8c</t>
  </si>
  <si>
    <t>1 ten-dollar note = _____ one-dollar coins</t>
  </si>
  <si>
    <t>imp1pg217q8d</t>
  </si>
  <si>
    <t>1 ten-dollar note = _____ five-dollar notes</t>
  </si>
  <si>
    <t>imp1pg218q9a</t>
  </si>
  <si>
    <t>1 fifty-dollar note = ____ one-dollar coins</t>
  </si>
  <si>
    <t>imp1pg218q9b</t>
  </si>
  <si>
    <t>1 fifty-dollar note = ____ two-dollar notes</t>
  </si>
  <si>
    <t>imp1pg218q9c</t>
  </si>
  <si>
    <t>1 fifty-dollar note = ____ five-dollar notes</t>
  </si>
  <si>
    <t>imp1pg218q9d</t>
  </si>
  <si>
    <t>1 fifty-dollar note = ____ ten-dollar notes</t>
  </si>
  <si>
    <t>imp1pg218q10a</t>
  </si>
  <si>
    <t>1 one hundred-dollar note = _____ one-dollar coins</t>
  </si>
  <si>
    <t>imp1pg218q10b</t>
  </si>
  <si>
    <t>1 one hundred-dollar note = _____ two-dollar notes</t>
  </si>
  <si>
    <t>imp1pg218q10c</t>
  </si>
  <si>
    <t>1 one hundred-dollar note = _____ five-dollar notes</t>
  </si>
  <si>
    <t>imp1pg218q10d</t>
  </si>
  <si>
    <t>1 one hundred-dollar note = _____ fifty-dollar notes</t>
  </si>
  <si>
    <t>imp1pg218q1a</t>
  </si>
  <si>
    <t>Tick the set with the greater amount of money.</t>
  </si>
  <si>
    <t>imp1pg219q1b</t>
  </si>
  <si>
    <t>imp1pg219q2a</t>
  </si>
  <si>
    <t>imp1pg219q2b</t>
  </si>
  <si>
    <t>imp1pg219q3a</t>
  </si>
  <si>
    <t>Tick the set with the smaller amount of money.</t>
  </si>
  <si>
    <t>imp1pg220q3b</t>
  </si>
  <si>
    <t>imp1pg220q4a</t>
  </si>
  <si>
    <t>imp1pg220q4b</t>
  </si>
  <si>
    <t>imp1pg220q5a</t>
  </si>
  <si>
    <t>Tick the set with the greatest amount of money.</t>
  </si>
  <si>
    <t>imp1pg221q5b</t>
  </si>
  <si>
    <t>imp1pg221q6a</t>
  </si>
  <si>
    <t>imp1pg221q6b</t>
  </si>
  <si>
    <t>imp1pg222q7a</t>
  </si>
  <si>
    <t>Tick the set with the smallest amount of money.</t>
  </si>
  <si>
    <t>imp1pg222q7b</t>
  </si>
  <si>
    <t>imp1pg222q8a</t>
  </si>
  <si>
    <t>imp1pg222q8b</t>
  </si>
  <si>
    <t>imp1pg223q9a</t>
  </si>
  <si>
    <t>Yew Min wants to drink hot chocolate. &lt;br&gt; She need to pay _____ ten-cent coins.</t>
  </si>
  <si>
    <t>imp1pg223q9b</t>
  </si>
  <si>
    <t>Meena wants to drink lemonade. &lt;br&gt; She need to pay _____ twenty-cent coins.</t>
  </si>
  <si>
    <t>imp1pg223q10a</t>
  </si>
  <si>
    <t>Yew Min buys another fish burger. &lt;br&gt; She pays with _____ one-dollar coins.</t>
  </si>
  <si>
    <t>imp1pg223q10b</t>
  </si>
  <si>
    <t>Paul buys a curry puff. &lt;br&gt; He pays _____ fifty-cent coins.</t>
  </si>
  <si>
    <t>imp1pg224q1</t>
  </si>
  <si>
    <t>Which three coins add up to 35 cents?</t>
  </si>
  <si>
    <t>20, 10, 5</t>
  </si>
  <si>
    <t>20, 20, 5</t>
  </si>
  <si>
    <t>10, 10, 2005</t>
  </si>
  <si>
    <t>imp1pg226q9a</t>
  </si>
  <si>
    <t>Gerald pays 20¢, 10¢, 10¢, 10¢, 5¢ for his ruller. &lt;br&gt; The ruler cost ______¢.</t>
  </si>
  <si>
    <t>imp1pg226q9b</t>
  </si>
  <si>
    <t>He pays 50¢, 10¢, 10¢, 10¢ for his plate of chicken rice. &lt;br&gt; The plate of chicken costs ______¢.</t>
  </si>
  <si>
    <t>imp1pg226q9c</t>
  </si>
  <si>
    <t>He pays $5, $2, $2 for a present for his Mother. &lt;br&gt; The present costs $_____.</t>
  </si>
  <si>
    <t>imp1pg226q10a</t>
  </si>
  <si>
    <t>Madam Sue Pays $20, $10, $2 for her skirt. &lt;br&gt; The skirt costs $______.</t>
  </si>
  <si>
    <t>imp1pg226q10b</t>
  </si>
  <si>
    <t>She also pays $50, $10, $2, $1 for a pair of shoes. &lt;br&gt; The pair of shoes costs $_____.</t>
  </si>
  <si>
    <t>imp1pg226q10c</t>
  </si>
  <si>
    <t>Finally, she pays $10, $5, $2, $1 for a pizza. &lt;br&gt; The pizza costs $______.</t>
  </si>
  <si>
    <t>imp1pg227q1a</t>
  </si>
  <si>
    <t>Henry buys a beach ball and a cup of ice crem. &lt;br&gt; He has to pay __________ ¢.</t>
  </si>
  <si>
    <t>imp1pg227q1b</t>
  </si>
  <si>
    <t>He pays the cashier 90¢. &lt;br&gt; He will get back __________ ¢.</t>
  </si>
  <si>
    <t>imp1pg227q2a</t>
  </si>
  <si>
    <t>Lisa buys a toy car and a packet of milk. &lt;br&gt; She has to pay _________¢.</t>
  </si>
  <si>
    <t>imp1pg227q2b</t>
  </si>
  <si>
    <t>She pays the cashier $1. &lt;br&gt; She will get back _________¢.</t>
  </si>
  <si>
    <t>imp1pg228q3a</t>
  </si>
  <si>
    <t>Crystal buys 2 candles. &lt;br&gt; She has to pay __________ ¢.</t>
  </si>
  <si>
    <t>imp1pg228q3b</t>
  </si>
  <si>
    <t>She pays to cashier $1. &lt;br&gt; She will get back _________¢.</t>
  </si>
  <si>
    <t>imp1pg228q4</t>
  </si>
  <si>
    <t>Jarel has 60¢. He wants to buy the beach ball. What else can buy? &lt;br&gt; He can buy a __________ which costs __________¢,</t>
  </si>
  <si>
    <t>milk, 25</t>
  </si>
  <si>
    <t>ball, 30</t>
  </si>
  <si>
    <t>candy, 35</t>
  </si>
  <si>
    <t>imp1pg228q5</t>
  </si>
  <si>
    <t>Kris has 90¢. She wants to buy three different items. &lt;br&gt; Which three things can she buy? &lt; br&gt; She can buy a ___________, a __________ and a __________.</t>
  </si>
  <si>
    <t>milk, beach ball, toy car</t>
  </si>
  <si>
    <t>milk, beach ball, candy</t>
  </si>
  <si>
    <t>imp1pg229q6a</t>
  </si>
  <si>
    <t>Sam buys a burger and a pocket of milk. &lt;br&gt; He has to pay $ __________.</t>
  </si>
  <si>
    <t>imp1pg229q6b</t>
  </si>
  <si>
    <t>He pays the cashier 1 ten-dollar note. &lt;be&gt; He vill get back $ __________.</t>
  </si>
  <si>
    <t>imp1pg229q7a</t>
  </si>
  <si>
    <t>Alfred buys a latge fries a muffin and a glass of juice. &lt;br&gt; He has to pay $ __________.</t>
  </si>
  <si>
    <t>imp1pg229q7b</t>
  </si>
  <si>
    <t>He pays the cashier 2 ten-dollar notes. &lt;br&gt; He will get back $ __________.</t>
  </si>
  <si>
    <t>imp1pg230q8a</t>
  </si>
  <si>
    <t>Elizabeth buys a burer and a can of soft drink. &lt;br&gt; She has to pay $ __________.</t>
  </si>
  <si>
    <t>imp1pg230q8b</t>
  </si>
  <si>
    <t>She pays with a fifty-dollars note. &lt;br&gt; She wil get back $ _________.</t>
  </si>
  <si>
    <t>imp1pg230q9</t>
  </si>
  <si>
    <t>Ben buys 2 burgers and a pocket of milk. &lt;be&gt; He pays with 2 ten-dollar notes. &lt;br&gt; He will get back $ __________.</t>
  </si>
  <si>
    <t>imp1pg230q10</t>
  </si>
  <si>
    <t>Maisy has only $5 and she wants to eat and drink something. What two things can she buy? &lt;br&gt; She can buy a __________ and a __________.</t>
  </si>
  <si>
    <t>large fries, soft drink</t>
  </si>
  <si>
    <t>muffin, burger</t>
  </si>
  <si>
    <t>milk, soft drin</t>
  </si>
  <si>
    <t>soft drink, muffin</t>
  </si>
  <si>
    <t>imp1pg231q1</t>
  </si>
  <si>
    <t>Work out the amount of change that you will get if you buy each of the items.</t>
  </si>
  <si>
    <t>imp1pg231q5</t>
  </si>
  <si>
    <t>imp1pg231q6a</t>
  </si>
  <si>
    <t>imp1pg232q7a</t>
  </si>
  <si>
    <t>imp1pg233q8a</t>
  </si>
  <si>
    <t>Sean buys a tacket and a ball as shown belov. &lt;br&gt; How much does he have to pay? &lt;br&gt; He has to pay $ __________ altogether.</t>
  </si>
  <si>
    <t>imp1pg233q8b</t>
  </si>
  <si>
    <t>How much less does the ball cost than the racket? &lt;br&gt; The ball costs $ _________ less than the racket.</t>
  </si>
  <si>
    <t>imp1pg234q9a</t>
  </si>
  <si>
    <t>Mrs Devi buys a watch and a bracelet as shown below. &lt;br&gt; How much does she have to pay altogether? &lt;br&gt; She has to pay $ _________ altogether.</t>
  </si>
  <si>
    <t>imp1pg234q9b</t>
  </si>
  <si>
    <t>How much more does tha bracelet cost than the watch? &lt;br&gt; The bracelet costs $ __________ more than the watch.</t>
  </si>
  <si>
    <t>imp1pg235q10a</t>
  </si>
  <si>
    <t>Madam Goh buys a dress and a ribbon as shown below. &lt;br&gt; How much does she have to pay altogether? &lt;br&gt; She has to pay $ _________ altogether.</t>
  </si>
  <si>
    <t>imp1pg235q10b</t>
  </si>
  <si>
    <t>How much less does the ribbon cost than the dress? &lt;br&gt; The ribbon costs $ __________ less than the dress.</t>
  </si>
  <si>
    <t>imp1pg235q1a</t>
  </si>
  <si>
    <t>Indris buys a bowl of noodles and a can of juice. &lt;br&gt; How much money does he have to pay altogether? &lt;br&gt; He has to pay ___________ ¢.</t>
  </si>
  <si>
    <t>imp1pg236q1b</t>
  </si>
  <si>
    <t>How much less does the cup of juice cost than the bowl of noodles? &lt;br&gt; The cup of juice costs _________ ¢ less than the bowl of noodles.</t>
  </si>
  <si>
    <t>imp1pg236q2</t>
  </si>
  <si>
    <t>After buying a bowl of noodles, Ali has 40¢ left. &lt;br&gt; How much money does he have at first? &lt;br&gt; Ali has __________ ¢ at first.</t>
  </si>
  <si>
    <t>imp1pg236q3</t>
  </si>
  <si>
    <t>After buying a cup of juice and a slice of cake, Ming has 20¢ left. &lt;br&gt; How much money does he have at first? &lt;br&gt; Ming has ___________¢ at first.</t>
  </si>
  <si>
    <t>imp1pg236q4</t>
  </si>
  <si>
    <t>Christine buys a slice of cake and gives the cashier 1 one-dollar coin. &lt;br&gt; How much change will she get? &lt;br&gt; She will get _________ ¢ as change.</t>
  </si>
  <si>
    <t>imp1pg237q5</t>
  </si>
  <si>
    <t>Firdaus has 40¢. &lt;br&gt; He wants to buy a bowl of noodles. &lt;br&gt; How much more moneyu does he need? &lt;br&gt; He need _________ ¢ more.</t>
  </si>
  <si>
    <t>imp1pg237q6a</t>
  </si>
  <si>
    <t>Sherry buys a hair clip and a pair of socks. &lt;br&gt; How much money does she have to pay altogether? &lt;br&gt; She has to pay $ __________ altogether.</t>
  </si>
  <si>
    <t>imp1pg237q6b</t>
  </si>
  <si>
    <t>After paying for the two itens, she has $23 left. &lt;br&gt; How much money does she hove at first? &lt;br&gt; She has $ __________ at first.</t>
  </si>
  <si>
    <t>imp1pg238q7</t>
  </si>
  <si>
    <t>After buying a bag, Harry has $15 left. &lt;br&gt; How much money does he hove at first? &lt;br&gt; He has $ __________ at first.</t>
  </si>
  <si>
    <t>imp1pg238q8</t>
  </si>
  <si>
    <t>Germaine buys a hair clip and gives the cashier 1 fifty-dollar note. &lt;br&gt; How much change will she get? &lt;br&gt; She will get $ _________ as change.</t>
  </si>
  <si>
    <t>imp1pg238q9</t>
  </si>
  <si>
    <t>Vivian buys a bag and gives the cashier 1 hundred-dollar note. &lt;br&gt; How much change will she get? &lt;br&gt; She will get $ _________ as change.</t>
  </si>
  <si>
    <t>imp1pg238q10</t>
  </si>
  <si>
    <t>Harry has $8. &lt;br&gt; He wants to buy a pair of socks. &lt;br&gt; How much more money does he need? &lt;br&gt; He need $ _________ more.</t>
  </si>
  <si>
    <t>Cover the group of ten with your hand and count the rest of the objects.&lt;br&gt; Then complete the number bond and fill in the blanks. &lt;br&gt; __________ tens __________ ones = __________ ones</t>
  </si>
  <si>
    <t>/images/questions/imp1_question_image/imp1pg001q1.jpg</t>
  </si>
  <si>
    <t>/images/questions/imp1_question_image/imp1pg001q2.jpg</t>
  </si>
  <si>
    <t>/images/questions/imp1_question_image/imp1pg001q3.jpg</t>
  </si>
  <si>
    <t>/images/questions/imp1_question_image/imp1pg001q4.jpg</t>
  </si>
  <si>
    <t>/images/questions/imp1_question_image/imp1pg001q5.jpg</t>
  </si>
  <si>
    <t>/images/questions/imp1_question_image/imp1pg001q6.jpg</t>
  </si>
  <si>
    <t>/images/questions/imp1_question_image/imp1pg007q1.jpg</t>
  </si>
  <si>
    <t>/images/questions/imp1_question_image/imp1pg009q1.jpg</t>
  </si>
  <si>
    <t>/images/questions/imp1_question_image/imp1pg009q2.jpg</t>
  </si>
  <si>
    <t>/images/questions/imp1_question_image/imp1pg009q3.jpg</t>
  </si>
  <si>
    <t>/images/questions/imp1_question_image/imp1pg010q4.jpg</t>
  </si>
  <si>
    <t>/images/questions/imp1_question_image/imp1pg010q5.jpg</t>
  </si>
  <si>
    <t>/images/questions/imp1_question_image/imp1pg010q6.jpg</t>
  </si>
  <si>
    <t>/images/questions/imp1_question_image/imp1pg010q7.jpg</t>
  </si>
  <si>
    <t>/images/questions/imp1_question_image/imp1pg010q8.jpg</t>
  </si>
  <si>
    <t>/images/questions/imp1_question_image/imp1pg011q9.jpg</t>
  </si>
  <si>
    <t>/images/questions/imp1_question_image/imp1pg011q10.jpg</t>
  </si>
  <si>
    <t>/images/questions/imp1_question_image/imp1pg011q1.jpg</t>
  </si>
  <si>
    <t>/images/questions/imp1_question_image/imp1pg011q2.jpg</t>
  </si>
  <si>
    <t>/images/questions/imp1_question_image/imp1pg012q3.jpg</t>
  </si>
  <si>
    <t>/images/questions/imp1_question_image/imp1pg012q4.jpg</t>
  </si>
  <si>
    <t>/images/questions/imp1_question_image/imp1pg012q5.jpg</t>
  </si>
  <si>
    <t>/images/questions/imp1_question_image/imp1pg012q6.jpg</t>
  </si>
  <si>
    <t>/images/questions/imp1_question_image/imp1pg013q7.jpg</t>
  </si>
  <si>
    <t>/images/questions/imp1_question_image/imp1pg013q8.jpg</t>
  </si>
  <si>
    <t>/images/questions/imp1_question_image/imp1pg013q9.jpg</t>
  </si>
  <si>
    <t>/images/questions/imp1_question_image/imp1pg013q10.jpg</t>
  </si>
  <si>
    <t>/images/questions/imp1_question_image/imp1pg017q6.jpg</t>
  </si>
  <si>
    <t>/images/questions/imp1_question_image/imp1pg017q7.jpg</t>
  </si>
  <si>
    <t>/images/questions/imp1_question_image/imp1pg017q8.jpg</t>
  </si>
  <si>
    <t>/images/questions/imp1_question_image/imp1pg017q9.jpg</t>
  </si>
  <si>
    <t>/images/questions/imp1_question_image/imp1pg017q10.jpg</t>
  </si>
  <si>
    <t>/images/questions/imp1_question_image/imp1pg018q1.jpg</t>
  </si>
  <si>
    <t>/images/questions/imp1_question_image/imp1pg020q6.jpg</t>
  </si>
  <si>
    <t>/images/questions/imp1_question_image/imp1pg020q7.jpg</t>
  </si>
  <si>
    <t>/images/questions/imp1_question_image/imp1pg020q10.jpg</t>
  </si>
  <si>
    <t>/images/questions/imp1_question_image/imp1pg022q5.jpg</t>
  </si>
  <si>
    <t>/images/questions/imp1_question_image/imp1pg022q6.jpg</t>
  </si>
  <si>
    <t>/images/questions/imp1_question_image/imp1pg022q7.jpg</t>
  </si>
  <si>
    <t>/images/questions/imp1_question_image/imp1pg023q8.jpg</t>
  </si>
  <si>
    <t>/images/questions/imp1_question_image/imp1pg023q9.jpg</t>
  </si>
  <si>
    <t>/images/questions/imp1_question_image/imp1pg023q10.jpg</t>
  </si>
  <si>
    <t>/images/questions/imp1_question_image/imp1pg024q1.jpg</t>
  </si>
  <si>
    <t>/images/questions/imp1_question_image/imp1pg024q2.jpg</t>
  </si>
  <si>
    <t>/images/questions/imp1_question_image/imp1pg024q3a.jpg</t>
  </si>
  <si>
    <t>/images/questions/imp1_question_image/imp1pg025q4a.jpg</t>
  </si>
  <si>
    <t>/images/questions/imp1_question_image/imp1pg025q5a.jpg</t>
  </si>
  <si>
    <t>/images/questions/imp1_question_image/imp1pg025q6a.jpg</t>
  </si>
  <si>
    <t>/images/questions/imp1_question_image/imp1pg025q7.jpg</t>
  </si>
  <si>
    <t>/images/questions/imp1_question_image/imp1pg025q8.jpg</t>
  </si>
  <si>
    <t>/images/questions/imp1_question_image/imp1pg026q9.jpg</t>
  </si>
  <si>
    <t>/images/questions/imp1_question_image/imp1pg026q10.jpg</t>
  </si>
  <si>
    <t>/images/questions/imp1_question_image/imp1pg026q1.jpg</t>
  </si>
  <si>
    <t>/images/questions/imp1_question_image/imp1pg026q2.jpg</t>
  </si>
  <si>
    <t>/images/questions/imp1_question_image/imp1pg026q3.jpg</t>
  </si>
  <si>
    <t>/images/questions/imp1_question_image/imp1pg026q4.jpg</t>
  </si>
  <si>
    <t>/images/questions/imp1_question_image/imp1pg026q5.jpg</t>
  </si>
  <si>
    <t>/images/questions/imp1_question_image/imp1pg026q6.jpg</t>
  </si>
  <si>
    <t>/images/questions/imp1_question_image/imp1pg026q7.jpg</t>
  </si>
  <si>
    <t>/images/questions/imp1_question_image/imp1pg026q8.jpg</t>
  </si>
  <si>
    <t>/images/questions/imp1_question_image/imp1pg029q1.jpg</t>
  </si>
  <si>
    <t>/images/questions/imp1_question_image/imp1pg029q2.jpg</t>
  </si>
  <si>
    <t>/images/questions/imp1_question_image/imp1pg029q3.jpg</t>
  </si>
  <si>
    <t>/images/questions/imp1_question_image/imp1pg030q6.jpg</t>
  </si>
  <si>
    <t>/images/questions/imp1_question_image/imp1pg030q7.jpg</t>
  </si>
  <si>
    <t>/images/questions/imp1_question_image/imp1pg031q8.jpg</t>
  </si>
  <si>
    <t>/images/questions/imp1_question_image/imp1pg034q7.jpg</t>
  </si>
  <si>
    <t>/images/questions/imp1_question_image/imp1pg034q8.jpg</t>
  </si>
  <si>
    <t>/images/questions/imp1_question_image/imp1pg034q9.jpg</t>
  </si>
  <si>
    <t>/images/questions/imp1_question_image/imp1pg034q10.jpg</t>
  </si>
  <si>
    <t>/images/questions/imp1_question_image/imp1pg035q1_1.jpg</t>
  </si>
  <si>
    <t>/images/questions/imp1_question_image/imp1pg035q2_1.jpg</t>
  </si>
  <si>
    <t>/images/questions/imp1_question_image/imp1pg035q3_1.jpg</t>
  </si>
  <si>
    <t>/images/questions/imp1_question_image/imp1pg035q4_1.jpg</t>
  </si>
  <si>
    <t>/images/questions/imp1_question_image/imp1pg035q5_1.jpg</t>
  </si>
  <si>
    <t>/images/questions/imp1_question_image/imp1pg035q6.jpg</t>
  </si>
  <si>
    <t>/images/questions/imp1_question_image/imp1pg035q7.jpg</t>
  </si>
  <si>
    <t>/images/questions/imp1_question_image/imp1pg035q8.jpg</t>
  </si>
  <si>
    <t>/images/questions/imp1_question_image/imp1pg035q9.jpg</t>
  </si>
  <si>
    <t>/images/questions/imp1_question_image/imp1pg035q10.jpg</t>
  </si>
  <si>
    <t>/images/questions/imp1_question_image/imp1pg035q1_2.jpg.</t>
  </si>
  <si>
    <t>/images/questions/imp1_question_image/imp1pg035q2_2.jpg</t>
  </si>
  <si>
    <t>/images/questions/imp1_question_image/imp1pg035q3_2.jpg</t>
  </si>
  <si>
    <t>/images/questions/imp1_question_image/imp1pg035q4_2.jpg</t>
  </si>
  <si>
    <t>/images/questions/imp1_question_image/imp1pg035q5_2.jpg</t>
  </si>
  <si>
    <t>/images/questions/imp1_question_image/imp1pg036q6.jpg</t>
  </si>
  <si>
    <t>/images/questions/imp1_question_image/imp1pg036q7.jpg</t>
  </si>
  <si>
    <t>/images/questions/imp1_question_image/imp1pg036q8.jpg</t>
  </si>
  <si>
    <t>/images/questions/imp1_question_image/imp1pg036q9.jpg</t>
  </si>
  <si>
    <t>/images/questions/imp1_question_image/imp1pg036q10.jpg</t>
  </si>
  <si>
    <t>/images/questions/imp1_question_image/imp1pg037q1.jpg</t>
  </si>
  <si>
    <t>/images/questions/imp1_question_image/imp1pg037q2.jpg</t>
  </si>
  <si>
    <t>/images/questions/imp1_question_image/imp1pg037q3.jpg</t>
  </si>
  <si>
    <t>/images/questions/imp1_question_image/imp1pg037q4.jpg</t>
  </si>
  <si>
    <t>/images/questions/imp1_question_image/imp1pg037q5.jpg</t>
  </si>
  <si>
    <t>/images/questions/imp1_question_image/imp1pg037q6.jpg</t>
  </si>
  <si>
    <t>/images/questions/imp1_question_image/imp1pg037q7.jpg</t>
  </si>
  <si>
    <t>/images/questions/imp1_question_image/imp1pg037q8.jpg</t>
  </si>
  <si>
    <t>/images/questions/imp1_question_image/imp1pg038q9.jpg</t>
  </si>
  <si>
    <t>/images/questions/imp1_question_image/imp1pg038q10.jpg</t>
  </si>
  <si>
    <t>/images/questions/imp1_question_image/imp1pg038q1.jpg</t>
  </si>
  <si>
    <t>/images/questions/imp1_question_image/imp1pg038q2.jpg</t>
  </si>
  <si>
    <t>/images/questions/imp1_question_image/imp1pg038q3.jpg</t>
  </si>
  <si>
    <t>/images/questions/imp1_question_image/imp1pg038q4.jpg</t>
  </si>
  <si>
    <t>/images/questions/imp1_question_image/imp1pg039q5.jpg</t>
  </si>
  <si>
    <t>/images/questions/imp1_question_image/imp1pg039q6.jpg</t>
  </si>
  <si>
    <t>/images/questions/imp1_question_image/imp1pg040q2.jpg</t>
  </si>
  <si>
    <t>/images/questions/imp1_question_image/imp1pg040q3.jpg</t>
  </si>
  <si>
    <t>/images/questions/imp1_question_image/imp1pg040q4.jpg</t>
  </si>
  <si>
    <t>/images/questions/imp1_question_image/imp1pg040q5.jpg</t>
  </si>
  <si>
    <t>/images/questions/imp1_question_image/imp1pg041q6.jpg</t>
  </si>
  <si>
    <t>/images/questions/imp1_question_image/imp1pg041q7.jpg</t>
  </si>
  <si>
    <t>/images/questions/imp1_question_image/imp1pg041q8.jpg</t>
  </si>
  <si>
    <t>/images/questions/imp1_question_image/imp1pg041q9.jpg</t>
  </si>
  <si>
    <t>/images/questions/imp1_question_image/imp1pg041q10.jpg</t>
  </si>
  <si>
    <t>/images/questions/imp1_question_image/imp1pg042q1.jpg</t>
  </si>
  <si>
    <t>/images/questions/imp1_question_image/imp1pg043q5.jpg</t>
  </si>
  <si>
    <t>/images/questions/imp1_question_image/imp1pg043q6.jpg</t>
  </si>
  <si>
    <t>/images/questions/imp1_question_image/imp1pg043q7.jpg</t>
  </si>
  <si>
    <t>/images/questions/imp1_question_image/imp1pg043q8.jpg</t>
  </si>
  <si>
    <t>/images/questions/imp1_question_image/imp1pg043q9.jpg</t>
  </si>
  <si>
    <t>/images/questions/imp1_question_image/imp1pg043q10.jpg</t>
  </si>
  <si>
    <t>/images/questions/imp1_question_image/imp1pg044q1.jpg</t>
  </si>
  <si>
    <t>/images/questions/imp1_question_image/imp1pg045q5.jpg</t>
  </si>
  <si>
    <t>/images/questions/imp1_question_image/imp1pg049q1.jpg</t>
  </si>
  <si>
    <t>/images/questions/imp1_question_image/imp1pg049q3.jpg</t>
  </si>
  <si>
    <t>/images/questions/imp1_question_image/imp1pg054q6a.jpg</t>
  </si>
  <si>
    <t>/images/questions/imp1_question_image/imp1pg055q6b.jpg</t>
  </si>
  <si>
    <t>/images/questions/imp1_question_image/imp1pg055q6c.jpg</t>
  </si>
  <si>
    <t>/images/questions/imp1_question_image/imp1pg055q6d.jpg</t>
  </si>
  <si>
    <t>/images/questions/imp1_question_image/imp1pg064q1.jpg</t>
  </si>
  <si>
    <t>/images/questions/imp1_question_image/imp1pg064q2.jpg</t>
  </si>
  <si>
    <t>/images/questions/imp1_question_image/imp1pg065q3.jpg</t>
  </si>
  <si>
    <t>/images/questions/imp1_question_image/imp1pg065q4.jpg</t>
  </si>
  <si>
    <t>/images/questions/imp1_question_image/imp1pg065q5.jpg</t>
  </si>
  <si>
    <t>/images/questions/imp1_question_image/imp1pg065q6.jpg</t>
  </si>
  <si>
    <t>/images/questions/imp1_question_image/imp1pg065q7.jpg</t>
  </si>
  <si>
    <t>/images/questions/imp1_question_image/imp1pg066q8.jpg</t>
  </si>
  <si>
    <t>/images/questions/imp1_question_image/imp1pg066q9.jpg</t>
  </si>
  <si>
    <t>/images/questions/imp1_question_image/imp1pg066q10.jpg</t>
  </si>
  <si>
    <t>/images/questions/imp1_question_image/imp1pg066q1.jpg</t>
  </si>
  <si>
    <t>/images/questions/imp1_question_image/imp1pg067q2.jpg</t>
  </si>
  <si>
    <t>/images/questions/imp1_question_image/imp1pg067q3.jpg</t>
  </si>
  <si>
    <t>/images/questions/imp1_question_image/imp1pg067q4.jpg</t>
  </si>
  <si>
    <t>/images/questions/imp1_question_image/imp1pg068q5.jpg</t>
  </si>
  <si>
    <t>/images/questions/imp1_question_image/imp1pg068q6.jpg</t>
  </si>
  <si>
    <t>/images/questions/imp1_question_image/imp1pg068q7.jpg</t>
  </si>
  <si>
    <t>/images/questions/imp1_question_image/imp1pg068q8.jpg</t>
  </si>
  <si>
    <t>/images/questions/imp1_question_image/imp1pg068q9.jpg</t>
  </si>
  <si>
    <t>/images/questions/imp1_question_image/imp1pg068q10.jpg</t>
  </si>
  <si>
    <t>/images/questions/imp1_question_image/imp1pg074q6.jpg</t>
  </si>
  <si>
    <t>/images/questions/imp1_question_image/imp1pg074q7.jpg</t>
  </si>
  <si>
    <t>/images/questions/imp1_question_image/imp1pg075q8.jpg</t>
  </si>
  <si>
    <t>/images/questions/imp1_question_image/imp1pg075q9.jpg</t>
  </si>
  <si>
    <t>/images/questions/imp1_question_image/imp1pg075q10.jpg</t>
  </si>
  <si>
    <t>/images/questions/imp1_question_image/imp1pg076q1.jpg</t>
  </si>
  <si>
    <t>/images/questions/imp1_question_image/imp1pg076q2.jpg</t>
  </si>
  <si>
    <t>/images/questions/imp1_question_image/imp1pg076q3.jpg</t>
  </si>
  <si>
    <t>/images/questions/imp1_question_image/imp1pg077q4.jpg</t>
  </si>
  <si>
    <t>/images/questions/imp1_question_image/imp1pg077q5.jpg</t>
  </si>
  <si>
    <t>/images/questions/imp1_question_image/imp1pg077q6.jpg</t>
  </si>
  <si>
    <t>/images/questions/imp1_question_image/imp1pg080q1.jpg</t>
  </si>
  <si>
    <t>/images/questions/imp1_question_image/imp1pg080q2.jpg</t>
  </si>
  <si>
    <t>/images/questions/imp1_question_image/imp1pg080q3.jpg</t>
  </si>
  <si>
    <t>/images/questions/imp1_question_image/imp1pg081q4.jpg</t>
  </si>
  <si>
    <t>/images/questions/imp1_question_image/imp1pg081q5.jpg</t>
  </si>
  <si>
    <t>/images/questions/imp1_question_image/imp1pg081q6.jpg</t>
  </si>
  <si>
    <t>/images/questions/imp1_question_image/imp1pg081q7.jpg</t>
  </si>
  <si>
    <t>/images/questions/imp1_question_image/imp1pg082q8.jpg</t>
  </si>
  <si>
    <t>/images/questions/imp1_question_image/imp1pg082q9.jpg</t>
  </si>
  <si>
    <t>/images/questions/imp1_question_image/imp1pg082q10.jpg</t>
  </si>
  <si>
    <t>/images/questions/imp1_question_image/imp1pg082q1.jpg</t>
  </si>
  <si>
    <t>/images/questions/imp1_question_image/imp1pg083q2.jpg</t>
  </si>
  <si>
    <t>/images/questions/imp1_question_image/imp1pg083q3.jpg</t>
  </si>
  <si>
    <t>/images/questions/imp1_question_image/imp1pg083q4.jpg</t>
  </si>
  <si>
    <t>/images/questions/imp1_question_image/imp1pg083q5.jpg</t>
  </si>
  <si>
    <t>/images/questions/imp1_question_image/imp1pg085q1.jpg</t>
  </si>
  <si>
    <t>/images/questions/imp1_question_image/imp1pg085q2.jpg</t>
  </si>
  <si>
    <t>/images/questions/imp1_question_image/imp1pg085q3.jpg</t>
  </si>
  <si>
    <t>/images/questions/imp1_question_image/imp1pg086q4.jpg</t>
  </si>
  <si>
    <t>/images/questions/imp1_question_image/imp1pg086q5.jpg</t>
  </si>
  <si>
    <t>/images/questions/imp1_question_image/imp1pg086q6.jpg</t>
  </si>
  <si>
    <t>/images/questions/imp1_question_image/imp1pg087q7.jpg</t>
  </si>
  <si>
    <t>/images/questions/imp1_question_image/imp1pg087q9.jpg</t>
  </si>
  <si>
    <t>/images/questions/imp1_question_image/imp1pg088q1.jpg</t>
  </si>
  <si>
    <t>/images/questions/imp1_question_image/imp1pg089q6.jpg</t>
  </si>
  <si>
    <t>/images/questions/imp1_question_image/imp1pg090q1.jpg</t>
  </si>
  <si>
    <t>/images/questions/imp1_question_image/imp1pg091q9.jpg</t>
  </si>
  <si>
    <t>/images/questions/imp1_question_image/imp1pg092q1.jpg</t>
  </si>
  <si>
    <t>/images/questions/imp1_question_image/imp1pg117q1.jpg</t>
  </si>
  <si>
    <t>/images/questions/imp1_question_image/imp1pg118q6.jpg</t>
  </si>
  <si>
    <t>/images/questions/imp1_question_image/imp1pg119q1.jpg</t>
  </si>
  <si>
    <t>/images/questions/imp1_question_image/imp1pg120q6.jpg</t>
  </si>
  <si>
    <t>/images/questions/imp1_question_image/imp1pg121q1.jpg</t>
  </si>
  <si>
    <t>/images/questions/imp1_question_image/imp1pg122q6.jpg</t>
  </si>
  <si>
    <t>/images/questions/imp1_question_image/imp1pg123q1.jpg</t>
  </si>
  <si>
    <t>/images/questions/imp1_question_image/imp1pg124q6.jpg</t>
  </si>
  <si>
    <t>/images/questions/imp1_question_image/imp1pg125q1.jpg</t>
  </si>
  <si>
    <t>/images/questions/imp1_question_image/imp1pg127q6.jpg</t>
  </si>
  <si>
    <t>/images/questions/imp1_question_image/imp1pg128q1.jpg</t>
  </si>
  <si>
    <t>/images/questions/imp1_question_image/imp1pg129q6.jpg</t>
  </si>
  <si>
    <t>/images/questions/imp1_question_image/imp1pg130q2a.jpg</t>
  </si>
  <si>
    <t>/images/questions/imp1_question_image/imp1pg131q2b.jpg</t>
  </si>
  <si>
    <t>/images/questions/imp1_question_image/imp1pg131q2c.jpg</t>
  </si>
  <si>
    <t>/images/questions/imp1_question_image/imp1pg131q2d.jpg</t>
  </si>
  <si>
    <t>/images/questions/imp1_question_image/imp1pg141q1.jpg</t>
  </si>
  <si>
    <t>/images/questions/imp1_question_image/imp1pg208q1.jpg</t>
  </si>
  <si>
    <t>/images/questions/imp1_question_image/imp1pg208q2.jpg</t>
  </si>
  <si>
    <t>/images/questions/imp1_question_image/imp1pg208q3.jpg</t>
  </si>
  <si>
    <t>/images/questions/imp1_question_image/imp1pg209q4.jpg</t>
  </si>
  <si>
    <t>/images/questions/imp1_question_image/imp1pg209q5.jpg</t>
  </si>
  <si>
    <t>/images/questions/imp1_question_image/imp1pg209q6.jpg</t>
  </si>
  <si>
    <t>/images/questions/imp1_question_image/imp1pg210q7.jpg</t>
  </si>
  <si>
    <t>/images/questions/imp1_question_image/imp1pg210q8.jpg</t>
  </si>
  <si>
    <t>/images/questions/imp1_question_image/imp1pg210q9.jpg</t>
  </si>
  <si>
    <t>/images/questions/imp1_question_image/imp1pg211q10.jpg</t>
  </si>
  <si>
    <t>/images/questions/imp1_question_image/imp1pg211q1.jpg</t>
  </si>
  <si>
    <t>/images/questions/imp1_question_image/imp1pg211q2.jpg</t>
  </si>
  <si>
    <t>/images/questions/imp1_question_image/imp1pg212q3.jpg</t>
  </si>
  <si>
    <t>/images/questions/imp1_question_image/imp1pg212q4.jpg</t>
  </si>
  <si>
    <t>/images/questions/imp1_question_image/imp1pg212q5.jpg</t>
  </si>
  <si>
    <t>/images/questions/imp1_question_image/imp1pg212q6.jpg</t>
  </si>
  <si>
    <t>/images/questions/imp1_question_image/imp1pg212q7.jpg</t>
  </si>
  <si>
    <t>/images/questions/imp1_question_image/imp1pg212q8.jpg</t>
  </si>
  <si>
    <t>/images/questions/imp1_question_image/imp1pg213q9.jpg</t>
  </si>
  <si>
    <t>/images/questions/imp1_question_image/imp1pg213q10.jpg</t>
  </si>
  <si>
    <t>/images/questions/imp1_question_image/imp1pg214q2a.jpg</t>
  </si>
  <si>
    <t>/images/questions/imp1_question_image/imp1pg214q2b.jpg</t>
  </si>
  <si>
    <t>/images/questions/imp1_question_image/imp1pg214q2c.jpg</t>
  </si>
  <si>
    <t>/images/questions/imp1_question_image/imp1pg214q2d.jpg</t>
  </si>
  <si>
    <t>/images/questions/imp1_question_image/imp1pg215q2e.jpg</t>
  </si>
  <si>
    <t>/images/questions/imp1_question_image/imp1pg215q2f.jpg</t>
  </si>
  <si>
    <t>/images/questions/imp1_question_image/imp1pg216q5a.jpg</t>
  </si>
  <si>
    <t>/images/questions/imp1_question_image/imp1pg216q5b.jpg</t>
  </si>
  <si>
    <t>/images/questions/imp1_question_image/imp1pg216q5c.jpg</t>
  </si>
  <si>
    <t>/images/questions/imp1_question_image/imp1pg216q5d.jpg</t>
  </si>
  <si>
    <t>/images/questions/imp1_question_image/imp1pg217q5e.jpg</t>
  </si>
  <si>
    <t>/images/questions/imp1_question_image/imp1pg217q5f.jpg</t>
  </si>
  <si>
    <t>/images/questions/imp1_question_image/imp1pg223q9.jpg</t>
  </si>
  <si>
    <t>/images/questions/imp1_question_image/imp1pg224q1.jpg</t>
  </si>
  <si>
    <t>/images/questions/imp1_question_image/imp1pg226q9a.jpg</t>
  </si>
  <si>
    <t>/images/questions/imp1_question_image/imp1pg226q9b.jpg</t>
  </si>
  <si>
    <t>/images/questions/imp1_question_image/imp1pg226q9c.jpg</t>
  </si>
  <si>
    <t>/images/questions/imp1_question_image/imp1pg226q10a.jpg</t>
  </si>
  <si>
    <t>/images/questions/imp1_question_image/imp1pg226q10b.jpg</t>
  </si>
  <si>
    <t>/images/questions/imp1_question_image/imp1pg226q10c.jpg</t>
  </si>
  <si>
    <t>/images/questions/imp1_question_image/imp1pg227q1a.jpg</t>
  </si>
  <si>
    <t>/images/questions/imp1_question_image/imp1pg228q6.jpg</t>
  </si>
  <si>
    <t>/images/questions/imp1_question_image/imp1pg231q1.jpg</t>
  </si>
  <si>
    <t>/images/questions/imp1_question_image/imp1pg231q6.jpg</t>
  </si>
  <si>
    <t>/images/questions/imp1_question_image/imp1pg232q7.jpg</t>
  </si>
  <si>
    <t>/images/questions/imp1_question_image/imp1pg233q8.jpg</t>
  </si>
  <si>
    <t>/images/questions/imp1_question_image/imp1pg234q9.jpg</t>
  </si>
  <si>
    <t>/images/questions/imp1_question_image/imp1pg234q10.jpg</t>
  </si>
  <si>
    <t>/images/questions/imp1_question_image/imp1pg235q1.jpg</t>
  </si>
  <si>
    <t>/images/questions/imp1_question_image/imp1pg237q6.jpg</t>
  </si>
  <si>
    <t>/images/questions/imp1_answer_image/imp1pg002q3_0.jpg</t>
  </si>
  <si>
    <t>/images/questions/imp1_answer_image/imp1pg002q3_2.jpg</t>
  </si>
  <si>
    <t>/images/questions/imp1_answer_image/imp1pg003q4_0.jpg</t>
  </si>
  <si>
    <t>/images/questions/imp1_answer_image/imp1pg003q4_2.jpg</t>
  </si>
  <si>
    <t>/images/questions/imp1_answer_image/imp1pg003q5_0.jpg</t>
  </si>
  <si>
    <t>/images/questions/imp1_answer_image/imp1pg003q5.jpg</t>
  </si>
  <si>
    <t>/images/questions/imp1_answer_image/imp1pg003q6_0.jpg</t>
  </si>
  <si>
    <t>/images/questions/imp1_answer_image/imp1pg003q6_2.jpg</t>
  </si>
  <si>
    <t>/images/questions/imp1_answer_image/imp1pg037q1_0.jpg</t>
  </si>
  <si>
    <t>/images/questions/imp1_answer_image/imp1pg037q1_1.jpg</t>
  </si>
  <si>
    <t>/images/questions/imp1_answer_image/imp1pg037q2_0.jpg</t>
  </si>
  <si>
    <t>/images/questions/imp1_answer_image/imp1pg037q2_1.jpg</t>
  </si>
  <si>
    <t>/images/questions/imp1_answer_image/imp1pg037q3_0.jpg</t>
  </si>
  <si>
    <t>/images/questions/imp1_answer_image/imp1pg037q3_1.jpg</t>
  </si>
  <si>
    <t>/images/questions/imp1_answer_image/imp1pg037q3_2.jpg</t>
  </si>
  <si>
    <t>/images/questions/imp1_answer_image/imp1pg037q4_0.jpg</t>
  </si>
  <si>
    <t>/images/questions/imp1_answer_image/imp1pg037q4_1.jpg</t>
  </si>
  <si>
    <t>/images/questions/imp1_answer_image/imp1pg037q5_0.jpg</t>
  </si>
  <si>
    <t>/images/questions/imp1_answer_image/imp1pg037q5_1.jpg</t>
  </si>
  <si>
    <t>/images/questions/imp1_answer_image/imp1pg037q5_2.jpg</t>
  </si>
  <si>
    <t>/images/questions/imp1_answer_image/imp1pg037q6_0.jpg</t>
  </si>
  <si>
    <t>/images/questions/imp1_answer_image/imp1pg037q6_1.jpg</t>
  </si>
  <si>
    <t>/images/questions/imp1_answer_image/imp1pg037q7_0.jpg</t>
  </si>
  <si>
    <t>/images/questions/imp1_answer_image/imp1pg037q7_1.jpg</t>
  </si>
  <si>
    <t>/images/questions/imp1_answer_image/imp1pg037q7_2.jpg</t>
  </si>
  <si>
    <t>/images/questions/imp1_answer_image/imp1pg037q8_0.jpg</t>
  </si>
  <si>
    <t>/images/questions/imp1_answer_image/imp1pg037q8_1.jpg</t>
  </si>
  <si>
    <t>/images/questions/imp1_answer_image/imp1pg037q8_2.jpg</t>
  </si>
  <si>
    <t>/images/questions/imp1_answer_image/imp1pg038q9_0.jpg</t>
  </si>
  <si>
    <t>/images/questions/imp1_answer_image/imp1pg038q9_1.jpg</t>
  </si>
  <si>
    <t>/images/questions/imp1_answer_image/imp1pg038q9_2.jpg</t>
  </si>
  <si>
    <t>/images/questions/imp1_answer_image/imp1pg038q10_0.jpg</t>
  </si>
  <si>
    <t>/images/questions/imp1_answer_image/imp1pg038q10_1.jpg</t>
  </si>
  <si>
    <t>/images/questions/imp1_answer_image/imp1pg038q10_2.jpg</t>
  </si>
  <si>
    <t>/images/questions/imp1_answer_image/imp1pg040q2_0.jpg</t>
  </si>
  <si>
    <t>/images/questions/imp1_answer_image/imp1pg040q2_1.jpg</t>
  </si>
  <si>
    <t>/images/questions/imp1_answer_image/imp1pg040q2_2.jpg</t>
  </si>
  <si>
    <t>/images/questions/imp1_answer_image/imp1pg040q3_0.jpg</t>
  </si>
  <si>
    <t>/images/questions/imp1_answer_image/imp1pg040q3_1.jpg</t>
  </si>
  <si>
    <t>/images/questions/imp1_answer_image/imp1pg040q3_2.jpg</t>
  </si>
  <si>
    <t>/images/questions/imp1_answer_image/imp1pg040q3_3.jpg</t>
  </si>
  <si>
    <t>/images/questions/imp1_answer_image/imp1pg040q4_0.jpg</t>
  </si>
  <si>
    <t>/images/questions/imp1_answer_image/imp1pg040q4_1.jpg</t>
  </si>
  <si>
    <t>/images/questions/imp1_answer_image/imp1pg040q4_2.jpg</t>
  </si>
  <si>
    <t>/images/questions/imp1_answer_image/imp1pg041q10_0.jpg</t>
  </si>
  <si>
    <t>/images/questions/imp1_answer_image/imp1pg041q10_1.jpg</t>
  </si>
  <si>
    <t>/images/questions/imp1_answer_image/imp1pg041q10_2.jpg</t>
  </si>
  <si>
    <t>/images/questions/imp1_answer_image/imp1pg043q5_0.jpg</t>
  </si>
  <si>
    <t>/images/questions/imp1_answer_image/imp1pg043q5_1.jpg</t>
  </si>
  <si>
    <t>/images/questions/imp1_answer_image/imp1pg043q5_2.jpg</t>
  </si>
  <si>
    <t>/images/questions/imp1_answer_image/imp1pg043q5_3.jpg</t>
  </si>
  <si>
    <t>/images/questions/imp1_answer_image/imp1pg043q6_0.jpg</t>
  </si>
  <si>
    <t>/images/questions/imp1_answer_image/imp1pg043q6_1.jpg</t>
  </si>
  <si>
    <t>/images/questions/imp1_answer_image/imp1pg043q6_2.jpg</t>
  </si>
  <si>
    <t>/images/questions/imp1_answer_image/imp1pg043q6_3.jpg</t>
  </si>
  <si>
    <t>/images/questions/imp1_answer_image/imp1pg043q7_0.jpg</t>
  </si>
  <si>
    <t>/images/questions/imp1_answer_image/imp1pg043q7_1.jpg</t>
  </si>
  <si>
    <t>/images/questions/imp1_answer_image/imp1pg043q7_2.jpg</t>
  </si>
  <si>
    <t>/images/questions/imp1_answer_image/imp1pg043q7_3.jpg</t>
  </si>
  <si>
    <t>/images/questions/imp1_answer_image/imp1pg043q8_0.jpg</t>
  </si>
  <si>
    <t>/images/questions/imp1_answer_image/imp1pg043q8_1.jpg</t>
  </si>
  <si>
    <t>/images/questions/imp1_answer_image/imp1pg043q8_2.jpg</t>
  </si>
  <si>
    <t>/images/questions/imp1_answer_image/imp1pg043q8_3.jpg</t>
  </si>
  <si>
    <t>/images/questions/imp1_answer_image/imp1pg043q10_0.jpg</t>
  </si>
  <si>
    <t>/images/questions/imp1_answer_image/imp1pg043q10_1.jpg</t>
  </si>
  <si>
    <t>/images/questions/imp1_answer_image/imp1pg043q10_2.jpg</t>
  </si>
  <si>
    <t>/images/questions/imp1_answer_image/imp1pg043q10_3.jpg</t>
  </si>
  <si>
    <t>/images/questions/imp1_answer_image/imp1pg080q1_0.jpg</t>
  </si>
  <si>
    <t>/images/questions/imp1_answer_image/imp1pg080q1_1.jpg</t>
  </si>
  <si>
    <t>/images/questions/imp1_answer_image/imp1pg080q2_0.jpg</t>
  </si>
  <si>
    <t>/images/questions/imp1_answer_image/imp1pg080q2_1.jpg</t>
  </si>
  <si>
    <t>/images/questions/imp1_answer_image/imp1pg080q3_0.jpg</t>
  </si>
  <si>
    <t>/images/questions/imp1_answer_image/imp1pg080q3_1.jpg</t>
  </si>
  <si>
    <t>/images/questions/imp1_answer_image/imp1pg081q4_0.jpg</t>
  </si>
  <si>
    <t>/images/questions/imp1_answer_image/imp1pg081q4_1.jpg</t>
  </si>
  <si>
    <t>/images/questions/imp1_answer_image/imp1pg081q5_0.jpg</t>
  </si>
  <si>
    <t>/images/questions/imp1_answer_image/imp1pg081q5_1.jpg</t>
  </si>
  <si>
    <t>/images/questions/imp1_answer_image/imp1pg081q6_0.jpg</t>
  </si>
  <si>
    <t>/images/questions/imp1_answer_image/imp1pg081q6_1.jpg</t>
  </si>
  <si>
    <t>/images/questions/imp1_answer_image/imp1pg081q7_0.jpg</t>
  </si>
  <si>
    <t>/images/questions/imp1_answer_image/imp1pg081q7_1.jpg</t>
  </si>
  <si>
    <t>/images/questions/imp1_answer_image/imp1pg082q8_0.jpg</t>
  </si>
  <si>
    <t>/images/questions/imp1_answer_image/imp1pg082q8_1.jpg</t>
  </si>
  <si>
    <t>/images/questions/imp1_answer_image/imp1pg082q9_0.jpg</t>
  </si>
  <si>
    <t>/images/questions/imp1_answer_image/imp1pg082q9_1.jpg</t>
  </si>
  <si>
    <t>/images/questions/imp1_answer_image/imp1pg082q10_0.jpg</t>
  </si>
  <si>
    <t>/images/questions/imp1_answer_image/imp1pg082q10_1.jpg</t>
  </si>
  <si>
    <t>/images/questions/imp1_answer_image/imp1pg082q1_0.jpg</t>
  </si>
  <si>
    <t>/images/questions/imp1_answer_image/imp1pg082q1_1.jpg</t>
  </si>
  <si>
    <t>/images/questions/imp1_answer_image/imp1pg082q1_2.jpg</t>
  </si>
  <si>
    <t>/images/questions/imp1_answer_image/imp1pg083q2_0.jpg</t>
  </si>
  <si>
    <t>/images/questions/imp1_answer_image/imp1pg083q2_1.jpg</t>
  </si>
  <si>
    <t>/images/questions/imp1_answer_image/imp1pg083q2_2.jpg</t>
  </si>
  <si>
    <t>/images/questions/imp1_answer_image/imp1pg083q3_0.jpg</t>
  </si>
  <si>
    <t>/images/questions/imp1_answer_image/imp1pg083q3_1.jpg</t>
  </si>
  <si>
    <t>/images/questions/imp1_answer_image/imp1pg083q3_2.jpg</t>
  </si>
  <si>
    <t>/images/questions/imp1_answer_image/imp1pg083q4_0.jpg</t>
  </si>
  <si>
    <t>/images/questions/imp1_answer_image/imp1pg083q4_1.jpg</t>
  </si>
  <si>
    <t>/images/questions/imp1_answer_image/imp1pg083q4_2.jpg</t>
  </si>
  <si>
    <t>/images/questions/imp1_answer_image/imp1pg083q5_0.jpg</t>
  </si>
  <si>
    <t>/images/questions/imp1_answer_image/imp1pg083q5_1.jpg</t>
  </si>
  <si>
    <t>/images/questions/imp1_answer_image/imp1pg083q5_2.jpg</t>
  </si>
  <si>
    <t>/images/questions/imp1_answer_image/imp1pg218q1a_0.jpg</t>
  </si>
  <si>
    <t>/images/questions/imp1_answer_image/imp1pg218q1a_1.jpg</t>
  </si>
  <si>
    <t>/images/questions/imp1_answer_image/imp1pg219q1b_0.jpg</t>
  </si>
  <si>
    <t>/images/questions/imp1_answer_image/imp1pg219q1b_1.jpg</t>
  </si>
  <si>
    <t>/images/questions/imp1_answer_image/imp1pg219q2a_0.jpg</t>
  </si>
  <si>
    <t>/images/questions/imp1_answer_image/imp1pg219q2a_1.jpg</t>
  </si>
  <si>
    <t>/images/questions/imp1_answer_image/imp1pg219q2b_0.jpg</t>
  </si>
  <si>
    <t>/images/questions/imp1_answer_image/imp1pg219q2b_1.jpg</t>
  </si>
  <si>
    <t>/images/questions/imp1_answer_image/imp1pg219q3a_0.jpg</t>
  </si>
  <si>
    <t>/images/questions/imp1_answer_image/imp1pg219q3a_1.jpg</t>
  </si>
  <si>
    <t>/images/questions/imp1_answer_image/imp1pg220q3b_0.jpg</t>
  </si>
  <si>
    <t>/images/questions/imp1_answer_image/imp1pg220q3b_1.jpg</t>
  </si>
  <si>
    <t>/images/questions/imp1_answer_image/imp1pg220q4a_0.jpg</t>
  </si>
  <si>
    <t>/images/questions/imp1_answer_image/imp1pg220q4a_1.jpg</t>
  </si>
  <si>
    <t>/images/questions/imp1_answer_image/imp1pg220q4b_0.jpg</t>
  </si>
  <si>
    <t>/images/questions/imp1_answer_image/imp1pg220q4b_1.jpg</t>
  </si>
  <si>
    <t>/images/questions/imp1_answer_image/imp1pg220q5a_0.jpg</t>
  </si>
  <si>
    <t>/images/questions/imp1_answer_image/imp1pg220q5a_1.jpg</t>
  </si>
  <si>
    <t>/images/questions/imp1_answer_image/imp1pg220q5a_2.jpg</t>
  </si>
  <si>
    <t>/images/questions/imp1_answer_image/imp1pg221q5b_0.jpg</t>
  </si>
  <si>
    <t>/images/questions/imp1_answer_image/imp1pg221q5b_1.jpg</t>
  </si>
  <si>
    <t>/images/questions/imp1_answer_image/imp1pg221q5b_2.jpg</t>
  </si>
  <si>
    <t>/images/questions/imp1_answer_image/imp1pg221q6a_0.jpg</t>
  </si>
  <si>
    <t>/images/questions/imp1_answer_image/imp1pg221q6a_1.jpg</t>
  </si>
  <si>
    <t>/images/questions/imp1_answer_image/imp1pg221q6a_2.jpg</t>
  </si>
  <si>
    <t>/images/questions/imp1_answer_image/imp1pg221q6b_0.jpg</t>
  </si>
  <si>
    <t>/images/questions/imp1_answer_image/imp1pg221q6b_1.jpg</t>
  </si>
  <si>
    <t>/images/questions/imp1_answer_image/imp1pg221q6b_2.jpg</t>
  </si>
  <si>
    <t>/images/questions/imp1_answer_image/imp1pg222q7a_0.jpg</t>
  </si>
  <si>
    <t>/images/questions/imp1_answer_image/imp1pg222q7a_1.jpg</t>
  </si>
  <si>
    <t>/images/questions/imp1_answer_image/imp1pg222q7a_2.jpg</t>
  </si>
  <si>
    <t>/images/questions/imp1_answer_image/imp1pg222q7b_0.jpg</t>
  </si>
  <si>
    <t>/images/questions/imp1_answer_image/imp1pg222q7b_1.jpg</t>
  </si>
  <si>
    <t>/images/questions/imp1_answer_image/imp1pg222q7b_2.jpg</t>
  </si>
  <si>
    <t>/images/questions/imp1_answer_image/imp1pg222q8a_0.jpg</t>
  </si>
  <si>
    <t>/images/questions/imp1_answer_image/imp1pg222q8a_1.jpg</t>
  </si>
  <si>
    <t>/images/questions/imp1_answer_image/imp1pg222q8a_2.jpg</t>
  </si>
  <si>
    <t>/images/questions/imp1_answer_image/imp1pg222q8b_0.jpg</t>
  </si>
  <si>
    <t>/images/questions/imp1_answer_image/imp1pg222q8b_1.jpg</t>
  </si>
  <si>
    <t>/images/questions/imp1_answer_image/imp1pg222q8b_2.jpg</t>
  </si>
  <si>
    <t>imp1pg002q7</t>
  </si>
  <si>
    <t>/images/questions/imp1_question_image/imp1pg002q7.jpg</t>
  </si>
  <si>
    <t>imp1pg002q8</t>
  </si>
  <si>
    <t>/images/questions/imp1_question_image/imp1pg002q8.jpg</t>
  </si>
  <si>
    <t>imp1pg002q9</t>
  </si>
  <si>
    <t>/images/questions/imp1_question_image/imp1pg002q9.jpg</t>
  </si>
  <si>
    <t>imp1pg002q10</t>
  </si>
  <si>
    <t>/images/questions/imp1_question_image/imp1pg002q10.jpg</t>
  </si>
  <si>
    <t>Which has more objects.</t>
  </si>
  <si>
    <t>&lt;span&gt;On Monday, we played football during recess. &lt;br&gt;On Tuesday, our teacher did not allow us to play during recess. &lt;br&gt; On Wednesday and Thursday, it was raining and we could not play. &lt;br&gt; On Friday, we had an early recess and played football near my flat.&lt;br&gt; Which of the following shows the right picture graph?</t>
  </si>
  <si>
    <t>Complete the number bond and write the addition or subtraction sentence.</t>
  </si>
  <si>
    <t>19, 15, 12, 17, 9, 11&lt;br&gt;Use the numbers above to fill in the blanks. &lt;br&gt; _____ is greater than 10 by 2.</t>
  </si>
  <si>
    <t>19, 15, 12, 17, 9, 11&lt;br&gt;Use the numbers above to fill in the blanks. &lt;br&gt;_____ is between 13 and 16.</t>
  </si>
  <si>
    <t>19, 15, 12, 17, 9, 11&lt;br&gt;Use the numbers above to fill in the blanks. &lt;br&gt;_____ is greater than 18.</t>
  </si>
  <si>
    <t>19, 15, 12, 17, 9, 11&lt;br&gt;Use the numbers above to fill in the blanks. &lt;br&gt;10 is greater than _____ but smaller than 13.</t>
  </si>
  <si>
    <t>19, 15, 12, 17, 9, 11&lt;br&gt;Use the numbers above to fill in the blanks. &lt;br&gt;I am a number between 10 and 13. &lt;br&gt; I am less than 12. &lt;br&gt; I am the number _____.</t>
  </si>
  <si>
    <t>The numbers on each side of the triangle add up to 20. &lt;br&gt; What are the numbers D and E? &lt;br&gt; D:_(1)______ E:__(2)_____</t>
  </si>
  <si>
    <t>Gary buys the two toys as shown below. &lt;br&gt; How much does he have to pay? &lt;br&gt;How much more does the teddy bear cost than the toy train? &lt;br&gt; He has to pay $ ___(1)_______ altogether.&lt;br&gt; The teddy bear costs $ __________ more than the toy train.</t>
  </si>
  <si>
    <t>Mandy buys a dress and a blouse as shown below. &lt;br&gt; How much does she have to pay altogether?&lt;br&gt; How much more does the dress cost then the blouse? &lt;br&gt; She has to pay $ __________ altogether.&lt;br&gt; The dress costs $ __________ more than the blous.</t>
  </si>
  <si>
    <t>Count the number of objects and write the number in words.</t>
  </si>
  <si>
    <t>Jamie has $3 in her coin bank. &lt;br&gt; She saves her money in 20¢ coins and 50¢ coins. &lt;br&gt; She is sure that she has saved more than three 50¢ coins and more than two 20¢ coins. &lt;br&gt; Howe many 20¢ coins and how many 50¢ coins does she have in her coin bank? &lt;br&gt; She has (1) ___________ 20¢ coins and (2) _______ 50¢ coins in her coin bank.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</si>
</sst>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[$-409]dd\-mmm\-yy;@"/>
  </numFmts>
  <fonts count="13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.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color rgb="FF222222"/>
      <name val="Segoe UI"/>
      <family val="2"/>
    </font>
    <font>
      <u/>
      <sz val="11"/>
      <color theme="10"/>
      <name val="Calibri"/>
      <family val="2"/>
      <scheme val="minor"/>
    </font>
    <font>
      <sz val="12.1"/>
      <color rgb="FF000000"/>
      <name val="Calibri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 wrapText="1"/>
    </xf>
    <xf numFmtId="0" fontId="1" fillId="0" borderId="2" xfId="0" applyFont="1" applyFill="1" applyBorder="1"/>
    <xf numFmtId="0" fontId="2" fillId="0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164" fontId="0" fillId="0" borderId="0" xfId="0" applyNumberFormat="1"/>
    <xf numFmtId="0" fontId="6" fillId="0" borderId="2" xfId="0" applyFont="1" applyFill="1" applyBorder="1" applyAlignment="1">
      <alignment horizontal="right" wrapText="1"/>
    </xf>
    <xf numFmtId="0" fontId="6" fillId="0" borderId="3" xfId="0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right" wrapText="1"/>
    </xf>
    <xf numFmtId="14" fontId="0" fillId="0" borderId="0" xfId="0" applyNumberFormat="1"/>
    <xf numFmtId="16" fontId="0" fillId="0" borderId="0" xfId="0" applyNumberFormat="1"/>
    <xf numFmtId="0" fontId="6" fillId="0" borderId="2" xfId="0" applyFont="1" applyFill="1" applyBorder="1" applyAlignment="1">
      <alignment wrapText="1"/>
    </xf>
    <xf numFmtId="0" fontId="0" fillId="0" borderId="0" xfId="0" applyFont="1"/>
    <xf numFmtId="0" fontId="6" fillId="0" borderId="4" xfId="0" applyFont="1" applyFill="1" applyBorder="1" applyAlignment="1">
      <alignment wrapText="1"/>
    </xf>
    <xf numFmtId="0" fontId="2" fillId="0" borderId="3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0" fontId="2" fillId="0" borderId="4" xfId="0" applyFont="1" applyFill="1" applyBorder="1" applyAlignment="1">
      <alignment wrapText="1"/>
    </xf>
    <xf numFmtId="0" fontId="7" fillId="0" borderId="0" xfId="0" applyFont="1"/>
    <xf numFmtId="0" fontId="8" fillId="0" borderId="0" xfId="1"/>
    <xf numFmtId="0" fontId="1" fillId="0" borderId="3" xfId="0" applyFont="1" applyFill="1" applyBorder="1"/>
    <xf numFmtId="0" fontId="1" fillId="0" borderId="3" xfId="0" applyFont="1" applyFill="1" applyBorder="1" applyAlignment="1">
      <alignment wrapText="1"/>
    </xf>
    <xf numFmtId="49" fontId="0" fillId="0" borderId="0" xfId="0" applyNumberFormat="1"/>
    <xf numFmtId="0" fontId="2" fillId="0" borderId="4" xfId="0" applyFont="1" applyFill="1" applyBorder="1" applyAlignment="1">
      <alignment horizontal="right" wrapText="1"/>
    </xf>
    <xf numFmtId="6" fontId="0" fillId="0" borderId="0" xfId="0" applyNumberFormat="1"/>
    <xf numFmtId="3" fontId="0" fillId="0" borderId="0" xfId="0" applyNumberFormat="1"/>
    <xf numFmtId="0" fontId="0" fillId="0" borderId="0" xfId="0" applyNumberFormat="1" applyFill="1" applyBorder="1"/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 wrapText="1"/>
    </xf>
    <xf numFmtId="6" fontId="6" fillId="0" borderId="1" xfId="0" applyNumberFormat="1" applyFont="1" applyBorder="1" applyAlignment="1">
      <alignment horizontal="right" wrapText="1"/>
    </xf>
    <xf numFmtId="0" fontId="10" fillId="2" borderId="1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 vertical="top"/>
    </xf>
    <xf numFmtId="6" fontId="9" fillId="0" borderId="1" xfId="0" applyNumberFormat="1" applyFont="1" applyBorder="1" applyAlignment="1">
      <alignment horizontal="right"/>
    </xf>
    <xf numFmtId="8" fontId="9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" fillId="0" borderId="0" xfId="0" applyFont="1"/>
    <xf numFmtId="0" fontId="9" fillId="2" borderId="1" xfId="0" applyFont="1" applyFill="1" applyBorder="1"/>
    <xf numFmtId="0" fontId="10" fillId="2" borderId="1" xfId="0" applyFont="1" applyFill="1" applyBorder="1" applyAlignment="1">
      <alignment horizontal="right" wrapText="1"/>
    </xf>
    <xf numFmtId="0" fontId="10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quotePrefix="1"/>
    <xf numFmtId="6" fontId="0" fillId="0" borderId="0" xfId="0" quotePrefix="1" applyNumberFormat="1"/>
    <xf numFmtId="8" fontId="0" fillId="0" borderId="0" xfId="0" quotePrefix="1" applyNumberFormat="1"/>
    <xf numFmtId="0" fontId="0" fillId="0" borderId="0" xfId="0" quotePrefix="1" applyNumberFormat="1"/>
    <xf numFmtId="0" fontId="9" fillId="0" borderId="1" xfId="0" applyFont="1" applyBorder="1" applyAlignment="1">
      <alignment horizontal="center"/>
    </xf>
    <xf numFmtId="14" fontId="9" fillId="0" borderId="1" xfId="0" applyNumberFormat="1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12" fillId="0" borderId="1" xfId="0" applyFon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538162</xdr:colOff>
      <xdr:row>8</xdr:row>
      <xdr:rowOff>19050</xdr:rowOff>
    </xdr:from>
    <xdr:ext cx="914400" cy="264560"/>
    <xdr:sp macro="" textlink="">
      <xdr:nvSpPr>
        <xdr:cNvPr id="2" name="TextBox 1"/>
        <xdr:cNvSpPr txBox="1"/>
      </xdr:nvSpPr>
      <xdr:spPr>
        <a:xfrm>
          <a:off x="2976562" y="2095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538162</xdr:colOff>
      <xdr:row>8</xdr:row>
      <xdr:rowOff>19050</xdr:rowOff>
    </xdr:from>
    <xdr:ext cx="914400" cy="264560"/>
    <xdr:sp macro="" textlink="">
      <xdr:nvSpPr>
        <xdr:cNvPr id="3" name="TextBox 2"/>
        <xdr:cNvSpPr txBox="1"/>
      </xdr:nvSpPr>
      <xdr:spPr>
        <a:xfrm>
          <a:off x="2976562" y="2095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9</xdr:row>
      <xdr:rowOff>105791</xdr:rowOff>
    </xdr:from>
    <xdr:ext cx="457009" cy="264560"/>
    <xdr:sp macro="" textlink="">
      <xdr:nvSpPr>
        <xdr:cNvPr id="4" name="TextBox 3"/>
        <xdr:cNvSpPr txBox="1"/>
      </xdr:nvSpPr>
      <xdr:spPr>
        <a:xfrm>
          <a:off x="3048000" y="2382266"/>
          <a:ext cx="457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538162</xdr:colOff>
      <xdr:row>8</xdr:row>
      <xdr:rowOff>19050</xdr:rowOff>
    </xdr:from>
    <xdr:ext cx="914400" cy="264560"/>
    <xdr:sp macro="" textlink="">
      <xdr:nvSpPr>
        <xdr:cNvPr id="5" name="TextBox 4"/>
        <xdr:cNvSpPr txBox="1"/>
      </xdr:nvSpPr>
      <xdr:spPr>
        <a:xfrm>
          <a:off x="2976562" y="2095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0</xdr:colOff>
      <xdr:row>12</xdr:row>
      <xdr:rowOff>0</xdr:rowOff>
    </xdr:from>
    <xdr:to>
      <xdr:col>1</xdr:col>
      <xdr:colOff>133350</xdr:colOff>
      <xdr:row>12</xdr:row>
      <xdr:rowOff>47625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81350"/>
          <a:ext cx="1333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227488</xdr:rowOff>
    </xdr:from>
    <xdr:ext cx="527114" cy="264560"/>
    <xdr:sp macro="" textlink="">
      <xdr:nvSpPr>
        <xdr:cNvPr id="7" name="TextBox 6"/>
        <xdr:cNvSpPr txBox="1"/>
      </xdr:nvSpPr>
      <xdr:spPr>
        <a:xfrm>
          <a:off x="3048000" y="3408838"/>
          <a:ext cx="5271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538162</xdr:colOff>
      <xdr:row>11</xdr:row>
      <xdr:rowOff>47625</xdr:rowOff>
    </xdr:from>
    <xdr:ext cx="914400" cy="264560"/>
    <xdr:sp macro="" textlink="">
      <xdr:nvSpPr>
        <xdr:cNvPr id="8" name="TextBox 7"/>
        <xdr:cNvSpPr txBox="1"/>
      </xdr:nvSpPr>
      <xdr:spPr>
        <a:xfrm>
          <a:off x="2976562" y="27241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538162</xdr:colOff>
      <xdr:row>12</xdr:row>
      <xdr:rowOff>1704975</xdr:rowOff>
    </xdr:from>
    <xdr:ext cx="914400" cy="264560"/>
    <xdr:sp macro="" textlink="">
      <xdr:nvSpPr>
        <xdr:cNvPr id="9" name="TextBox 8"/>
        <xdr:cNvSpPr txBox="1"/>
      </xdr:nvSpPr>
      <xdr:spPr>
        <a:xfrm>
          <a:off x="2976562" y="35242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495458</xdr:colOff>
      <xdr:row>12</xdr:row>
      <xdr:rowOff>1851406</xdr:rowOff>
    </xdr:from>
    <xdr:ext cx="1085215" cy="264560"/>
    <xdr:sp macro="" textlink="">
      <xdr:nvSpPr>
        <xdr:cNvPr id="10" name="TextBox 9"/>
        <xdr:cNvSpPr txBox="1"/>
      </xdr:nvSpPr>
      <xdr:spPr>
        <a:xfrm>
          <a:off x="2933858" y="3527806"/>
          <a:ext cx="10852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538162</xdr:colOff>
      <xdr:row>12</xdr:row>
      <xdr:rowOff>2095500</xdr:rowOff>
    </xdr:from>
    <xdr:ext cx="914400" cy="264560"/>
    <xdr:sp macro="" textlink="">
      <xdr:nvSpPr>
        <xdr:cNvPr id="11" name="TextBox 10"/>
        <xdr:cNvSpPr txBox="1"/>
      </xdr:nvSpPr>
      <xdr:spPr>
        <a:xfrm>
          <a:off x="2976562" y="35242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9</xdr:row>
      <xdr:rowOff>105791</xdr:rowOff>
    </xdr:from>
    <xdr:ext cx="457009" cy="264560"/>
    <xdr:sp macro="" textlink="">
      <xdr:nvSpPr>
        <xdr:cNvPr id="12" name="TextBox 11"/>
        <xdr:cNvSpPr txBox="1"/>
      </xdr:nvSpPr>
      <xdr:spPr>
        <a:xfrm>
          <a:off x="3657600" y="3306191"/>
          <a:ext cx="457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10</xdr:row>
      <xdr:rowOff>105791</xdr:rowOff>
    </xdr:from>
    <xdr:ext cx="457009" cy="264560"/>
    <xdr:sp macro="" textlink="">
      <xdr:nvSpPr>
        <xdr:cNvPr id="13" name="TextBox 12"/>
        <xdr:cNvSpPr txBox="1"/>
      </xdr:nvSpPr>
      <xdr:spPr>
        <a:xfrm>
          <a:off x="3657600" y="3306191"/>
          <a:ext cx="457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10</xdr:row>
      <xdr:rowOff>105791</xdr:rowOff>
    </xdr:from>
    <xdr:ext cx="457009" cy="264560"/>
    <xdr:sp macro="" textlink="">
      <xdr:nvSpPr>
        <xdr:cNvPr id="14" name="TextBox 13"/>
        <xdr:cNvSpPr txBox="1"/>
      </xdr:nvSpPr>
      <xdr:spPr>
        <a:xfrm>
          <a:off x="3657600" y="3306191"/>
          <a:ext cx="457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11</xdr:row>
      <xdr:rowOff>105791</xdr:rowOff>
    </xdr:from>
    <xdr:ext cx="457009" cy="264560"/>
    <xdr:sp macro="" textlink="">
      <xdr:nvSpPr>
        <xdr:cNvPr id="15" name="TextBox 14"/>
        <xdr:cNvSpPr txBox="1"/>
      </xdr:nvSpPr>
      <xdr:spPr>
        <a:xfrm>
          <a:off x="3657600" y="3306191"/>
          <a:ext cx="457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11</xdr:row>
      <xdr:rowOff>105791</xdr:rowOff>
    </xdr:from>
    <xdr:ext cx="457009" cy="264560"/>
    <xdr:sp macro="" textlink="">
      <xdr:nvSpPr>
        <xdr:cNvPr id="16" name="TextBox 15"/>
        <xdr:cNvSpPr txBox="1"/>
      </xdr:nvSpPr>
      <xdr:spPr>
        <a:xfrm>
          <a:off x="3657600" y="3306191"/>
          <a:ext cx="457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12</xdr:row>
      <xdr:rowOff>105791</xdr:rowOff>
    </xdr:from>
    <xdr:ext cx="457009" cy="264560"/>
    <xdr:sp macro="" textlink="">
      <xdr:nvSpPr>
        <xdr:cNvPr id="17" name="TextBox 16"/>
        <xdr:cNvSpPr txBox="1"/>
      </xdr:nvSpPr>
      <xdr:spPr>
        <a:xfrm>
          <a:off x="3657600" y="3306191"/>
          <a:ext cx="457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12</xdr:row>
      <xdr:rowOff>105791</xdr:rowOff>
    </xdr:from>
    <xdr:ext cx="457009" cy="264560"/>
    <xdr:sp macro="" textlink="">
      <xdr:nvSpPr>
        <xdr:cNvPr id="18" name="TextBox 17"/>
        <xdr:cNvSpPr txBox="1"/>
      </xdr:nvSpPr>
      <xdr:spPr>
        <a:xfrm>
          <a:off x="3657600" y="3306191"/>
          <a:ext cx="457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</xdr:row>
      <xdr:rowOff>105791</xdr:rowOff>
    </xdr:from>
    <xdr:ext cx="457009" cy="264560"/>
    <xdr:sp macro="" textlink="">
      <xdr:nvSpPr>
        <xdr:cNvPr id="19" name="TextBox 18"/>
        <xdr:cNvSpPr txBox="1"/>
      </xdr:nvSpPr>
      <xdr:spPr>
        <a:xfrm>
          <a:off x="3657600" y="3306191"/>
          <a:ext cx="457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</xdr:row>
      <xdr:rowOff>105791</xdr:rowOff>
    </xdr:from>
    <xdr:ext cx="457009" cy="264560"/>
    <xdr:sp macro="" textlink="">
      <xdr:nvSpPr>
        <xdr:cNvPr id="20" name="TextBox 19"/>
        <xdr:cNvSpPr txBox="1"/>
      </xdr:nvSpPr>
      <xdr:spPr>
        <a:xfrm>
          <a:off x="3657600" y="3306191"/>
          <a:ext cx="457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14</xdr:row>
      <xdr:rowOff>105791</xdr:rowOff>
    </xdr:from>
    <xdr:ext cx="457009" cy="264560"/>
    <xdr:sp macro="" textlink="">
      <xdr:nvSpPr>
        <xdr:cNvPr id="21" name="TextBox 20"/>
        <xdr:cNvSpPr txBox="1"/>
      </xdr:nvSpPr>
      <xdr:spPr>
        <a:xfrm>
          <a:off x="3657600" y="3306191"/>
          <a:ext cx="457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14</xdr:row>
      <xdr:rowOff>105791</xdr:rowOff>
    </xdr:from>
    <xdr:ext cx="457009" cy="264560"/>
    <xdr:sp macro="" textlink="">
      <xdr:nvSpPr>
        <xdr:cNvPr id="22" name="TextBox 21"/>
        <xdr:cNvSpPr txBox="1"/>
      </xdr:nvSpPr>
      <xdr:spPr>
        <a:xfrm>
          <a:off x="3657600" y="3306191"/>
          <a:ext cx="457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15</xdr:row>
      <xdr:rowOff>105791</xdr:rowOff>
    </xdr:from>
    <xdr:ext cx="457009" cy="264560"/>
    <xdr:sp macro="" textlink="">
      <xdr:nvSpPr>
        <xdr:cNvPr id="23" name="TextBox 22"/>
        <xdr:cNvSpPr txBox="1"/>
      </xdr:nvSpPr>
      <xdr:spPr>
        <a:xfrm>
          <a:off x="3657600" y="3306191"/>
          <a:ext cx="457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15</xdr:row>
      <xdr:rowOff>105791</xdr:rowOff>
    </xdr:from>
    <xdr:ext cx="457009" cy="264560"/>
    <xdr:sp macro="" textlink="">
      <xdr:nvSpPr>
        <xdr:cNvPr id="24" name="TextBox 23"/>
        <xdr:cNvSpPr txBox="1"/>
      </xdr:nvSpPr>
      <xdr:spPr>
        <a:xfrm>
          <a:off x="3657600" y="3306191"/>
          <a:ext cx="457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16</xdr:row>
      <xdr:rowOff>105791</xdr:rowOff>
    </xdr:from>
    <xdr:ext cx="457009" cy="264560"/>
    <xdr:sp macro="" textlink="">
      <xdr:nvSpPr>
        <xdr:cNvPr id="25" name="TextBox 24"/>
        <xdr:cNvSpPr txBox="1"/>
      </xdr:nvSpPr>
      <xdr:spPr>
        <a:xfrm>
          <a:off x="3657600" y="3306191"/>
          <a:ext cx="457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16</xdr:row>
      <xdr:rowOff>105791</xdr:rowOff>
    </xdr:from>
    <xdr:ext cx="457009" cy="264560"/>
    <xdr:sp macro="" textlink="">
      <xdr:nvSpPr>
        <xdr:cNvPr id="26" name="TextBox 25"/>
        <xdr:cNvSpPr txBox="1"/>
      </xdr:nvSpPr>
      <xdr:spPr>
        <a:xfrm>
          <a:off x="3657600" y="3306191"/>
          <a:ext cx="457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17</xdr:row>
      <xdr:rowOff>105791</xdr:rowOff>
    </xdr:from>
    <xdr:ext cx="457009" cy="264560"/>
    <xdr:sp macro="" textlink="">
      <xdr:nvSpPr>
        <xdr:cNvPr id="27" name="TextBox 26"/>
        <xdr:cNvSpPr txBox="1"/>
      </xdr:nvSpPr>
      <xdr:spPr>
        <a:xfrm>
          <a:off x="3657600" y="3306191"/>
          <a:ext cx="457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17</xdr:row>
      <xdr:rowOff>105791</xdr:rowOff>
    </xdr:from>
    <xdr:ext cx="457009" cy="264560"/>
    <xdr:sp macro="" textlink="">
      <xdr:nvSpPr>
        <xdr:cNvPr id="28" name="TextBox 27"/>
        <xdr:cNvSpPr txBox="1"/>
      </xdr:nvSpPr>
      <xdr:spPr>
        <a:xfrm>
          <a:off x="3657600" y="3306191"/>
          <a:ext cx="457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18</xdr:row>
      <xdr:rowOff>105791</xdr:rowOff>
    </xdr:from>
    <xdr:ext cx="457009" cy="264560"/>
    <xdr:sp macro="" textlink="">
      <xdr:nvSpPr>
        <xdr:cNvPr id="29" name="TextBox 28"/>
        <xdr:cNvSpPr txBox="1"/>
      </xdr:nvSpPr>
      <xdr:spPr>
        <a:xfrm>
          <a:off x="3657600" y="3306191"/>
          <a:ext cx="457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18</xdr:row>
      <xdr:rowOff>105791</xdr:rowOff>
    </xdr:from>
    <xdr:ext cx="457009" cy="264560"/>
    <xdr:sp macro="" textlink="">
      <xdr:nvSpPr>
        <xdr:cNvPr id="30" name="TextBox 29"/>
        <xdr:cNvSpPr txBox="1"/>
      </xdr:nvSpPr>
      <xdr:spPr>
        <a:xfrm>
          <a:off x="3657600" y="3306191"/>
          <a:ext cx="457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19</xdr:row>
      <xdr:rowOff>105791</xdr:rowOff>
    </xdr:from>
    <xdr:ext cx="457009" cy="264560"/>
    <xdr:sp macro="" textlink="">
      <xdr:nvSpPr>
        <xdr:cNvPr id="31" name="TextBox 30"/>
        <xdr:cNvSpPr txBox="1"/>
      </xdr:nvSpPr>
      <xdr:spPr>
        <a:xfrm>
          <a:off x="3657600" y="3306191"/>
          <a:ext cx="457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19</xdr:row>
      <xdr:rowOff>105791</xdr:rowOff>
    </xdr:from>
    <xdr:ext cx="457009" cy="264560"/>
    <xdr:sp macro="" textlink="">
      <xdr:nvSpPr>
        <xdr:cNvPr id="32" name="TextBox 31"/>
        <xdr:cNvSpPr txBox="1"/>
      </xdr:nvSpPr>
      <xdr:spPr>
        <a:xfrm>
          <a:off x="3657600" y="3306191"/>
          <a:ext cx="457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localhost:8000/images/questions/question_image/113.jpg" TargetMode="External"/><Relationship Id="rId21" Type="http://schemas.openxmlformats.org/officeDocument/2006/relationships/hyperlink" Target="http://localhost:8000/images/questions/question_image/93.jpg" TargetMode="External"/><Relationship Id="rId42" Type="http://schemas.openxmlformats.org/officeDocument/2006/relationships/hyperlink" Target="http://localhost:8000/images/questions/question_image/125.jpg" TargetMode="External"/><Relationship Id="rId47" Type="http://schemas.openxmlformats.org/officeDocument/2006/relationships/hyperlink" Target="http://localhost:8000/images/questions/question_image/133.gif" TargetMode="External"/><Relationship Id="rId63" Type="http://schemas.openxmlformats.org/officeDocument/2006/relationships/hyperlink" Target="http://localhost:8000/images/questions/answer_image/rectangle.jpg" TargetMode="External"/><Relationship Id="rId68" Type="http://schemas.openxmlformats.org/officeDocument/2006/relationships/hyperlink" Target="http://localhost:8000/images/questions/answer_image/oval.jpg" TargetMode="External"/><Relationship Id="rId84" Type="http://schemas.openxmlformats.org/officeDocument/2006/relationships/hyperlink" Target="http://localhost:8000/images/questions/question_image/147.jpg" TargetMode="External"/><Relationship Id="rId89" Type="http://schemas.openxmlformats.org/officeDocument/2006/relationships/hyperlink" Target="http://localhost:8000/images/questions/question_image/151.jpg" TargetMode="External"/><Relationship Id="rId112" Type="http://schemas.openxmlformats.org/officeDocument/2006/relationships/printerSettings" Target="../printerSettings/printerSettings5.bin"/><Relationship Id="rId2" Type="http://schemas.openxmlformats.org/officeDocument/2006/relationships/hyperlink" Target="http://localhost:8000/images/questions/question_image/40.jpg" TargetMode="External"/><Relationship Id="rId16" Type="http://schemas.openxmlformats.org/officeDocument/2006/relationships/hyperlink" Target="http://localhost:8000/images/questions/question_image/48.jpg" TargetMode="External"/><Relationship Id="rId29" Type="http://schemas.openxmlformats.org/officeDocument/2006/relationships/hyperlink" Target="http://localhost:8000/images/questions/answer_image/115_1.jpg" TargetMode="External"/><Relationship Id="rId107" Type="http://schemas.openxmlformats.org/officeDocument/2006/relationships/hyperlink" Target="file:///\\(\frac%7b2%7d%7b3%7d\)%20of%20the%20class%20are%20girls.%20%3cbr%3e%20What%20fraction%20of%20the%20class%20are%20boys%3f%20%3cbr%3e%20__________%20of%20the%20class%20are%20boys." TargetMode="External"/><Relationship Id="rId11" Type="http://schemas.openxmlformats.org/officeDocument/2006/relationships/hyperlink" Target="http://localhost:8000/images/questions/question_image/48.jpg" TargetMode="External"/><Relationship Id="rId24" Type="http://schemas.openxmlformats.org/officeDocument/2006/relationships/hyperlink" Target="http://localhost:8000/images/questions/question_image/98.jpg" TargetMode="External"/><Relationship Id="rId32" Type="http://schemas.openxmlformats.org/officeDocument/2006/relationships/hyperlink" Target="http://localhost:8000/images/questions/question_image/116.jpg" TargetMode="External"/><Relationship Id="rId37" Type="http://schemas.openxmlformats.org/officeDocument/2006/relationships/hyperlink" Target="http://localhost:8000/images/questions/question_image/116.jpg" TargetMode="External"/><Relationship Id="rId40" Type="http://schemas.openxmlformats.org/officeDocument/2006/relationships/hyperlink" Target="http://localhost:8000/images/questions/question_image/125.jpg" TargetMode="External"/><Relationship Id="rId45" Type="http://schemas.openxmlformats.org/officeDocument/2006/relationships/hyperlink" Target="http://localhost:8000/images/questions/question_image/125.jpg" TargetMode="External"/><Relationship Id="rId53" Type="http://schemas.openxmlformats.org/officeDocument/2006/relationships/hyperlink" Target="http://localhost:8000/images/questions/answer_image/rectangle.jpg" TargetMode="External"/><Relationship Id="rId58" Type="http://schemas.openxmlformats.org/officeDocument/2006/relationships/hyperlink" Target="http://localhost:8000/images/questions/answer_image/triangle.jpg" TargetMode="External"/><Relationship Id="rId66" Type="http://schemas.openxmlformats.org/officeDocument/2006/relationships/hyperlink" Target="http://localhost:8000/images/questions/answer_image/square.jpg" TargetMode="External"/><Relationship Id="rId74" Type="http://schemas.openxmlformats.org/officeDocument/2006/relationships/hyperlink" Target="http://localhost:8000/images/questions/question_image/141.jpg" TargetMode="External"/><Relationship Id="rId79" Type="http://schemas.openxmlformats.org/officeDocument/2006/relationships/hyperlink" Target="http://localhost:8000/images/questions/question_image/145.jpg" TargetMode="External"/><Relationship Id="rId87" Type="http://schemas.openxmlformats.org/officeDocument/2006/relationships/hyperlink" Target="http://localhost:8000/images/questions/question_image/150.jpg" TargetMode="External"/><Relationship Id="rId102" Type="http://schemas.openxmlformats.org/officeDocument/2006/relationships/hyperlink" Target="http://localhost:8000/images/questions/question_image/212.jpg" TargetMode="External"/><Relationship Id="rId110" Type="http://schemas.openxmlformats.org/officeDocument/2006/relationships/hyperlink" Target="http://localhost:8000/images/questions/question_image/48.jpg" TargetMode="External"/><Relationship Id="rId5" Type="http://schemas.openxmlformats.org/officeDocument/2006/relationships/hyperlink" Target="http://localhost:8000/images/questions/question_image/41.jpg" TargetMode="External"/><Relationship Id="rId61" Type="http://schemas.openxmlformats.org/officeDocument/2006/relationships/hyperlink" Target="http://localhost:8000/images/questions/answer_image/circle.jpg" TargetMode="External"/><Relationship Id="rId82" Type="http://schemas.openxmlformats.org/officeDocument/2006/relationships/hyperlink" Target="http://localhost:8000/images/questions/answer_image/147_3.jpg" TargetMode="External"/><Relationship Id="rId90" Type="http://schemas.openxmlformats.org/officeDocument/2006/relationships/hyperlink" Target="http://localhost:8000/images/questions/question_image/151.jpg" TargetMode="External"/><Relationship Id="rId95" Type="http://schemas.openxmlformats.org/officeDocument/2006/relationships/hyperlink" Target="http://localhost:8000/images/questions/question_image/200.jpg" TargetMode="External"/><Relationship Id="rId19" Type="http://schemas.openxmlformats.org/officeDocument/2006/relationships/hyperlink" Target="http://localhost:8000/images/questions/question_image/58.jpg" TargetMode="External"/><Relationship Id="rId14" Type="http://schemas.openxmlformats.org/officeDocument/2006/relationships/hyperlink" Target="http://localhost:8000/images/questions/question_image/48.jpg" TargetMode="External"/><Relationship Id="rId22" Type="http://schemas.openxmlformats.org/officeDocument/2006/relationships/hyperlink" Target="http://localhost:8000/images/questions/question_image/93.jpg" TargetMode="External"/><Relationship Id="rId27" Type="http://schemas.openxmlformats.org/officeDocument/2006/relationships/hyperlink" Target="http://localhost:8000/images/questions/answer_image/114_1.jpg" TargetMode="External"/><Relationship Id="rId30" Type="http://schemas.openxmlformats.org/officeDocument/2006/relationships/hyperlink" Target="http://localhost:8000/images/questions/answer_image/115_2.jpg" TargetMode="External"/><Relationship Id="rId35" Type="http://schemas.openxmlformats.org/officeDocument/2006/relationships/hyperlink" Target="http://localhost:8000/images/questions/question_image/116.jpg" TargetMode="External"/><Relationship Id="rId43" Type="http://schemas.openxmlformats.org/officeDocument/2006/relationships/hyperlink" Target="http://localhost:8000/images/questions/question_image/125.jpg" TargetMode="External"/><Relationship Id="rId48" Type="http://schemas.openxmlformats.org/officeDocument/2006/relationships/hyperlink" Target="http://localhost:8000/images/questions/question_image/132.gif" TargetMode="External"/><Relationship Id="rId56" Type="http://schemas.openxmlformats.org/officeDocument/2006/relationships/hyperlink" Target="http://localhost:8000/images/questions/answer_image/oval.jpg" TargetMode="External"/><Relationship Id="rId64" Type="http://schemas.openxmlformats.org/officeDocument/2006/relationships/hyperlink" Target="http://localhost:8000/images/questions/answer_image/triangle.jpg" TargetMode="External"/><Relationship Id="rId69" Type="http://schemas.openxmlformats.org/officeDocument/2006/relationships/hyperlink" Target="http://localhost:8000/images/questions/answer_image/square.jpg" TargetMode="External"/><Relationship Id="rId77" Type="http://schemas.openxmlformats.org/officeDocument/2006/relationships/hyperlink" Target="http://localhost:8000/images/questions/question_image/147.jpg" TargetMode="External"/><Relationship Id="rId100" Type="http://schemas.openxmlformats.org/officeDocument/2006/relationships/hyperlink" Target="http://localhost:8000/images/questions/question_image/206.jpg" TargetMode="External"/><Relationship Id="rId105" Type="http://schemas.openxmlformats.org/officeDocument/2006/relationships/hyperlink" Target="http://localhost:8000/images/questions/question_image/215.jpg" TargetMode="External"/><Relationship Id="rId8" Type="http://schemas.openxmlformats.org/officeDocument/2006/relationships/hyperlink" Target="http://localhost:8000/images/questions/question_image/44.jpg" TargetMode="External"/><Relationship Id="rId51" Type="http://schemas.openxmlformats.org/officeDocument/2006/relationships/hyperlink" Target="http://localhost:8000/images/questions/answer_image/circle.jpg" TargetMode="External"/><Relationship Id="rId72" Type="http://schemas.openxmlformats.org/officeDocument/2006/relationships/hyperlink" Target="http://localhost:8000/images/questions/answer_image/oval.jpg" TargetMode="External"/><Relationship Id="rId80" Type="http://schemas.openxmlformats.org/officeDocument/2006/relationships/hyperlink" Target="http://localhost:8000/images/questions/answer_image/147_1.jpg" TargetMode="External"/><Relationship Id="rId85" Type="http://schemas.openxmlformats.org/officeDocument/2006/relationships/hyperlink" Target="http://localhost:8000/images/questions/question_image/147.jpg" TargetMode="External"/><Relationship Id="rId93" Type="http://schemas.openxmlformats.org/officeDocument/2006/relationships/hyperlink" Target="http://localhost:8000/images/questions/question_image/151.jpg" TargetMode="External"/><Relationship Id="rId98" Type="http://schemas.openxmlformats.org/officeDocument/2006/relationships/hyperlink" Target="http://localhost:8000/images/questions/question_image/203.jpg" TargetMode="External"/><Relationship Id="rId3" Type="http://schemas.openxmlformats.org/officeDocument/2006/relationships/hyperlink" Target="http://localhost:8000/images/questions/question_image/41.jpg" TargetMode="External"/><Relationship Id="rId12" Type="http://schemas.openxmlformats.org/officeDocument/2006/relationships/hyperlink" Target="http://localhost:8000/images/questions/question_image/48.jpg" TargetMode="External"/><Relationship Id="rId17" Type="http://schemas.openxmlformats.org/officeDocument/2006/relationships/hyperlink" Target="http://localhost:8000/images/questions/question_image/48.jpg" TargetMode="External"/><Relationship Id="rId25" Type="http://schemas.openxmlformats.org/officeDocument/2006/relationships/hyperlink" Target="http://localhost:8000/images/questions/question_image/112.jpg" TargetMode="External"/><Relationship Id="rId33" Type="http://schemas.openxmlformats.org/officeDocument/2006/relationships/hyperlink" Target="http://localhost:8000/images/questions/question_image/116.jpg" TargetMode="External"/><Relationship Id="rId38" Type="http://schemas.openxmlformats.org/officeDocument/2006/relationships/hyperlink" Target="http://localhost:8000/images/questions/question_image/116.jpg" TargetMode="External"/><Relationship Id="rId46" Type="http://schemas.openxmlformats.org/officeDocument/2006/relationships/hyperlink" Target="http://localhost:8000/images/questions/question_image/131.gif" TargetMode="External"/><Relationship Id="rId59" Type="http://schemas.openxmlformats.org/officeDocument/2006/relationships/hyperlink" Target="http://localhost:8000/images/questions/question_image/139.jpg" TargetMode="External"/><Relationship Id="rId67" Type="http://schemas.openxmlformats.org/officeDocument/2006/relationships/hyperlink" Target="http://localhost:8000/images/questions/answer_image/red.jpg" TargetMode="External"/><Relationship Id="rId103" Type="http://schemas.openxmlformats.org/officeDocument/2006/relationships/hyperlink" Target="http://localhost:8000/images/questions/question_image/213.jpg" TargetMode="External"/><Relationship Id="rId108" Type="http://schemas.openxmlformats.org/officeDocument/2006/relationships/hyperlink" Target="http://localhost:8000/images/questions/question_image/2.jpg" TargetMode="External"/><Relationship Id="rId20" Type="http://schemas.openxmlformats.org/officeDocument/2006/relationships/hyperlink" Target="http://localhost:8000/images/questions/question_image/78.jpg" TargetMode="External"/><Relationship Id="rId41" Type="http://schemas.openxmlformats.org/officeDocument/2006/relationships/hyperlink" Target="http://localhost:8000/images/questions/question_image/125.jpg" TargetMode="External"/><Relationship Id="rId54" Type="http://schemas.openxmlformats.org/officeDocument/2006/relationships/hyperlink" Target="http://localhost:8000/images/questions/answer_image/triangle.jpg" TargetMode="External"/><Relationship Id="rId62" Type="http://schemas.openxmlformats.org/officeDocument/2006/relationships/hyperlink" Target="http://localhost:8000/images/questions/answer_image/square.jpg" TargetMode="External"/><Relationship Id="rId70" Type="http://schemas.openxmlformats.org/officeDocument/2006/relationships/hyperlink" Target="http://localhost:8000/images/questions/answer_image/square.jpg" TargetMode="External"/><Relationship Id="rId75" Type="http://schemas.openxmlformats.org/officeDocument/2006/relationships/hyperlink" Target="http://localhost:8000/images/questions/question_image/142.jpg" TargetMode="External"/><Relationship Id="rId83" Type="http://schemas.openxmlformats.org/officeDocument/2006/relationships/hyperlink" Target="http://localhost:8000/images/questions/answer_image/147_4.jpg" TargetMode="External"/><Relationship Id="rId88" Type="http://schemas.openxmlformats.org/officeDocument/2006/relationships/hyperlink" Target="http://localhost:8000/images/questions/question_image/151.jpg" TargetMode="External"/><Relationship Id="rId91" Type="http://schemas.openxmlformats.org/officeDocument/2006/relationships/hyperlink" Target="http://localhost:8000/images/questions/answer_image/153_2.jpg" TargetMode="External"/><Relationship Id="rId96" Type="http://schemas.openxmlformats.org/officeDocument/2006/relationships/hyperlink" Target="http://localhost:8000/images/questions/question_image/201.jpg" TargetMode="External"/><Relationship Id="rId111" Type="http://schemas.openxmlformats.org/officeDocument/2006/relationships/hyperlink" Target="http://localhost:8000/images/questions/question_image/52.jpg" TargetMode="External"/><Relationship Id="rId1" Type="http://schemas.openxmlformats.org/officeDocument/2006/relationships/hyperlink" Target="http://localhost:8000/images/questions/question_image/39.jpg" TargetMode="External"/><Relationship Id="rId6" Type="http://schemas.openxmlformats.org/officeDocument/2006/relationships/hyperlink" Target="http://localhost:8000/images/questions/question_image/44.jpg" TargetMode="External"/><Relationship Id="rId15" Type="http://schemas.openxmlformats.org/officeDocument/2006/relationships/hyperlink" Target="http://localhost:8000/images/questions/question_image/48.jpg" TargetMode="External"/><Relationship Id="rId23" Type="http://schemas.openxmlformats.org/officeDocument/2006/relationships/hyperlink" Target="http://localhost:8000/images/questions/question_image/93.jpg" TargetMode="External"/><Relationship Id="rId28" Type="http://schemas.openxmlformats.org/officeDocument/2006/relationships/hyperlink" Target="http://localhost:8000/images/questions/answer_image/114_2.jpg" TargetMode="External"/><Relationship Id="rId36" Type="http://schemas.openxmlformats.org/officeDocument/2006/relationships/hyperlink" Target="http://localhost:8000/images/questions/question_image/116.jpg" TargetMode="External"/><Relationship Id="rId49" Type="http://schemas.openxmlformats.org/officeDocument/2006/relationships/hyperlink" Target="http://localhost:8000/images/questions/question_image/134.gif" TargetMode="External"/><Relationship Id="rId57" Type="http://schemas.openxmlformats.org/officeDocument/2006/relationships/hyperlink" Target="http://localhost:8000/images/questions/answer_image/rectangle.jpg" TargetMode="External"/><Relationship Id="rId106" Type="http://schemas.openxmlformats.org/officeDocument/2006/relationships/hyperlink" Target="http://localhost:8000/images/questions/question_image/216.jpg" TargetMode="External"/><Relationship Id="rId10" Type="http://schemas.openxmlformats.org/officeDocument/2006/relationships/hyperlink" Target="http://localhost:8000/images/questions/question_image/48.jpg" TargetMode="External"/><Relationship Id="rId31" Type="http://schemas.openxmlformats.org/officeDocument/2006/relationships/hyperlink" Target="http://localhost:8000/images/questions/answer_image/115_3.jpg" TargetMode="External"/><Relationship Id="rId44" Type="http://schemas.openxmlformats.org/officeDocument/2006/relationships/hyperlink" Target="http://localhost:8000/images/questions/question_image/125.jpg" TargetMode="External"/><Relationship Id="rId52" Type="http://schemas.openxmlformats.org/officeDocument/2006/relationships/hyperlink" Target="http://localhost:8000/images/questions/answer_image/square.jpg" TargetMode="External"/><Relationship Id="rId60" Type="http://schemas.openxmlformats.org/officeDocument/2006/relationships/hyperlink" Target="http://localhost:8000/images/questions/question_image/140.jpg" TargetMode="External"/><Relationship Id="rId65" Type="http://schemas.openxmlformats.org/officeDocument/2006/relationships/hyperlink" Target="http://localhost:8000/images/questions/answer_image/square.jpg" TargetMode="External"/><Relationship Id="rId73" Type="http://schemas.openxmlformats.org/officeDocument/2006/relationships/hyperlink" Target="http://localhost:8000/images/questions/answer_image/yellow_square.jpg" TargetMode="External"/><Relationship Id="rId78" Type="http://schemas.openxmlformats.org/officeDocument/2006/relationships/hyperlink" Target="http://localhost:8000/images/questions/question_image/147.jpg" TargetMode="External"/><Relationship Id="rId81" Type="http://schemas.openxmlformats.org/officeDocument/2006/relationships/hyperlink" Target="http://localhost:8000/images/questions/answer_image/147_2.jpg" TargetMode="External"/><Relationship Id="rId86" Type="http://schemas.openxmlformats.org/officeDocument/2006/relationships/hyperlink" Target="http://localhost:8000/images/questions/question_image/150.jpg" TargetMode="External"/><Relationship Id="rId94" Type="http://schemas.openxmlformats.org/officeDocument/2006/relationships/hyperlink" Target="http://localhost:8000/images/questions/question_image/199.jpg" TargetMode="External"/><Relationship Id="rId99" Type="http://schemas.openxmlformats.org/officeDocument/2006/relationships/hyperlink" Target="http://localhost:8000/images/questions/question_image/205.jpg" TargetMode="External"/><Relationship Id="rId101" Type="http://schemas.openxmlformats.org/officeDocument/2006/relationships/hyperlink" Target="http://localhost:8000/images/questions/question_image/212.jpg" TargetMode="External"/><Relationship Id="rId4" Type="http://schemas.openxmlformats.org/officeDocument/2006/relationships/hyperlink" Target="http://localhost:8000/images/questions/question_image/41.jpg" TargetMode="External"/><Relationship Id="rId9" Type="http://schemas.openxmlformats.org/officeDocument/2006/relationships/hyperlink" Target="http://localhost:8000/images/questions/question_image/44.jpg" TargetMode="External"/><Relationship Id="rId13" Type="http://schemas.openxmlformats.org/officeDocument/2006/relationships/hyperlink" Target="http://localhost:8000/images/questions/question_image/52.jpg" TargetMode="External"/><Relationship Id="rId18" Type="http://schemas.openxmlformats.org/officeDocument/2006/relationships/hyperlink" Target="http://localhost:8000/images/questions/question_image/48.jpg" TargetMode="External"/><Relationship Id="rId39" Type="http://schemas.openxmlformats.org/officeDocument/2006/relationships/hyperlink" Target="http://localhost:8000/images/questions/question_image/116.jpg" TargetMode="External"/><Relationship Id="rId109" Type="http://schemas.openxmlformats.org/officeDocument/2006/relationships/hyperlink" Target="http://localhost:8000/images/questions/question_image/2.jpg" TargetMode="External"/><Relationship Id="rId34" Type="http://schemas.openxmlformats.org/officeDocument/2006/relationships/hyperlink" Target="http://localhost:8000/images/questions/question_image/116.jpg" TargetMode="External"/><Relationship Id="rId50" Type="http://schemas.openxmlformats.org/officeDocument/2006/relationships/hyperlink" Target="http://localhost:8000/images/questions/question_image/134.gif" TargetMode="External"/><Relationship Id="rId55" Type="http://schemas.openxmlformats.org/officeDocument/2006/relationships/hyperlink" Target="http://localhost:8000/images/questions/answer_image/circle.jpg" TargetMode="External"/><Relationship Id="rId76" Type="http://schemas.openxmlformats.org/officeDocument/2006/relationships/hyperlink" Target="http://localhost:8000/images/questions/answer_image/circle.jpg" TargetMode="External"/><Relationship Id="rId97" Type="http://schemas.openxmlformats.org/officeDocument/2006/relationships/hyperlink" Target="http://localhost:8000/images/questions/question_image/202.jpg" TargetMode="External"/><Relationship Id="rId104" Type="http://schemas.openxmlformats.org/officeDocument/2006/relationships/hyperlink" Target="http://localhost:8000/images/questions/question_image/214.jpg" TargetMode="External"/><Relationship Id="rId7" Type="http://schemas.openxmlformats.org/officeDocument/2006/relationships/hyperlink" Target="http://localhost:8000/images/questions/question_image/44.jpg" TargetMode="External"/><Relationship Id="rId71" Type="http://schemas.openxmlformats.org/officeDocument/2006/relationships/hyperlink" Target="http://localhost:8000/images/questions/answer_image/triangle.jpg" TargetMode="External"/><Relationship Id="rId92" Type="http://schemas.openxmlformats.org/officeDocument/2006/relationships/hyperlink" Target="http://localhost:8000/images/questions/question_image/198.jp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1"/>
  <sheetViews>
    <sheetView workbookViewId="0">
      <selection activeCell="A14" sqref="A14"/>
    </sheetView>
  </sheetViews>
  <sheetFormatPr defaultRowHeight="15" x14ac:dyDescent="0.25"/>
  <cols>
    <col min="1" max="1" width="5" bestFit="1" customWidth="1"/>
    <col min="2" max="2" width="16" bestFit="1" customWidth="1"/>
    <col min="3" max="3" width="7.85546875" bestFit="1" customWidth="1"/>
    <col min="4" max="4" width="7.5703125" bestFit="1" customWidth="1"/>
    <col min="5" max="5" width="12" bestFit="1" customWidth="1"/>
    <col min="6" max="6" width="255.7109375" bestFit="1" customWidth="1"/>
    <col min="7" max="7" width="45.85546875" bestFit="1" customWidth="1"/>
    <col min="8" max="8" width="25.85546875" bestFit="1" customWidth="1"/>
    <col min="9" max="9" width="45.85546875" bestFit="1" customWidth="1"/>
    <col min="10" max="10" width="13.7109375" bestFit="1" customWidth="1"/>
    <col min="11" max="11" width="15.42578125" bestFit="1" customWidth="1"/>
    <col min="12" max="15" width="54.7109375" bestFit="1" customWidth="1"/>
    <col min="16" max="16" width="8.42578125" bestFit="1" customWidth="1"/>
    <col min="17" max="17" width="73.140625" bestFit="1" customWidth="1"/>
  </cols>
  <sheetData>
    <row r="1" spans="1:29" ht="16.5" thickBot="1" x14ac:dyDescent="0.3">
      <c r="A1" s="37" t="s">
        <v>31</v>
      </c>
      <c r="B1" s="37" t="s">
        <v>839</v>
      </c>
      <c r="C1" s="37" t="s">
        <v>82</v>
      </c>
      <c r="D1" s="37" t="s">
        <v>0</v>
      </c>
      <c r="E1" s="37" t="s">
        <v>8</v>
      </c>
      <c r="F1" s="37" t="s">
        <v>2</v>
      </c>
      <c r="G1" s="37" t="s">
        <v>3</v>
      </c>
      <c r="H1" s="37" t="s">
        <v>4</v>
      </c>
      <c r="I1" s="37" t="s">
        <v>5</v>
      </c>
      <c r="J1" s="37" t="s">
        <v>6</v>
      </c>
      <c r="K1" s="37" t="s">
        <v>7</v>
      </c>
      <c r="L1" s="37" t="s">
        <v>58</v>
      </c>
      <c r="M1" s="37" t="s">
        <v>59</v>
      </c>
      <c r="N1" s="37" t="s">
        <v>60</v>
      </c>
      <c r="O1" s="37" t="s">
        <v>61</v>
      </c>
      <c r="P1" s="37" t="s">
        <v>62</v>
      </c>
      <c r="Q1" s="37" t="s">
        <v>63</v>
      </c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15.75" thickBot="1" x14ac:dyDescent="0.3">
      <c r="A2" s="15">
        <v>1016</v>
      </c>
      <c r="B2" s="14" t="s">
        <v>3087</v>
      </c>
      <c r="C2" s="15">
        <v>1</v>
      </c>
      <c r="D2" s="15">
        <v>3</v>
      </c>
      <c r="E2" s="15">
        <v>1</v>
      </c>
      <c r="F2" s="14" t="s">
        <v>5214</v>
      </c>
      <c r="G2" s="14" t="s">
        <v>3088</v>
      </c>
      <c r="H2" s="14" t="s">
        <v>3089</v>
      </c>
      <c r="I2" s="14" t="s">
        <v>3090</v>
      </c>
      <c r="J2" s="14" t="s">
        <v>3091</v>
      </c>
      <c r="K2" s="15">
        <v>3</v>
      </c>
      <c r="L2" s="14"/>
      <c r="M2" s="14"/>
      <c r="N2" s="14"/>
      <c r="O2" s="14"/>
      <c r="P2" s="14"/>
      <c r="Q2" s="14" t="s">
        <v>4797</v>
      </c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5.75" thickBot="1" x14ac:dyDescent="0.3">
      <c r="A3" s="15">
        <v>1017</v>
      </c>
      <c r="B3" s="14" t="s">
        <v>3092</v>
      </c>
      <c r="C3" s="15">
        <v>1</v>
      </c>
      <c r="D3" s="15">
        <v>3</v>
      </c>
      <c r="E3" s="15">
        <v>1</v>
      </c>
      <c r="F3" s="14" t="s">
        <v>5214</v>
      </c>
      <c r="G3" s="14" t="s">
        <v>3093</v>
      </c>
      <c r="H3" s="14" t="s">
        <v>3088</v>
      </c>
      <c r="I3" s="14" t="s">
        <v>3094</v>
      </c>
      <c r="J3" s="14" t="s">
        <v>3095</v>
      </c>
      <c r="K3" s="15">
        <v>3</v>
      </c>
      <c r="L3" s="14"/>
      <c r="M3" s="14"/>
      <c r="N3" s="14"/>
      <c r="O3" s="14"/>
      <c r="P3" s="14"/>
      <c r="Q3" s="14" t="s">
        <v>4798</v>
      </c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thickBot="1" x14ac:dyDescent="0.3">
      <c r="A4" s="15">
        <v>1018</v>
      </c>
      <c r="B4" s="14" t="s">
        <v>3096</v>
      </c>
      <c r="C4" s="15">
        <v>1</v>
      </c>
      <c r="D4" s="15">
        <v>3</v>
      </c>
      <c r="E4" s="15">
        <v>1</v>
      </c>
      <c r="F4" s="14" t="s">
        <v>5214</v>
      </c>
      <c r="G4" s="14" t="s">
        <v>3097</v>
      </c>
      <c r="H4" s="14" t="s">
        <v>3098</v>
      </c>
      <c r="I4" s="14" t="s">
        <v>3089</v>
      </c>
      <c r="J4" s="14" t="s">
        <v>3091</v>
      </c>
      <c r="K4" s="15">
        <v>1</v>
      </c>
      <c r="L4" s="14"/>
      <c r="M4" s="14"/>
      <c r="N4" s="14"/>
      <c r="O4" s="14"/>
      <c r="P4" s="14"/>
      <c r="Q4" s="14" t="s">
        <v>4799</v>
      </c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thickBot="1" x14ac:dyDescent="0.3">
      <c r="A5" s="15">
        <v>1019</v>
      </c>
      <c r="B5" s="14" t="s">
        <v>3099</v>
      </c>
      <c r="C5" s="15">
        <v>1</v>
      </c>
      <c r="D5" s="15">
        <v>3</v>
      </c>
      <c r="E5" s="15">
        <v>1</v>
      </c>
      <c r="F5" s="14" t="s">
        <v>5214</v>
      </c>
      <c r="G5" s="14" t="s">
        <v>3088</v>
      </c>
      <c r="H5" s="14" t="s">
        <v>3090</v>
      </c>
      <c r="I5" s="14" t="s">
        <v>3100</v>
      </c>
      <c r="J5" s="14" t="s">
        <v>3094</v>
      </c>
      <c r="K5" s="15">
        <v>1</v>
      </c>
      <c r="L5" s="14"/>
      <c r="M5" s="14"/>
      <c r="N5" s="14"/>
      <c r="O5" s="14"/>
      <c r="P5" s="14"/>
      <c r="Q5" s="14" t="s">
        <v>4800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thickBot="1" x14ac:dyDescent="0.3">
      <c r="A6" s="15">
        <v>1020</v>
      </c>
      <c r="B6" s="14" t="s">
        <v>3101</v>
      </c>
      <c r="C6" s="15">
        <v>1</v>
      </c>
      <c r="D6" s="15">
        <v>3</v>
      </c>
      <c r="E6" s="15">
        <v>1</v>
      </c>
      <c r="F6" s="14" t="s">
        <v>5214</v>
      </c>
      <c r="G6" s="14" t="s">
        <v>3091</v>
      </c>
      <c r="H6" s="14" t="s">
        <v>3090</v>
      </c>
      <c r="I6" s="14" t="s">
        <v>3094</v>
      </c>
      <c r="J6" s="14" t="s">
        <v>3089</v>
      </c>
      <c r="K6" s="15">
        <v>2</v>
      </c>
      <c r="L6" s="14"/>
      <c r="M6" s="14"/>
      <c r="N6" s="14"/>
      <c r="O6" s="14"/>
      <c r="P6" s="14"/>
      <c r="Q6" s="14" t="s">
        <v>4801</v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thickBot="1" x14ac:dyDescent="0.3">
      <c r="A7" s="15">
        <v>1021</v>
      </c>
      <c r="B7" s="14" t="s">
        <v>3102</v>
      </c>
      <c r="C7" s="15">
        <v>1</v>
      </c>
      <c r="D7" s="15">
        <v>3</v>
      </c>
      <c r="E7" s="15">
        <v>1</v>
      </c>
      <c r="F7" s="14" t="s">
        <v>5214</v>
      </c>
      <c r="G7" s="14" t="s">
        <v>3093</v>
      </c>
      <c r="H7" s="14" t="s">
        <v>3097</v>
      </c>
      <c r="I7" s="14" t="s">
        <v>3098</v>
      </c>
      <c r="J7" s="14" t="s">
        <v>3088</v>
      </c>
      <c r="K7" s="15">
        <v>0</v>
      </c>
      <c r="L7" s="14"/>
      <c r="M7" s="14"/>
      <c r="N7" s="14"/>
      <c r="O7" s="14"/>
      <c r="P7" s="14"/>
      <c r="Q7" s="14" t="s">
        <v>4802</v>
      </c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thickBot="1" x14ac:dyDescent="0.3">
      <c r="A8" s="15">
        <v>1022</v>
      </c>
      <c r="B8" s="14" t="s">
        <v>5195</v>
      </c>
      <c r="C8" s="15">
        <v>1</v>
      </c>
      <c r="D8" s="15">
        <v>3</v>
      </c>
      <c r="E8" s="15">
        <v>1</v>
      </c>
      <c r="F8" s="14" t="s">
        <v>5214</v>
      </c>
      <c r="G8" s="14" t="s">
        <v>3103</v>
      </c>
      <c r="H8" s="14" t="s">
        <v>3095</v>
      </c>
      <c r="I8" s="14" t="s">
        <v>3088</v>
      </c>
      <c r="J8" s="14" t="s">
        <v>3090</v>
      </c>
      <c r="K8" s="15">
        <v>2</v>
      </c>
      <c r="L8" s="14"/>
      <c r="M8" s="14"/>
      <c r="N8" s="14"/>
      <c r="O8" s="14"/>
      <c r="P8" s="14"/>
      <c r="Q8" s="14" t="s">
        <v>5196</v>
      </c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thickBot="1" x14ac:dyDescent="0.3">
      <c r="A9" s="15">
        <v>1023</v>
      </c>
      <c r="B9" s="14" t="s">
        <v>5197</v>
      </c>
      <c r="C9" s="15">
        <v>1</v>
      </c>
      <c r="D9" s="15">
        <v>3</v>
      </c>
      <c r="E9" s="15">
        <v>1</v>
      </c>
      <c r="F9" s="14" t="s">
        <v>5214</v>
      </c>
      <c r="G9" s="14" t="s">
        <v>758</v>
      </c>
      <c r="H9" s="14" t="s">
        <v>3104</v>
      </c>
      <c r="I9" s="14" t="s">
        <v>3093</v>
      </c>
      <c r="J9" s="14" t="s">
        <v>3098</v>
      </c>
      <c r="K9" s="15">
        <v>1</v>
      </c>
      <c r="L9" s="14"/>
      <c r="M9" s="14"/>
      <c r="N9" s="14"/>
      <c r="O9" s="14"/>
      <c r="P9" s="14"/>
      <c r="Q9" s="14" t="s">
        <v>5198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thickBot="1" x14ac:dyDescent="0.3">
      <c r="A10" s="15">
        <v>1024</v>
      </c>
      <c r="B10" s="14" t="s">
        <v>5199</v>
      </c>
      <c r="C10" s="15">
        <v>1</v>
      </c>
      <c r="D10" s="15">
        <v>3</v>
      </c>
      <c r="E10" s="15">
        <v>1</v>
      </c>
      <c r="F10" s="14" t="s">
        <v>5214</v>
      </c>
      <c r="G10" s="14" t="s">
        <v>758</v>
      </c>
      <c r="H10" s="14" t="s">
        <v>3088</v>
      </c>
      <c r="I10" s="14" t="s">
        <v>3093</v>
      </c>
      <c r="J10" s="14" t="s">
        <v>3097</v>
      </c>
      <c r="K10" s="15">
        <v>3</v>
      </c>
      <c r="L10" s="14"/>
      <c r="M10" s="14"/>
      <c r="N10" s="14"/>
      <c r="O10" s="14"/>
      <c r="P10" s="14"/>
      <c r="Q10" s="14" t="s">
        <v>5200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thickBot="1" x14ac:dyDescent="0.3">
      <c r="A11" s="15">
        <v>1025</v>
      </c>
      <c r="B11" s="14" t="s">
        <v>5201</v>
      </c>
      <c r="C11" s="15">
        <v>1</v>
      </c>
      <c r="D11" s="15">
        <v>3</v>
      </c>
      <c r="E11" s="15">
        <v>1</v>
      </c>
      <c r="F11" s="14" t="s">
        <v>5214</v>
      </c>
      <c r="G11" s="14" t="s">
        <v>3089</v>
      </c>
      <c r="H11" s="14" t="s">
        <v>3089</v>
      </c>
      <c r="I11" s="14" t="s">
        <v>3095</v>
      </c>
      <c r="J11" s="14" t="s">
        <v>3095</v>
      </c>
      <c r="K11" s="15">
        <v>0</v>
      </c>
      <c r="L11" s="14"/>
      <c r="M11" s="14"/>
      <c r="N11" s="14"/>
      <c r="O11" s="14"/>
      <c r="P11" s="14"/>
      <c r="Q11" s="14" t="s">
        <v>5202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6.5" thickBot="1" x14ac:dyDescent="0.3">
      <c r="A12" s="15">
        <v>1026</v>
      </c>
      <c r="B12" s="37" t="s">
        <v>3105</v>
      </c>
      <c r="C12" s="38">
        <v>1</v>
      </c>
      <c r="D12" s="38">
        <v>4</v>
      </c>
      <c r="E12" s="38">
        <v>1</v>
      </c>
      <c r="F12" s="37" t="s">
        <v>5203</v>
      </c>
      <c r="G12" s="14"/>
      <c r="H12" s="14"/>
      <c r="I12" s="14"/>
      <c r="J12" s="14"/>
      <c r="K12" s="38">
        <v>2</v>
      </c>
      <c r="L12" s="37" t="s">
        <v>5053</v>
      </c>
      <c r="M12" s="14"/>
      <c r="N12" s="37" t="s">
        <v>5054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6.5" thickBot="1" x14ac:dyDescent="0.3">
      <c r="A13" s="15">
        <v>1027</v>
      </c>
      <c r="B13" s="37" t="s">
        <v>3106</v>
      </c>
      <c r="C13" s="38">
        <v>1</v>
      </c>
      <c r="D13" s="38">
        <v>4</v>
      </c>
      <c r="E13" s="38">
        <v>1</v>
      </c>
      <c r="F13" s="37" t="s">
        <v>5203</v>
      </c>
      <c r="G13" s="14"/>
      <c r="H13" s="14"/>
      <c r="I13" s="14"/>
      <c r="J13" s="14"/>
      <c r="K13" s="38">
        <v>2</v>
      </c>
      <c r="L13" s="37" t="s">
        <v>5055</v>
      </c>
      <c r="M13" s="14"/>
      <c r="N13" s="37" t="s">
        <v>5056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6.5" thickBot="1" x14ac:dyDescent="0.3">
      <c r="A14" s="15">
        <v>1028</v>
      </c>
      <c r="B14" s="37" t="s">
        <v>3107</v>
      </c>
      <c r="C14" s="38">
        <v>1</v>
      </c>
      <c r="D14" s="38">
        <v>4</v>
      </c>
      <c r="E14" s="38">
        <v>1</v>
      </c>
      <c r="F14" s="37" t="s">
        <v>5203</v>
      </c>
      <c r="G14" s="14"/>
      <c r="H14" s="14"/>
      <c r="I14" s="14"/>
      <c r="J14" s="14"/>
      <c r="K14" s="38">
        <v>1</v>
      </c>
      <c r="L14" s="37" t="s">
        <v>5057</v>
      </c>
      <c r="M14" s="37" t="s">
        <v>5058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6.5" thickBot="1" x14ac:dyDescent="0.3">
      <c r="A15" s="15">
        <v>1029</v>
      </c>
      <c r="B15" s="37" t="s">
        <v>3108</v>
      </c>
      <c r="C15" s="38">
        <v>1</v>
      </c>
      <c r="D15" s="38">
        <v>4</v>
      </c>
      <c r="E15" s="38">
        <v>1</v>
      </c>
      <c r="F15" s="37" t="s">
        <v>5203</v>
      </c>
      <c r="G15" s="14"/>
      <c r="H15" s="14"/>
      <c r="I15" s="14"/>
      <c r="J15" s="14"/>
      <c r="K15" s="38">
        <v>2</v>
      </c>
      <c r="L15" s="37" t="s">
        <v>5059</v>
      </c>
      <c r="M15" s="14"/>
      <c r="N15" s="37" t="s">
        <v>5060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6.5" thickBot="1" x14ac:dyDescent="0.3">
      <c r="A16" s="15">
        <v>1030</v>
      </c>
      <c r="B16" s="37" t="s">
        <v>3109</v>
      </c>
      <c r="C16" s="38">
        <v>1</v>
      </c>
      <c r="D16" s="38">
        <v>5</v>
      </c>
      <c r="E16" s="38">
        <v>1</v>
      </c>
      <c r="F16" s="37" t="s">
        <v>455</v>
      </c>
      <c r="G16" s="56" t="b">
        <v>1</v>
      </c>
      <c r="H16" s="56" t="b">
        <v>0</v>
      </c>
      <c r="I16" s="14"/>
      <c r="J16" s="14"/>
      <c r="K16" s="38">
        <v>1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ht="16.5" thickBot="1" x14ac:dyDescent="0.3">
      <c r="A17" s="15">
        <v>1031</v>
      </c>
      <c r="B17" s="37" t="s">
        <v>3110</v>
      </c>
      <c r="C17" s="38">
        <v>1</v>
      </c>
      <c r="D17" s="38">
        <v>5</v>
      </c>
      <c r="E17" s="38">
        <v>1</v>
      </c>
      <c r="F17" s="37" t="s">
        <v>3111</v>
      </c>
      <c r="G17" s="56" t="b">
        <v>1</v>
      </c>
      <c r="H17" s="56" t="b">
        <v>0</v>
      </c>
      <c r="I17" s="14"/>
      <c r="J17" s="14"/>
      <c r="K17" s="38">
        <v>1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ht="16.5" thickBot="1" x14ac:dyDescent="0.3">
      <c r="A18" s="15">
        <v>1032</v>
      </c>
      <c r="B18" s="37" t="s">
        <v>3112</v>
      </c>
      <c r="C18" s="38">
        <v>1</v>
      </c>
      <c r="D18" s="38">
        <v>5</v>
      </c>
      <c r="E18" s="38">
        <v>1</v>
      </c>
      <c r="F18" s="37" t="s">
        <v>3113</v>
      </c>
      <c r="G18" s="56" t="b">
        <v>1</v>
      </c>
      <c r="H18" s="56" t="b">
        <v>0</v>
      </c>
      <c r="I18" s="14"/>
      <c r="J18" s="14"/>
      <c r="K18" s="38">
        <v>0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ht="16.5" thickBot="1" x14ac:dyDescent="0.3">
      <c r="A19" s="15">
        <v>1033</v>
      </c>
      <c r="B19" s="37" t="s">
        <v>3114</v>
      </c>
      <c r="C19" s="38">
        <v>1</v>
      </c>
      <c r="D19" s="38">
        <v>5</v>
      </c>
      <c r="E19" s="38">
        <v>1</v>
      </c>
      <c r="F19" s="37" t="s">
        <v>456</v>
      </c>
      <c r="G19" s="56" t="b">
        <v>1</v>
      </c>
      <c r="H19" s="56" t="b">
        <v>0</v>
      </c>
      <c r="I19" s="14"/>
      <c r="J19" s="14"/>
      <c r="K19" s="38">
        <v>1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ht="16.5" thickBot="1" x14ac:dyDescent="0.3">
      <c r="A20" s="15">
        <v>1034</v>
      </c>
      <c r="B20" s="37" t="s">
        <v>3115</v>
      </c>
      <c r="C20" s="38">
        <v>2</v>
      </c>
      <c r="D20" s="38">
        <v>5</v>
      </c>
      <c r="E20" s="38">
        <v>1</v>
      </c>
      <c r="F20" s="37" t="s">
        <v>3116</v>
      </c>
      <c r="G20" s="38">
        <v>9</v>
      </c>
      <c r="H20" s="14"/>
      <c r="I20" s="14"/>
      <c r="J20" s="14"/>
      <c r="K20" s="38">
        <v>9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16.5" thickBot="1" x14ac:dyDescent="0.3">
      <c r="A21" s="15">
        <v>1035</v>
      </c>
      <c r="B21" s="37" t="s">
        <v>3117</v>
      </c>
      <c r="C21" s="38">
        <v>2</v>
      </c>
      <c r="D21" s="38">
        <v>5</v>
      </c>
      <c r="E21" s="38">
        <v>1</v>
      </c>
      <c r="F21" s="37" t="s">
        <v>3118</v>
      </c>
      <c r="G21" s="38">
        <v>3</v>
      </c>
      <c r="H21" s="14"/>
      <c r="I21" s="14"/>
      <c r="J21" s="14"/>
      <c r="K21" s="38">
        <v>3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16.5" thickBot="1" x14ac:dyDescent="0.3">
      <c r="A22" s="15">
        <v>1036</v>
      </c>
      <c r="B22" s="37" t="s">
        <v>3119</v>
      </c>
      <c r="C22" s="38">
        <v>2</v>
      </c>
      <c r="D22" s="38">
        <v>5</v>
      </c>
      <c r="E22" s="38">
        <v>1</v>
      </c>
      <c r="F22" s="37" t="s">
        <v>3120</v>
      </c>
      <c r="G22" s="38">
        <v>9</v>
      </c>
      <c r="H22" s="14"/>
      <c r="I22" s="14"/>
      <c r="J22" s="14"/>
      <c r="K22" s="38">
        <v>9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6.5" thickBot="1" x14ac:dyDescent="0.3">
      <c r="A23" s="15">
        <v>1037</v>
      </c>
      <c r="B23" s="37" t="s">
        <v>3121</v>
      </c>
      <c r="C23" s="38">
        <v>2</v>
      </c>
      <c r="D23" s="38">
        <v>5</v>
      </c>
      <c r="E23" s="38">
        <v>1</v>
      </c>
      <c r="F23" s="37" t="s">
        <v>3122</v>
      </c>
      <c r="G23" s="38">
        <v>4</v>
      </c>
      <c r="H23" s="14"/>
      <c r="I23" s="14"/>
      <c r="J23" s="14"/>
      <c r="K23" s="38">
        <v>4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6.5" thickBot="1" x14ac:dyDescent="0.3">
      <c r="A24" s="15">
        <v>1038</v>
      </c>
      <c r="B24" s="37" t="s">
        <v>3123</v>
      </c>
      <c r="C24" s="38">
        <v>2</v>
      </c>
      <c r="D24" s="38">
        <v>5</v>
      </c>
      <c r="E24" s="38">
        <v>1</v>
      </c>
      <c r="F24" s="37" t="s">
        <v>3124</v>
      </c>
      <c r="G24" s="38">
        <v>4</v>
      </c>
      <c r="H24" s="14"/>
      <c r="I24" s="14"/>
      <c r="J24" s="14"/>
      <c r="K24" s="38">
        <v>4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16.5" thickBot="1" x14ac:dyDescent="0.3">
      <c r="A25" s="15">
        <v>1039</v>
      </c>
      <c r="B25" s="37" t="s">
        <v>3125</v>
      </c>
      <c r="C25" s="38">
        <v>2</v>
      </c>
      <c r="D25" s="38">
        <v>5</v>
      </c>
      <c r="E25" s="38">
        <v>1</v>
      </c>
      <c r="F25" s="37" t="s">
        <v>3126</v>
      </c>
      <c r="G25" s="38">
        <v>7</v>
      </c>
      <c r="H25" s="14"/>
      <c r="I25" s="14"/>
      <c r="J25" s="14"/>
      <c r="K25" s="38">
        <v>7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6.5" thickBot="1" x14ac:dyDescent="0.3">
      <c r="A26" s="15">
        <v>1040</v>
      </c>
      <c r="B26" s="37" t="s">
        <v>3127</v>
      </c>
      <c r="C26" s="38">
        <v>1</v>
      </c>
      <c r="D26" s="38">
        <v>6</v>
      </c>
      <c r="E26" s="38">
        <v>1</v>
      </c>
      <c r="F26" s="37" t="s">
        <v>3128</v>
      </c>
      <c r="G26" s="38" t="s">
        <v>3129</v>
      </c>
      <c r="H26" s="38" t="s">
        <v>3130</v>
      </c>
      <c r="I26" s="38" t="s">
        <v>3131</v>
      </c>
      <c r="J26" s="38" t="s">
        <v>3132</v>
      </c>
      <c r="K26" s="38">
        <v>0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6.5" thickBot="1" x14ac:dyDescent="0.3">
      <c r="A27" s="15">
        <v>1041</v>
      </c>
      <c r="B27" s="37" t="s">
        <v>3133</v>
      </c>
      <c r="C27" s="38">
        <v>1</v>
      </c>
      <c r="D27" s="38">
        <v>6</v>
      </c>
      <c r="E27" s="38">
        <v>1</v>
      </c>
      <c r="F27" s="37" t="s">
        <v>3134</v>
      </c>
      <c r="G27" s="38" t="s">
        <v>3135</v>
      </c>
      <c r="H27" s="38" t="s">
        <v>3136</v>
      </c>
      <c r="I27" s="38" t="s">
        <v>3137</v>
      </c>
      <c r="J27" s="38" t="s">
        <v>3138</v>
      </c>
      <c r="K27" s="38">
        <v>3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16.5" thickBot="1" x14ac:dyDescent="0.3">
      <c r="A28" s="15">
        <v>1042</v>
      </c>
      <c r="B28" s="37" t="s">
        <v>3139</v>
      </c>
      <c r="C28" s="38">
        <v>1</v>
      </c>
      <c r="D28" s="38">
        <v>6</v>
      </c>
      <c r="E28" s="38">
        <v>1</v>
      </c>
      <c r="F28" s="37" t="s">
        <v>3140</v>
      </c>
      <c r="G28" s="38" t="s">
        <v>3141</v>
      </c>
      <c r="H28" s="38" t="s">
        <v>3142</v>
      </c>
      <c r="I28" s="38" t="s">
        <v>3143</v>
      </c>
      <c r="J28" s="38" t="s">
        <v>3144</v>
      </c>
      <c r="K28" s="38">
        <v>1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16.5" thickBot="1" x14ac:dyDescent="0.3">
      <c r="A29" s="15">
        <v>1043</v>
      </c>
      <c r="B29" s="37" t="s">
        <v>3145</v>
      </c>
      <c r="C29" s="38">
        <v>1</v>
      </c>
      <c r="D29" s="38">
        <v>6</v>
      </c>
      <c r="E29" s="38">
        <v>1</v>
      </c>
      <c r="F29" s="37" t="s">
        <v>3146</v>
      </c>
      <c r="G29" s="38" t="s">
        <v>3130</v>
      </c>
      <c r="H29" s="38" t="s">
        <v>3147</v>
      </c>
      <c r="I29" s="38" t="s">
        <v>3148</v>
      </c>
      <c r="J29" s="38" t="s">
        <v>3149</v>
      </c>
      <c r="K29" s="38">
        <v>2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16.5" thickBot="1" x14ac:dyDescent="0.3">
      <c r="A30" s="15">
        <v>1044</v>
      </c>
      <c r="B30" s="37" t="s">
        <v>3150</v>
      </c>
      <c r="C30" s="38">
        <v>2</v>
      </c>
      <c r="D30" s="38">
        <v>5</v>
      </c>
      <c r="E30" s="38">
        <v>1</v>
      </c>
      <c r="F30" s="37" t="s">
        <v>3151</v>
      </c>
      <c r="G30" s="38">
        <v>10</v>
      </c>
      <c r="H30" s="14"/>
      <c r="I30" s="14"/>
      <c r="J30" s="14"/>
      <c r="K30" s="38">
        <v>10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6.5" thickBot="1" x14ac:dyDescent="0.3">
      <c r="A31" s="15">
        <v>1045</v>
      </c>
      <c r="B31" s="37" t="s">
        <v>3152</v>
      </c>
      <c r="C31" s="38">
        <v>2</v>
      </c>
      <c r="D31" s="38">
        <v>5</v>
      </c>
      <c r="E31" s="38">
        <v>1</v>
      </c>
      <c r="F31" s="37" t="s">
        <v>3153</v>
      </c>
      <c r="G31" s="38">
        <v>4</v>
      </c>
      <c r="H31" s="14"/>
      <c r="I31" s="14"/>
      <c r="J31" s="14"/>
      <c r="K31" s="38">
        <v>4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6.5" thickBot="1" x14ac:dyDescent="0.3">
      <c r="A32" s="15">
        <v>1046</v>
      </c>
      <c r="B32" s="37" t="s">
        <v>3154</v>
      </c>
      <c r="C32" s="38">
        <v>2</v>
      </c>
      <c r="D32" s="38">
        <v>5</v>
      </c>
      <c r="E32" s="38">
        <v>1</v>
      </c>
      <c r="F32" s="37" t="s">
        <v>3155</v>
      </c>
      <c r="G32" s="38">
        <v>6</v>
      </c>
      <c r="H32" s="14"/>
      <c r="I32" s="14"/>
      <c r="J32" s="14"/>
      <c r="K32" s="38">
        <v>6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6.5" thickBot="1" x14ac:dyDescent="0.3">
      <c r="A33" s="15">
        <v>1047</v>
      </c>
      <c r="B33" s="37" t="s">
        <v>3156</v>
      </c>
      <c r="C33" s="38">
        <v>2</v>
      </c>
      <c r="D33" s="38">
        <v>5</v>
      </c>
      <c r="E33" s="38">
        <v>1</v>
      </c>
      <c r="F33" s="37" t="s">
        <v>3157</v>
      </c>
      <c r="G33" s="38">
        <v>7</v>
      </c>
      <c r="H33" s="14"/>
      <c r="I33" s="14"/>
      <c r="J33" s="14"/>
      <c r="K33" s="38">
        <v>7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6.5" thickBot="1" x14ac:dyDescent="0.3">
      <c r="A34" s="15">
        <v>1048</v>
      </c>
      <c r="B34" s="37" t="s">
        <v>3158</v>
      </c>
      <c r="C34" s="38">
        <v>2</v>
      </c>
      <c r="D34" s="38">
        <v>5</v>
      </c>
      <c r="E34" s="38">
        <v>1</v>
      </c>
      <c r="F34" s="37" t="s">
        <v>3159</v>
      </c>
      <c r="G34" s="38">
        <v>6</v>
      </c>
      <c r="H34" s="14"/>
      <c r="I34" s="14"/>
      <c r="J34" s="14"/>
      <c r="K34" s="38">
        <v>6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16.5" thickBot="1" x14ac:dyDescent="0.3">
      <c r="A35" s="15">
        <v>1049</v>
      </c>
      <c r="B35" s="37" t="s">
        <v>3160</v>
      </c>
      <c r="C35" s="38">
        <v>2</v>
      </c>
      <c r="D35" s="38">
        <v>5</v>
      </c>
      <c r="E35" s="38">
        <v>1</v>
      </c>
      <c r="F35" s="37" t="s">
        <v>3161</v>
      </c>
      <c r="G35" s="38">
        <v>5</v>
      </c>
      <c r="H35" s="14"/>
      <c r="I35" s="14"/>
      <c r="J35" s="14"/>
      <c r="K35" s="38">
        <v>5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ht="16.5" thickBot="1" x14ac:dyDescent="0.3">
      <c r="A36" s="15">
        <v>1050</v>
      </c>
      <c r="B36" s="37" t="s">
        <v>3162</v>
      </c>
      <c r="C36" s="38">
        <v>2</v>
      </c>
      <c r="D36" s="38">
        <v>5</v>
      </c>
      <c r="E36" s="38">
        <v>1</v>
      </c>
      <c r="F36" s="37" t="s">
        <v>3163</v>
      </c>
      <c r="G36" s="38">
        <v>9</v>
      </c>
      <c r="H36" s="14"/>
      <c r="I36" s="14"/>
      <c r="J36" s="14"/>
      <c r="K36" s="38">
        <v>9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ht="16.5" thickBot="1" x14ac:dyDescent="0.3">
      <c r="A37" s="15">
        <v>1051</v>
      </c>
      <c r="B37" s="37" t="s">
        <v>3164</v>
      </c>
      <c r="C37" s="38">
        <v>2</v>
      </c>
      <c r="D37" s="38">
        <v>5</v>
      </c>
      <c r="E37" s="38">
        <v>1</v>
      </c>
      <c r="F37" s="37" t="s">
        <v>3165</v>
      </c>
      <c r="G37" s="38">
        <v>3</v>
      </c>
      <c r="H37" s="14"/>
      <c r="I37" s="14"/>
      <c r="J37" s="14"/>
      <c r="K37" s="38">
        <v>3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6.5" thickBot="1" x14ac:dyDescent="0.3">
      <c r="A38" s="15">
        <v>1052</v>
      </c>
      <c r="B38" s="37" t="s">
        <v>3166</v>
      </c>
      <c r="C38" s="38">
        <v>2</v>
      </c>
      <c r="D38" s="38">
        <v>5</v>
      </c>
      <c r="E38" s="38">
        <v>1</v>
      </c>
      <c r="F38" s="37" t="s">
        <v>3167</v>
      </c>
      <c r="G38" s="38">
        <v>6</v>
      </c>
      <c r="H38" s="14"/>
      <c r="I38" s="14"/>
      <c r="J38" s="14"/>
      <c r="K38" s="38">
        <v>6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16.5" thickBot="1" x14ac:dyDescent="0.3">
      <c r="A39" s="15">
        <v>1053</v>
      </c>
      <c r="B39" s="37" t="s">
        <v>3168</v>
      </c>
      <c r="C39" s="38">
        <v>2</v>
      </c>
      <c r="D39" s="38">
        <v>5</v>
      </c>
      <c r="E39" s="38">
        <v>1</v>
      </c>
      <c r="F39" s="37" t="s">
        <v>3169</v>
      </c>
      <c r="G39" s="38">
        <v>2</v>
      </c>
      <c r="H39" s="14"/>
      <c r="I39" s="14"/>
      <c r="J39" s="14"/>
      <c r="K39" s="38">
        <v>2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16.5" thickBot="1" x14ac:dyDescent="0.3">
      <c r="A40" s="15">
        <v>1054</v>
      </c>
      <c r="B40" s="37" t="s">
        <v>3170</v>
      </c>
      <c r="C40" s="38">
        <v>2</v>
      </c>
      <c r="D40" s="38">
        <v>5</v>
      </c>
      <c r="E40" s="38">
        <v>1</v>
      </c>
      <c r="F40" s="37" t="s">
        <v>3171</v>
      </c>
      <c r="G40" s="38">
        <v>7</v>
      </c>
      <c r="H40" s="14"/>
      <c r="I40" s="14"/>
      <c r="J40" s="14"/>
      <c r="K40" s="38">
        <v>7</v>
      </c>
      <c r="L40" s="14"/>
      <c r="M40" s="14"/>
      <c r="N40" s="14"/>
      <c r="O40" s="14"/>
      <c r="P40" s="14"/>
      <c r="Q40" s="37" t="s">
        <v>4803</v>
      </c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6.5" thickBot="1" x14ac:dyDescent="0.3">
      <c r="A41" s="15">
        <v>1055</v>
      </c>
      <c r="B41" s="37" t="s">
        <v>3172</v>
      </c>
      <c r="C41" s="38">
        <v>2</v>
      </c>
      <c r="D41" s="38">
        <v>5</v>
      </c>
      <c r="E41" s="38">
        <v>1</v>
      </c>
      <c r="F41" s="37" t="s">
        <v>3173</v>
      </c>
      <c r="G41" s="38">
        <v>4</v>
      </c>
      <c r="H41" s="14"/>
      <c r="I41" s="14"/>
      <c r="J41" s="14"/>
      <c r="K41" s="38">
        <v>4</v>
      </c>
      <c r="L41" s="14"/>
      <c r="M41" s="14"/>
      <c r="N41" s="14"/>
      <c r="O41" s="14"/>
      <c r="P41" s="14"/>
      <c r="Q41" s="37" t="s">
        <v>4803</v>
      </c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6.5" thickBot="1" x14ac:dyDescent="0.3">
      <c r="A42" s="15">
        <v>1056</v>
      </c>
      <c r="B42" s="37" t="s">
        <v>3174</v>
      </c>
      <c r="C42" s="38">
        <v>2</v>
      </c>
      <c r="D42" s="38">
        <v>5</v>
      </c>
      <c r="E42" s="38">
        <v>1</v>
      </c>
      <c r="F42" s="37" t="s">
        <v>3175</v>
      </c>
      <c r="G42" s="38">
        <v>10</v>
      </c>
      <c r="H42" s="14"/>
      <c r="I42" s="14"/>
      <c r="J42" s="14"/>
      <c r="K42" s="38">
        <v>10</v>
      </c>
      <c r="L42" s="14"/>
      <c r="M42" s="14"/>
      <c r="N42" s="14"/>
      <c r="O42" s="14"/>
      <c r="P42" s="14"/>
      <c r="Q42" s="37" t="s">
        <v>4803</v>
      </c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6.5" thickBot="1" x14ac:dyDescent="0.3">
      <c r="A43" s="15">
        <v>1057</v>
      </c>
      <c r="B43" s="37" t="s">
        <v>3176</v>
      </c>
      <c r="C43" s="38">
        <v>2</v>
      </c>
      <c r="D43" s="38">
        <v>5</v>
      </c>
      <c r="E43" s="38">
        <v>1</v>
      </c>
      <c r="F43" s="37" t="s">
        <v>3177</v>
      </c>
      <c r="G43" s="38">
        <v>5</v>
      </c>
      <c r="H43" s="14"/>
      <c r="I43" s="14"/>
      <c r="J43" s="14"/>
      <c r="K43" s="38">
        <v>5</v>
      </c>
      <c r="L43" s="14"/>
      <c r="M43" s="14"/>
      <c r="N43" s="14"/>
      <c r="O43" s="14"/>
      <c r="P43" s="14"/>
      <c r="Q43" s="37" t="s">
        <v>4803</v>
      </c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6.5" thickBot="1" x14ac:dyDescent="0.3">
      <c r="A44" s="15">
        <v>1058</v>
      </c>
      <c r="B44" s="37" t="s">
        <v>3178</v>
      </c>
      <c r="C44" s="38">
        <v>2</v>
      </c>
      <c r="D44" s="38">
        <v>5</v>
      </c>
      <c r="E44" s="38">
        <v>1</v>
      </c>
      <c r="F44" s="37" t="s">
        <v>3179</v>
      </c>
      <c r="G44" s="38">
        <v>3</v>
      </c>
      <c r="H44" s="14"/>
      <c r="I44" s="14"/>
      <c r="J44" s="14"/>
      <c r="K44" s="38">
        <v>3</v>
      </c>
      <c r="L44" s="14"/>
      <c r="M44" s="14"/>
      <c r="N44" s="14"/>
      <c r="O44" s="14"/>
      <c r="P44" s="14"/>
      <c r="Q44" s="37" t="s">
        <v>4803</v>
      </c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6.5" thickBot="1" x14ac:dyDescent="0.3">
      <c r="A45" s="15">
        <v>1059</v>
      </c>
      <c r="B45" s="37" t="s">
        <v>3180</v>
      </c>
      <c r="C45" s="38">
        <v>2</v>
      </c>
      <c r="D45" s="38">
        <v>5</v>
      </c>
      <c r="E45" s="38">
        <v>1</v>
      </c>
      <c r="F45" s="37" t="s">
        <v>3181</v>
      </c>
      <c r="G45" s="38">
        <v>8</v>
      </c>
      <c r="H45" s="14"/>
      <c r="I45" s="14"/>
      <c r="J45" s="14"/>
      <c r="K45" s="38">
        <v>8</v>
      </c>
      <c r="L45" s="14"/>
      <c r="M45" s="14"/>
      <c r="N45" s="14"/>
      <c r="O45" s="14"/>
      <c r="P45" s="14"/>
      <c r="Q45" s="37" t="s">
        <v>4803</v>
      </c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6.5" thickBot="1" x14ac:dyDescent="0.3">
      <c r="A46" s="15">
        <v>1060</v>
      </c>
      <c r="B46" s="37" t="s">
        <v>3182</v>
      </c>
      <c r="C46" s="38">
        <v>2</v>
      </c>
      <c r="D46" s="38">
        <v>5</v>
      </c>
      <c r="E46" s="38">
        <v>1</v>
      </c>
      <c r="F46" s="37" t="s">
        <v>3183</v>
      </c>
      <c r="G46" s="38">
        <v>6</v>
      </c>
      <c r="H46" s="14"/>
      <c r="I46" s="14"/>
      <c r="J46" s="14"/>
      <c r="K46" s="38">
        <v>6</v>
      </c>
      <c r="L46" s="14"/>
      <c r="M46" s="14"/>
      <c r="N46" s="14"/>
      <c r="O46" s="14"/>
      <c r="P46" s="14"/>
      <c r="Q46" s="37" t="s">
        <v>4803</v>
      </c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6.5" thickBot="1" x14ac:dyDescent="0.3">
      <c r="A47" s="15">
        <v>1061</v>
      </c>
      <c r="B47" s="37" t="s">
        <v>3184</v>
      </c>
      <c r="C47" s="38">
        <v>1</v>
      </c>
      <c r="D47" s="38">
        <v>6</v>
      </c>
      <c r="E47" s="38">
        <v>2</v>
      </c>
      <c r="F47" s="37" t="s">
        <v>3185</v>
      </c>
      <c r="G47" s="38" t="s">
        <v>3141</v>
      </c>
      <c r="H47" s="38" t="s">
        <v>3143</v>
      </c>
      <c r="I47" s="38" t="s">
        <v>3186</v>
      </c>
      <c r="J47" s="38" t="s">
        <v>3187</v>
      </c>
      <c r="K47" s="38">
        <v>2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6.5" thickBot="1" x14ac:dyDescent="0.3">
      <c r="A48" s="15">
        <v>1062</v>
      </c>
      <c r="B48" s="37" t="s">
        <v>3188</v>
      </c>
      <c r="C48" s="38">
        <v>1</v>
      </c>
      <c r="D48" s="38">
        <v>6</v>
      </c>
      <c r="E48" s="38">
        <v>2</v>
      </c>
      <c r="F48" s="37" t="s">
        <v>3189</v>
      </c>
      <c r="G48" s="38" t="s">
        <v>3190</v>
      </c>
      <c r="H48" s="38" t="s">
        <v>3191</v>
      </c>
      <c r="I48" s="38" t="s">
        <v>3192</v>
      </c>
      <c r="J48" s="38" t="s">
        <v>3193</v>
      </c>
      <c r="K48" s="38">
        <v>3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6.5" thickBot="1" x14ac:dyDescent="0.3">
      <c r="A49" s="15">
        <v>1063</v>
      </c>
      <c r="B49" s="37" t="s">
        <v>3194</v>
      </c>
      <c r="C49" s="38">
        <v>2</v>
      </c>
      <c r="D49" s="38">
        <v>6</v>
      </c>
      <c r="E49" s="38">
        <v>1</v>
      </c>
      <c r="F49" s="37" t="s">
        <v>3195</v>
      </c>
      <c r="G49" s="38">
        <v>6</v>
      </c>
      <c r="H49" s="14"/>
      <c r="I49" s="14"/>
      <c r="J49" s="14"/>
      <c r="K49" s="38">
        <v>6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6.5" thickBot="1" x14ac:dyDescent="0.3">
      <c r="A50" s="15">
        <v>1064</v>
      </c>
      <c r="B50" s="37" t="s">
        <v>3196</v>
      </c>
      <c r="C50" s="38">
        <v>2</v>
      </c>
      <c r="D50" s="38">
        <v>8</v>
      </c>
      <c r="E50" s="38">
        <v>1</v>
      </c>
      <c r="F50" s="37" t="s">
        <v>3197</v>
      </c>
      <c r="G50" s="38">
        <v>1</v>
      </c>
      <c r="H50" s="14"/>
      <c r="I50" s="14"/>
      <c r="J50" s="14"/>
      <c r="K50" s="38">
        <v>1</v>
      </c>
      <c r="L50" s="14"/>
      <c r="M50" s="14"/>
      <c r="N50" s="14"/>
      <c r="O50" s="14"/>
      <c r="P50" s="14"/>
      <c r="Q50" s="37" t="s">
        <v>4804</v>
      </c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6.5" thickBot="1" x14ac:dyDescent="0.3">
      <c r="A51" s="15">
        <v>1065</v>
      </c>
      <c r="B51" s="37" t="s">
        <v>3198</v>
      </c>
      <c r="C51" s="38">
        <v>2</v>
      </c>
      <c r="D51" s="38">
        <v>8</v>
      </c>
      <c r="E51" s="38">
        <v>1</v>
      </c>
      <c r="F51" s="37" t="s">
        <v>3197</v>
      </c>
      <c r="G51" s="38">
        <v>6</v>
      </c>
      <c r="H51" s="14"/>
      <c r="I51" s="14"/>
      <c r="J51" s="14"/>
      <c r="K51" s="38">
        <v>6</v>
      </c>
      <c r="L51" s="14"/>
      <c r="M51" s="14"/>
      <c r="N51" s="14"/>
      <c r="O51" s="14"/>
      <c r="P51" s="14"/>
      <c r="Q51" s="37" t="s">
        <v>4805</v>
      </c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6.5" thickBot="1" x14ac:dyDescent="0.3">
      <c r="A52" s="15">
        <v>1066</v>
      </c>
      <c r="B52" s="37" t="s">
        <v>3199</v>
      </c>
      <c r="C52" s="38">
        <v>2</v>
      </c>
      <c r="D52" s="38">
        <v>8</v>
      </c>
      <c r="E52" s="38">
        <v>1</v>
      </c>
      <c r="F52" s="37" t="s">
        <v>3197</v>
      </c>
      <c r="G52" s="38">
        <v>5</v>
      </c>
      <c r="H52" s="14"/>
      <c r="I52" s="14"/>
      <c r="J52" s="14"/>
      <c r="K52" s="38">
        <v>5</v>
      </c>
      <c r="L52" s="14"/>
      <c r="M52" s="14"/>
      <c r="N52" s="14"/>
      <c r="O52" s="14"/>
      <c r="P52" s="14"/>
      <c r="Q52" s="37" t="s">
        <v>4806</v>
      </c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6.5" thickBot="1" x14ac:dyDescent="0.3">
      <c r="A53" s="15">
        <v>1067</v>
      </c>
      <c r="B53" s="37" t="s">
        <v>3200</v>
      </c>
      <c r="C53" s="38">
        <v>2</v>
      </c>
      <c r="D53" s="38">
        <v>8</v>
      </c>
      <c r="E53" s="38">
        <v>1</v>
      </c>
      <c r="F53" s="37" t="s">
        <v>3197</v>
      </c>
      <c r="G53" s="38">
        <v>4</v>
      </c>
      <c r="H53" s="14"/>
      <c r="I53" s="14"/>
      <c r="J53" s="14"/>
      <c r="K53" s="38">
        <v>4</v>
      </c>
      <c r="L53" s="14"/>
      <c r="M53" s="14"/>
      <c r="N53" s="14"/>
      <c r="O53" s="14"/>
      <c r="P53" s="14"/>
      <c r="Q53" s="37" t="s">
        <v>4807</v>
      </c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6.5" thickBot="1" x14ac:dyDescent="0.3">
      <c r="A54" s="15">
        <v>1068</v>
      </c>
      <c r="B54" s="37" t="s">
        <v>3201</v>
      </c>
      <c r="C54" s="38">
        <v>2</v>
      </c>
      <c r="D54" s="38">
        <v>8</v>
      </c>
      <c r="E54" s="38">
        <v>1</v>
      </c>
      <c r="F54" s="37" t="s">
        <v>3197</v>
      </c>
      <c r="G54" s="38">
        <v>1</v>
      </c>
      <c r="H54" s="14"/>
      <c r="I54" s="14"/>
      <c r="J54" s="14"/>
      <c r="K54" s="38">
        <v>1</v>
      </c>
      <c r="L54" s="14"/>
      <c r="M54" s="14"/>
      <c r="N54" s="14"/>
      <c r="O54" s="14"/>
      <c r="P54" s="14"/>
      <c r="Q54" s="37" t="s">
        <v>4808</v>
      </c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6.5" thickBot="1" x14ac:dyDescent="0.3">
      <c r="A55" s="15">
        <v>1069</v>
      </c>
      <c r="B55" s="37" t="s">
        <v>3202</v>
      </c>
      <c r="C55" s="38">
        <v>2</v>
      </c>
      <c r="D55" s="38">
        <v>8</v>
      </c>
      <c r="E55" s="38">
        <v>1</v>
      </c>
      <c r="F55" s="37" t="s">
        <v>3197</v>
      </c>
      <c r="G55" s="38">
        <v>3</v>
      </c>
      <c r="H55" s="14"/>
      <c r="I55" s="14"/>
      <c r="J55" s="14"/>
      <c r="K55" s="38">
        <v>3</v>
      </c>
      <c r="L55" s="14"/>
      <c r="M55" s="14"/>
      <c r="N55" s="14"/>
      <c r="O55" s="14"/>
      <c r="P55" s="14"/>
      <c r="Q55" s="37" t="s">
        <v>4809</v>
      </c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6.5" thickBot="1" x14ac:dyDescent="0.3">
      <c r="A56" s="15">
        <v>1070</v>
      </c>
      <c r="B56" s="37" t="s">
        <v>3203</v>
      </c>
      <c r="C56" s="38">
        <v>2</v>
      </c>
      <c r="D56" s="38">
        <v>8</v>
      </c>
      <c r="E56" s="38">
        <v>1</v>
      </c>
      <c r="F56" s="37" t="s">
        <v>3197</v>
      </c>
      <c r="G56" s="38">
        <v>6</v>
      </c>
      <c r="H56" s="14"/>
      <c r="I56" s="14"/>
      <c r="J56" s="14"/>
      <c r="K56" s="38">
        <v>6</v>
      </c>
      <c r="L56" s="14"/>
      <c r="M56" s="14"/>
      <c r="N56" s="14"/>
      <c r="O56" s="14"/>
      <c r="P56" s="14"/>
      <c r="Q56" s="37" t="s">
        <v>4810</v>
      </c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ht="16.5" thickBot="1" x14ac:dyDescent="0.3">
      <c r="A57" s="15">
        <v>1071</v>
      </c>
      <c r="B57" s="37" t="s">
        <v>3204</v>
      </c>
      <c r="C57" s="38">
        <v>2</v>
      </c>
      <c r="D57" s="38">
        <v>8</v>
      </c>
      <c r="E57" s="38">
        <v>1</v>
      </c>
      <c r="F57" s="37" t="s">
        <v>3197</v>
      </c>
      <c r="G57" s="38">
        <v>4</v>
      </c>
      <c r="H57" s="14"/>
      <c r="I57" s="14"/>
      <c r="J57" s="14"/>
      <c r="K57" s="38">
        <v>4</v>
      </c>
      <c r="L57" s="14"/>
      <c r="M57" s="14"/>
      <c r="N57" s="14"/>
      <c r="O57" s="14"/>
      <c r="P57" s="14"/>
      <c r="Q57" s="37" t="s">
        <v>4811</v>
      </c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ht="16.5" thickBot="1" x14ac:dyDescent="0.3">
      <c r="A58" s="15">
        <v>1072</v>
      </c>
      <c r="B58" s="37" t="s">
        <v>3205</v>
      </c>
      <c r="C58" s="38">
        <v>2</v>
      </c>
      <c r="D58" s="38">
        <v>8</v>
      </c>
      <c r="E58" s="38">
        <v>1</v>
      </c>
      <c r="F58" s="37" t="s">
        <v>3197</v>
      </c>
      <c r="G58" s="38">
        <v>1</v>
      </c>
      <c r="H58" s="14"/>
      <c r="I58" s="14"/>
      <c r="J58" s="14"/>
      <c r="K58" s="38">
        <v>1</v>
      </c>
      <c r="L58" s="14"/>
      <c r="M58" s="14"/>
      <c r="N58" s="14"/>
      <c r="O58" s="14"/>
      <c r="P58" s="14"/>
      <c r="Q58" s="37" t="s">
        <v>4812</v>
      </c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ht="16.5" thickBot="1" x14ac:dyDescent="0.3">
      <c r="A59" s="15">
        <v>1073</v>
      </c>
      <c r="B59" s="37" t="s">
        <v>3206</v>
      </c>
      <c r="C59" s="38">
        <v>2</v>
      </c>
      <c r="D59" s="38">
        <v>8</v>
      </c>
      <c r="E59" s="38">
        <v>1</v>
      </c>
      <c r="F59" s="37" t="s">
        <v>3197</v>
      </c>
      <c r="G59" s="38">
        <v>3</v>
      </c>
      <c r="H59" s="14"/>
      <c r="I59" s="14"/>
      <c r="J59" s="14"/>
      <c r="K59" s="38">
        <v>3</v>
      </c>
      <c r="L59" s="14"/>
      <c r="M59" s="14"/>
      <c r="N59" s="14"/>
      <c r="O59" s="14"/>
      <c r="P59" s="14"/>
      <c r="Q59" s="37" t="s">
        <v>4813</v>
      </c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ht="16.5" thickBot="1" x14ac:dyDescent="0.3">
      <c r="A60" s="15">
        <v>1074</v>
      </c>
      <c r="B60" s="37" t="s">
        <v>3207</v>
      </c>
      <c r="C60" s="38">
        <v>1</v>
      </c>
      <c r="D60" s="38">
        <v>8</v>
      </c>
      <c r="E60" s="38">
        <v>1</v>
      </c>
      <c r="F60" s="37" t="s">
        <v>3208</v>
      </c>
      <c r="G60" s="38" t="s">
        <v>3209</v>
      </c>
      <c r="H60" s="38" t="s">
        <v>3210</v>
      </c>
      <c r="I60" s="38" t="s">
        <v>3211</v>
      </c>
      <c r="J60" s="38" t="s">
        <v>3212</v>
      </c>
      <c r="K60" s="38">
        <v>0</v>
      </c>
      <c r="L60" s="14"/>
      <c r="M60" s="14"/>
      <c r="N60" s="14"/>
      <c r="O60" s="14"/>
      <c r="P60" s="14"/>
      <c r="Q60" s="37" t="s">
        <v>4814</v>
      </c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ht="16.5" thickBot="1" x14ac:dyDescent="0.3">
      <c r="A61" s="15">
        <v>1075</v>
      </c>
      <c r="B61" s="37" t="s">
        <v>3213</v>
      </c>
      <c r="C61" s="38">
        <v>1</v>
      </c>
      <c r="D61" s="38">
        <v>8</v>
      </c>
      <c r="E61" s="38">
        <v>1</v>
      </c>
      <c r="F61" s="37" t="s">
        <v>3208</v>
      </c>
      <c r="G61" s="38" t="s">
        <v>3214</v>
      </c>
      <c r="H61" s="38" t="s">
        <v>3215</v>
      </c>
      <c r="I61" s="38" t="s">
        <v>3216</v>
      </c>
      <c r="J61" s="38" t="s">
        <v>3217</v>
      </c>
      <c r="K61" s="38">
        <v>2</v>
      </c>
      <c r="L61" s="14"/>
      <c r="M61" s="14"/>
      <c r="N61" s="14"/>
      <c r="O61" s="14"/>
      <c r="P61" s="14"/>
      <c r="Q61" s="37" t="s">
        <v>4815</v>
      </c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16.5" thickBot="1" x14ac:dyDescent="0.3">
      <c r="A62" s="15">
        <v>1076</v>
      </c>
      <c r="B62" s="37" t="s">
        <v>3218</v>
      </c>
      <c r="C62" s="38">
        <v>1</v>
      </c>
      <c r="D62" s="38">
        <v>8</v>
      </c>
      <c r="E62" s="38">
        <v>1</v>
      </c>
      <c r="F62" s="37" t="s">
        <v>3208</v>
      </c>
      <c r="G62" s="38" t="s">
        <v>3219</v>
      </c>
      <c r="H62" s="38" t="s">
        <v>3220</v>
      </c>
      <c r="I62" s="38" t="s">
        <v>3221</v>
      </c>
      <c r="J62" s="38" t="s">
        <v>3222</v>
      </c>
      <c r="K62" s="38">
        <v>3</v>
      </c>
      <c r="L62" s="14"/>
      <c r="M62" s="14"/>
      <c r="N62" s="14"/>
      <c r="O62" s="14"/>
      <c r="P62" s="14"/>
      <c r="Q62" s="37" t="s">
        <v>4816</v>
      </c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16.5" thickBot="1" x14ac:dyDescent="0.3">
      <c r="A63" s="15">
        <v>1077</v>
      </c>
      <c r="B63" s="37" t="s">
        <v>3223</v>
      </c>
      <c r="C63" s="38">
        <v>1</v>
      </c>
      <c r="D63" s="38">
        <v>8</v>
      </c>
      <c r="E63" s="38">
        <v>1</v>
      </c>
      <c r="F63" s="37" t="s">
        <v>3208</v>
      </c>
      <c r="G63" s="38" t="s">
        <v>3224</v>
      </c>
      <c r="H63" s="38" t="s">
        <v>3225</v>
      </c>
      <c r="I63" s="38" t="s">
        <v>3226</v>
      </c>
      <c r="J63" s="38" t="s">
        <v>3227</v>
      </c>
      <c r="K63" s="38">
        <v>1</v>
      </c>
      <c r="L63" s="14"/>
      <c r="M63" s="14"/>
      <c r="N63" s="14"/>
      <c r="O63" s="14"/>
      <c r="P63" s="14"/>
      <c r="Q63" s="37" t="s">
        <v>4817</v>
      </c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6.5" thickBot="1" x14ac:dyDescent="0.3">
      <c r="A64" s="15">
        <v>1078</v>
      </c>
      <c r="B64" s="37" t="s">
        <v>3228</v>
      </c>
      <c r="C64" s="38">
        <v>1</v>
      </c>
      <c r="D64" s="38">
        <v>8</v>
      </c>
      <c r="E64" s="38">
        <v>1</v>
      </c>
      <c r="F64" s="37" t="s">
        <v>3208</v>
      </c>
      <c r="G64" s="38" t="s">
        <v>3229</v>
      </c>
      <c r="H64" s="38" t="s">
        <v>3230</v>
      </c>
      <c r="I64" s="38" t="s">
        <v>3231</v>
      </c>
      <c r="J64" s="38" t="s">
        <v>3232</v>
      </c>
      <c r="K64" s="38">
        <v>3</v>
      </c>
      <c r="L64" s="14"/>
      <c r="M64" s="14"/>
      <c r="N64" s="14"/>
      <c r="O64" s="14"/>
      <c r="P64" s="14"/>
      <c r="Q64" s="37" t="s">
        <v>4818</v>
      </c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6.5" thickBot="1" x14ac:dyDescent="0.3">
      <c r="A65" s="15">
        <v>1079</v>
      </c>
      <c r="B65" s="37" t="s">
        <v>3233</v>
      </c>
      <c r="C65" s="38">
        <v>1</v>
      </c>
      <c r="D65" s="38">
        <v>8</v>
      </c>
      <c r="E65" s="38">
        <v>1</v>
      </c>
      <c r="F65" s="37" t="s">
        <v>3234</v>
      </c>
      <c r="G65" s="37" t="s">
        <v>3235</v>
      </c>
      <c r="H65" s="37" t="s">
        <v>3236</v>
      </c>
      <c r="I65" s="37" t="s">
        <v>3237</v>
      </c>
      <c r="J65" s="37" t="s">
        <v>3238</v>
      </c>
      <c r="K65" s="38">
        <v>2</v>
      </c>
      <c r="L65" s="14"/>
      <c r="M65" s="14"/>
      <c r="N65" s="14"/>
      <c r="O65" s="14"/>
      <c r="P65" s="14"/>
      <c r="Q65" s="37" t="s">
        <v>4819</v>
      </c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6.5" thickBot="1" x14ac:dyDescent="0.3">
      <c r="A66" s="15">
        <v>1080</v>
      </c>
      <c r="B66" s="37" t="s">
        <v>3239</v>
      </c>
      <c r="C66" s="38">
        <v>1</v>
      </c>
      <c r="D66" s="38">
        <v>8</v>
      </c>
      <c r="E66" s="38">
        <v>1</v>
      </c>
      <c r="F66" s="37" t="s">
        <v>3234</v>
      </c>
      <c r="G66" s="37" t="s">
        <v>3240</v>
      </c>
      <c r="H66" s="37" t="s">
        <v>3241</v>
      </c>
      <c r="I66" s="37" t="s">
        <v>3242</v>
      </c>
      <c r="J66" s="37" t="s">
        <v>3243</v>
      </c>
      <c r="K66" s="38">
        <v>3</v>
      </c>
      <c r="L66" s="14"/>
      <c r="M66" s="14"/>
      <c r="N66" s="14"/>
      <c r="O66" s="14"/>
      <c r="P66" s="14"/>
      <c r="Q66" s="37" t="s">
        <v>4820</v>
      </c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6.5" thickBot="1" x14ac:dyDescent="0.3">
      <c r="A67" s="15">
        <v>1081</v>
      </c>
      <c r="B67" s="37" t="s">
        <v>3244</v>
      </c>
      <c r="C67" s="38">
        <v>1</v>
      </c>
      <c r="D67" s="38">
        <v>8</v>
      </c>
      <c r="E67" s="38">
        <v>1</v>
      </c>
      <c r="F67" s="37" t="s">
        <v>3234</v>
      </c>
      <c r="G67" s="37" t="s">
        <v>3245</v>
      </c>
      <c r="H67" s="37" t="s">
        <v>3246</v>
      </c>
      <c r="I67" s="37" t="s">
        <v>3247</v>
      </c>
      <c r="J67" s="37" t="s">
        <v>3248</v>
      </c>
      <c r="K67" s="38">
        <v>2</v>
      </c>
      <c r="L67" s="14"/>
      <c r="M67" s="14"/>
      <c r="N67" s="14"/>
      <c r="O67" s="14"/>
      <c r="P67" s="14"/>
      <c r="Q67" s="37" t="s">
        <v>4821</v>
      </c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6.5" thickBot="1" x14ac:dyDescent="0.3">
      <c r="A68" s="15">
        <v>1082</v>
      </c>
      <c r="B68" s="37" t="s">
        <v>3249</v>
      </c>
      <c r="C68" s="38">
        <v>1</v>
      </c>
      <c r="D68" s="38">
        <v>8</v>
      </c>
      <c r="E68" s="38">
        <v>1</v>
      </c>
      <c r="F68" s="37" t="s">
        <v>3234</v>
      </c>
      <c r="G68" s="37" t="s">
        <v>3250</v>
      </c>
      <c r="H68" s="37" t="s">
        <v>3251</v>
      </c>
      <c r="I68" s="37" t="s">
        <v>3252</v>
      </c>
      <c r="J68" s="37" t="s">
        <v>3253</v>
      </c>
      <c r="K68" s="38">
        <v>0</v>
      </c>
      <c r="L68" s="14"/>
      <c r="M68" s="14"/>
      <c r="N68" s="14"/>
      <c r="O68" s="14"/>
      <c r="P68" s="14"/>
      <c r="Q68" s="37" t="s">
        <v>4822</v>
      </c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6.5" thickBot="1" x14ac:dyDescent="0.3">
      <c r="A69" s="15">
        <v>1083</v>
      </c>
      <c r="B69" s="37" t="s">
        <v>3254</v>
      </c>
      <c r="C69" s="38">
        <v>1</v>
      </c>
      <c r="D69" s="38">
        <v>8</v>
      </c>
      <c r="E69" s="38">
        <v>1</v>
      </c>
      <c r="F69" s="37" t="s">
        <v>3234</v>
      </c>
      <c r="G69" s="37" t="s">
        <v>3255</v>
      </c>
      <c r="H69" s="37" t="s">
        <v>3256</v>
      </c>
      <c r="I69" s="37" t="s">
        <v>3257</v>
      </c>
      <c r="J69" s="37" t="s">
        <v>3258</v>
      </c>
      <c r="K69" s="38">
        <v>1</v>
      </c>
      <c r="L69" s="14"/>
      <c r="M69" s="14"/>
      <c r="N69" s="14"/>
      <c r="O69" s="14"/>
      <c r="P69" s="14"/>
      <c r="Q69" s="37" t="s">
        <v>4823</v>
      </c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6.5" thickBot="1" x14ac:dyDescent="0.3">
      <c r="A70" s="15">
        <v>1084</v>
      </c>
      <c r="B70" s="37" t="s">
        <v>3259</v>
      </c>
      <c r="C70" s="38">
        <v>2</v>
      </c>
      <c r="D70" s="38">
        <v>9</v>
      </c>
      <c r="E70" s="38">
        <v>1</v>
      </c>
      <c r="F70" s="37" t="s">
        <v>3260</v>
      </c>
      <c r="G70" s="38">
        <v>9</v>
      </c>
      <c r="H70" s="14"/>
      <c r="I70" s="14"/>
      <c r="J70" s="14"/>
      <c r="K70" s="38">
        <v>9</v>
      </c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6.5" thickBot="1" x14ac:dyDescent="0.3">
      <c r="A71" s="15">
        <v>1085</v>
      </c>
      <c r="B71" s="37" t="s">
        <v>3261</v>
      </c>
      <c r="C71" s="38">
        <v>2</v>
      </c>
      <c r="D71" s="38">
        <v>9</v>
      </c>
      <c r="E71" s="38">
        <v>1</v>
      </c>
      <c r="F71" s="37" t="s">
        <v>3262</v>
      </c>
      <c r="G71" s="38">
        <v>1</v>
      </c>
      <c r="H71" s="14"/>
      <c r="I71" s="14"/>
      <c r="J71" s="14"/>
      <c r="K71" s="38">
        <v>1</v>
      </c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ht="16.5" thickBot="1" x14ac:dyDescent="0.3">
      <c r="A72" s="15">
        <v>1086</v>
      </c>
      <c r="B72" s="37" t="s">
        <v>3263</v>
      </c>
      <c r="C72" s="38">
        <v>2</v>
      </c>
      <c r="D72" s="38">
        <v>9</v>
      </c>
      <c r="E72" s="38">
        <v>1</v>
      </c>
      <c r="F72" s="37" t="s">
        <v>3264</v>
      </c>
      <c r="G72" s="38">
        <v>5</v>
      </c>
      <c r="H72" s="14"/>
      <c r="I72" s="14"/>
      <c r="J72" s="14"/>
      <c r="K72" s="38">
        <v>5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ht="16.5" thickBot="1" x14ac:dyDescent="0.3">
      <c r="A73" s="15">
        <v>1087</v>
      </c>
      <c r="B73" s="37" t="s">
        <v>3265</v>
      </c>
      <c r="C73" s="38">
        <v>2</v>
      </c>
      <c r="D73" s="38">
        <v>9</v>
      </c>
      <c r="E73" s="38">
        <v>1</v>
      </c>
      <c r="F73" s="37" t="s">
        <v>3266</v>
      </c>
      <c r="G73" s="38">
        <v>6</v>
      </c>
      <c r="H73" s="14"/>
      <c r="I73" s="14"/>
      <c r="J73" s="14"/>
      <c r="K73" s="38">
        <v>6</v>
      </c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ht="16.5" thickBot="1" x14ac:dyDescent="0.3">
      <c r="A74" s="15">
        <v>1088</v>
      </c>
      <c r="B74" s="37" t="s">
        <v>3267</v>
      </c>
      <c r="C74" s="38">
        <v>2</v>
      </c>
      <c r="D74" s="38">
        <v>9</v>
      </c>
      <c r="E74" s="38">
        <v>1</v>
      </c>
      <c r="F74" s="37" t="s">
        <v>3268</v>
      </c>
      <c r="G74" s="38">
        <v>2</v>
      </c>
      <c r="H74" s="14"/>
      <c r="I74" s="14"/>
      <c r="J74" s="14"/>
      <c r="K74" s="38">
        <v>2</v>
      </c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ht="16.5" thickBot="1" x14ac:dyDescent="0.3">
      <c r="A75" s="15">
        <v>1089</v>
      </c>
      <c r="B75" s="37" t="s">
        <v>3269</v>
      </c>
      <c r="C75" s="38">
        <v>2</v>
      </c>
      <c r="D75" s="38">
        <v>8</v>
      </c>
      <c r="E75" s="38">
        <v>2</v>
      </c>
      <c r="F75" s="37" t="s">
        <v>3270</v>
      </c>
      <c r="G75" s="38">
        <v>3</v>
      </c>
      <c r="H75" s="14"/>
      <c r="I75" s="14"/>
      <c r="J75" s="14"/>
      <c r="K75" s="38">
        <v>3</v>
      </c>
      <c r="L75" s="14"/>
      <c r="M75" s="14"/>
      <c r="N75" s="14"/>
      <c r="O75" s="14"/>
      <c r="P75" s="14"/>
      <c r="Q75" s="37" t="s">
        <v>4824</v>
      </c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ht="16.5" thickBot="1" x14ac:dyDescent="0.3">
      <c r="A76" s="15">
        <v>1090</v>
      </c>
      <c r="B76" s="37" t="s">
        <v>3271</v>
      </c>
      <c r="C76" s="38">
        <v>2</v>
      </c>
      <c r="D76" s="38">
        <v>8</v>
      </c>
      <c r="E76" s="38">
        <v>2</v>
      </c>
      <c r="F76" s="37" t="s">
        <v>3270</v>
      </c>
      <c r="G76" s="38">
        <v>3</v>
      </c>
      <c r="H76" s="14"/>
      <c r="I76" s="14"/>
      <c r="J76" s="14"/>
      <c r="K76" s="38">
        <v>3</v>
      </c>
      <c r="L76" s="14"/>
      <c r="M76" s="14"/>
      <c r="N76" s="14"/>
      <c r="O76" s="14"/>
      <c r="P76" s="14"/>
      <c r="Q76" s="37" t="s">
        <v>4825</v>
      </c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6.5" thickBot="1" x14ac:dyDescent="0.3">
      <c r="A77" s="15">
        <v>1091</v>
      </c>
      <c r="B77" s="37" t="s">
        <v>3272</v>
      </c>
      <c r="C77" s="38">
        <v>2</v>
      </c>
      <c r="D77" s="38">
        <v>8</v>
      </c>
      <c r="E77" s="38">
        <v>2</v>
      </c>
      <c r="F77" s="37" t="s">
        <v>3270</v>
      </c>
      <c r="G77" s="38">
        <v>1</v>
      </c>
      <c r="H77" s="14"/>
      <c r="I77" s="14"/>
      <c r="J77" s="14"/>
      <c r="K77" s="38">
        <v>1</v>
      </c>
      <c r="L77" s="14"/>
      <c r="M77" s="14"/>
      <c r="N77" s="14"/>
      <c r="O77" s="14"/>
      <c r="P77" s="14"/>
      <c r="Q77" s="37" t="s">
        <v>4826</v>
      </c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ht="16.5" thickBot="1" x14ac:dyDescent="0.3">
      <c r="A78" s="15">
        <v>1092</v>
      </c>
      <c r="B78" s="37" t="s">
        <v>3273</v>
      </c>
      <c r="C78" s="38">
        <v>2</v>
      </c>
      <c r="D78" s="38">
        <v>8</v>
      </c>
      <c r="E78" s="38">
        <v>2</v>
      </c>
      <c r="F78" s="37" t="s">
        <v>3270</v>
      </c>
      <c r="G78" s="38">
        <v>3</v>
      </c>
      <c r="H78" s="14"/>
      <c r="I78" s="14"/>
      <c r="J78" s="14"/>
      <c r="K78" s="38">
        <v>3</v>
      </c>
      <c r="L78" s="14"/>
      <c r="M78" s="14"/>
      <c r="N78" s="14"/>
      <c r="O78" s="14"/>
      <c r="P78" s="14"/>
      <c r="Q78" s="37" t="s">
        <v>4827</v>
      </c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ht="16.5" thickBot="1" x14ac:dyDescent="0.3">
      <c r="A79" s="15">
        <v>1093</v>
      </c>
      <c r="B79" s="37" t="s">
        <v>3274</v>
      </c>
      <c r="C79" s="38">
        <v>2</v>
      </c>
      <c r="D79" s="38">
        <v>8</v>
      </c>
      <c r="E79" s="38">
        <v>2</v>
      </c>
      <c r="F79" s="37" t="s">
        <v>3270</v>
      </c>
      <c r="G79" s="38">
        <v>5</v>
      </c>
      <c r="H79" s="14"/>
      <c r="I79" s="14"/>
      <c r="J79" s="14"/>
      <c r="K79" s="38">
        <v>5</v>
      </c>
      <c r="L79" s="14"/>
      <c r="M79" s="14"/>
      <c r="N79" s="14"/>
      <c r="O79" s="14"/>
      <c r="P79" s="14"/>
      <c r="Q79" s="37" t="s">
        <v>4828</v>
      </c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ht="16.5" thickBot="1" x14ac:dyDescent="0.3">
      <c r="A80" s="15">
        <v>1094</v>
      </c>
      <c r="B80" s="37" t="s">
        <v>3275</v>
      </c>
      <c r="C80" s="38">
        <v>2</v>
      </c>
      <c r="D80" s="38">
        <v>8</v>
      </c>
      <c r="E80" s="38">
        <v>3</v>
      </c>
      <c r="F80" s="37" t="s">
        <v>3276</v>
      </c>
      <c r="G80" s="38">
        <v>2</v>
      </c>
      <c r="H80" s="14"/>
      <c r="I80" s="14"/>
      <c r="J80" s="14"/>
      <c r="K80" s="38">
        <v>2</v>
      </c>
      <c r="L80" s="14"/>
      <c r="M80" s="14"/>
      <c r="N80" s="14"/>
      <c r="O80" s="14"/>
      <c r="P80" s="14"/>
      <c r="Q80" s="37" t="s">
        <v>4829</v>
      </c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ht="16.5" thickBot="1" x14ac:dyDescent="0.3">
      <c r="A81" s="15">
        <v>1095</v>
      </c>
      <c r="B81" s="37" t="s">
        <v>3277</v>
      </c>
      <c r="C81" s="38">
        <v>1</v>
      </c>
      <c r="D81" s="38">
        <v>8</v>
      </c>
      <c r="E81" s="38">
        <v>3</v>
      </c>
      <c r="F81" s="37" t="s">
        <v>3278</v>
      </c>
      <c r="G81" s="38" t="s">
        <v>3279</v>
      </c>
      <c r="H81" s="38" t="s">
        <v>3280</v>
      </c>
      <c r="I81" s="38" t="s">
        <v>3192</v>
      </c>
      <c r="J81" s="38" t="s">
        <v>3138</v>
      </c>
      <c r="K81" s="38">
        <v>2</v>
      </c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ht="16.5" thickBot="1" x14ac:dyDescent="0.3">
      <c r="A82" s="15">
        <v>1096</v>
      </c>
      <c r="B82" s="37" t="s">
        <v>3281</v>
      </c>
      <c r="C82" s="38">
        <v>2</v>
      </c>
      <c r="D82" s="38">
        <v>8</v>
      </c>
      <c r="E82" s="38">
        <v>3</v>
      </c>
      <c r="F82" s="37" t="s">
        <v>3282</v>
      </c>
      <c r="G82" s="38">
        <v>6</v>
      </c>
      <c r="H82" s="14"/>
      <c r="I82" s="14"/>
      <c r="J82" s="14"/>
      <c r="K82" s="38">
        <v>6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ht="16.5" thickBot="1" x14ac:dyDescent="0.3">
      <c r="A83" s="15">
        <v>1097</v>
      </c>
      <c r="B83" s="37" t="s">
        <v>3283</v>
      </c>
      <c r="C83" s="38">
        <v>1</v>
      </c>
      <c r="D83" s="38">
        <v>9</v>
      </c>
      <c r="E83" s="38">
        <v>1</v>
      </c>
      <c r="F83" s="37" t="s">
        <v>3284</v>
      </c>
      <c r="G83" s="58" t="s">
        <v>3285</v>
      </c>
      <c r="H83" s="59"/>
      <c r="I83" s="58" t="s">
        <v>3286</v>
      </c>
      <c r="J83" s="59"/>
      <c r="K83" s="38">
        <v>0</v>
      </c>
      <c r="L83" s="14"/>
      <c r="M83" s="14"/>
      <c r="N83" s="14"/>
      <c r="O83" s="14"/>
      <c r="P83" s="14"/>
      <c r="Q83" s="37" t="s">
        <v>4830</v>
      </c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ht="16.5" thickBot="1" x14ac:dyDescent="0.3">
      <c r="A84" s="15">
        <v>1098</v>
      </c>
      <c r="B84" s="37" t="s">
        <v>3287</v>
      </c>
      <c r="C84" s="38">
        <v>1</v>
      </c>
      <c r="D84" s="38">
        <v>9</v>
      </c>
      <c r="E84" s="38">
        <v>1</v>
      </c>
      <c r="F84" s="37" t="s">
        <v>3288</v>
      </c>
      <c r="G84" s="38" t="s">
        <v>3289</v>
      </c>
      <c r="H84" s="38" t="s">
        <v>3290</v>
      </c>
      <c r="I84" s="38" t="s">
        <v>3291</v>
      </c>
      <c r="J84" s="14"/>
      <c r="K84" s="38">
        <v>2</v>
      </c>
      <c r="L84" s="14"/>
      <c r="M84" s="14"/>
      <c r="N84" s="14"/>
      <c r="O84" s="14"/>
      <c r="P84" s="14"/>
      <c r="Q84" s="37" t="s">
        <v>4831</v>
      </c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ht="16.5" thickBot="1" x14ac:dyDescent="0.3">
      <c r="A85" s="15">
        <v>1099</v>
      </c>
      <c r="B85" s="37" t="s">
        <v>3292</v>
      </c>
      <c r="C85" s="38">
        <v>2</v>
      </c>
      <c r="D85" s="38">
        <v>9</v>
      </c>
      <c r="E85" s="38">
        <v>1</v>
      </c>
      <c r="F85" s="37" t="s">
        <v>3293</v>
      </c>
      <c r="G85" s="14"/>
      <c r="H85" s="14"/>
      <c r="I85" s="14"/>
      <c r="J85" s="14"/>
      <c r="K85" s="38">
        <v>4</v>
      </c>
      <c r="L85" s="14"/>
      <c r="M85" s="14"/>
      <c r="N85" s="14"/>
      <c r="O85" s="14"/>
      <c r="P85" s="14"/>
      <c r="Q85" s="37" t="s">
        <v>4832</v>
      </c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ht="16.5" thickBot="1" x14ac:dyDescent="0.3">
      <c r="A86" s="15">
        <v>1100</v>
      </c>
      <c r="B86" s="37" t="s">
        <v>3294</v>
      </c>
      <c r="C86" s="38">
        <v>1</v>
      </c>
      <c r="D86" s="38">
        <v>18</v>
      </c>
      <c r="E86" s="38">
        <v>3</v>
      </c>
      <c r="F86" s="37" t="s">
        <v>3295</v>
      </c>
      <c r="G86" s="38" t="s">
        <v>3296</v>
      </c>
      <c r="H86" s="38" t="s">
        <v>3279</v>
      </c>
      <c r="I86" s="38" t="s">
        <v>3138</v>
      </c>
      <c r="J86" s="38" t="s">
        <v>3297</v>
      </c>
      <c r="K86" s="38">
        <v>2</v>
      </c>
      <c r="L86" s="14"/>
      <c r="M86" s="14"/>
      <c r="N86" s="14"/>
      <c r="O86" s="14"/>
      <c r="P86" s="14"/>
      <c r="Q86" s="37" t="s">
        <v>4833</v>
      </c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ht="16.5" thickBot="1" x14ac:dyDescent="0.3">
      <c r="A87" s="15">
        <v>1101</v>
      </c>
      <c r="B87" s="37" t="s">
        <v>3298</v>
      </c>
      <c r="C87" s="38">
        <v>2</v>
      </c>
      <c r="D87" s="38">
        <v>18</v>
      </c>
      <c r="E87" s="38">
        <v>3</v>
      </c>
      <c r="F87" s="37" t="s">
        <v>3299</v>
      </c>
      <c r="G87" s="38">
        <v>2</v>
      </c>
      <c r="H87" s="14"/>
      <c r="I87" s="14"/>
      <c r="J87" s="14"/>
      <c r="K87" s="38">
        <v>2</v>
      </c>
      <c r="L87" s="14"/>
      <c r="M87" s="14"/>
      <c r="N87" s="14"/>
      <c r="O87" s="14"/>
      <c r="P87" s="14"/>
      <c r="Q87" s="37" t="s">
        <v>4834</v>
      </c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ht="16.5" thickBot="1" x14ac:dyDescent="0.3">
      <c r="A88" s="15">
        <v>1102</v>
      </c>
      <c r="B88" s="37" t="s">
        <v>3300</v>
      </c>
      <c r="C88" s="38">
        <v>2</v>
      </c>
      <c r="D88" s="38">
        <v>18</v>
      </c>
      <c r="E88" s="38">
        <v>3</v>
      </c>
      <c r="F88" s="37" t="s">
        <v>3301</v>
      </c>
      <c r="G88" s="38">
        <v>4</v>
      </c>
      <c r="H88" s="14"/>
      <c r="I88" s="14"/>
      <c r="J88" s="14"/>
      <c r="K88" s="38">
        <v>4</v>
      </c>
      <c r="L88" s="14"/>
      <c r="M88" s="14"/>
      <c r="N88" s="14"/>
      <c r="O88" s="14"/>
      <c r="P88" s="14"/>
      <c r="Q88" s="37" t="s">
        <v>4835</v>
      </c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ht="16.5" thickBot="1" x14ac:dyDescent="0.3">
      <c r="A89" s="15">
        <v>1103</v>
      </c>
      <c r="B89" s="37" t="s">
        <v>3302</v>
      </c>
      <c r="C89" s="38">
        <v>2</v>
      </c>
      <c r="D89" s="38">
        <v>18</v>
      </c>
      <c r="E89" s="38">
        <v>3</v>
      </c>
      <c r="F89" s="37" t="s">
        <v>3303</v>
      </c>
      <c r="G89" s="38">
        <v>1</v>
      </c>
      <c r="H89" s="14"/>
      <c r="I89" s="14"/>
      <c r="J89" s="14"/>
      <c r="K89" s="38">
        <v>1</v>
      </c>
      <c r="L89" s="14"/>
      <c r="M89" s="14"/>
      <c r="N89" s="14"/>
      <c r="O89" s="14"/>
      <c r="P89" s="14"/>
      <c r="Q89" s="37" t="s">
        <v>4836</v>
      </c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ht="16.5" thickBot="1" x14ac:dyDescent="0.3">
      <c r="A90" s="15">
        <v>1104</v>
      </c>
      <c r="B90" s="37" t="s">
        <v>3304</v>
      </c>
      <c r="C90" s="38">
        <v>2</v>
      </c>
      <c r="D90" s="38">
        <v>18</v>
      </c>
      <c r="E90" s="38">
        <v>3</v>
      </c>
      <c r="F90" s="37" t="s">
        <v>3303</v>
      </c>
      <c r="G90" s="38">
        <v>4</v>
      </c>
      <c r="H90" s="14"/>
      <c r="I90" s="14"/>
      <c r="J90" s="14"/>
      <c r="K90" s="38">
        <v>4</v>
      </c>
      <c r="L90" s="14"/>
      <c r="M90" s="14"/>
      <c r="N90" s="14"/>
      <c r="O90" s="14"/>
      <c r="P90" s="14"/>
      <c r="Q90" s="37" t="s">
        <v>4837</v>
      </c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ht="16.5" thickBot="1" x14ac:dyDescent="0.3">
      <c r="A91" s="15">
        <v>1105</v>
      </c>
      <c r="B91" s="37" t="s">
        <v>3305</v>
      </c>
      <c r="C91" s="38">
        <v>2</v>
      </c>
      <c r="D91" s="38">
        <v>18</v>
      </c>
      <c r="E91" s="38">
        <v>3</v>
      </c>
      <c r="F91" s="37" t="s">
        <v>3306</v>
      </c>
      <c r="G91" s="38">
        <v>6</v>
      </c>
      <c r="H91" s="14"/>
      <c r="I91" s="14"/>
      <c r="J91" s="14"/>
      <c r="K91" s="38">
        <v>6</v>
      </c>
      <c r="L91" s="14"/>
      <c r="M91" s="14"/>
      <c r="N91" s="14"/>
      <c r="O91" s="14"/>
      <c r="P91" s="14"/>
      <c r="Q91" s="37" t="s">
        <v>4838</v>
      </c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ht="16.5" thickBot="1" x14ac:dyDescent="0.3">
      <c r="A92" s="15">
        <v>1106</v>
      </c>
      <c r="B92" s="37" t="s">
        <v>3307</v>
      </c>
      <c r="C92" s="38">
        <v>1</v>
      </c>
      <c r="D92" s="38">
        <v>10</v>
      </c>
      <c r="E92" s="38">
        <v>1</v>
      </c>
      <c r="F92" s="37" t="s">
        <v>3308</v>
      </c>
      <c r="G92" s="37" t="s">
        <v>3309</v>
      </c>
      <c r="H92" s="14"/>
      <c r="I92" s="37" t="s">
        <v>3310</v>
      </c>
      <c r="J92" s="14"/>
      <c r="K92" s="38">
        <v>0</v>
      </c>
      <c r="L92" s="14"/>
      <c r="M92" s="14"/>
      <c r="N92" s="14"/>
      <c r="O92" s="14"/>
      <c r="P92" s="14"/>
      <c r="Q92" s="37" t="s">
        <v>4839</v>
      </c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ht="16.5" thickBot="1" x14ac:dyDescent="0.3">
      <c r="A93" s="15">
        <v>1107</v>
      </c>
      <c r="B93" s="37" t="s">
        <v>3311</v>
      </c>
      <c r="C93" s="38">
        <v>1</v>
      </c>
      <c r="D93" s="38">
        <v>10</v>
      </c>
      <c r="E93" s="38">
        <v>1</v>
      </c>
      <c r="F93" s="37" t="s">
        <v>3308</v>
      </c>
      <c r="G93" s="37" t="s">
        <v>3312</v>
      </c>
      <c r="H93" s="14"/>
      <c r="I93" s="37" t="s">
        <v>3313</v>
      </c>
      <c r="J93" s="14"/>
      <c r="K93" s="38">
        <v>2</v>
      </c>
      <c r="L93" s="14"/>
      <c r="M93" s="14"/>
      <c r="N93" s="14"/>
      <c r="O93" s="14"/>
      <c r="P93" s="14"/>
      <c r="Q93" s="37" t="s">
        <v>4840</v>
      </c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ht="16.5" thickBot="1" x14ac:dyDescent="0.3">
      <c r="A94" s="15">
        <v>1108</v>
      </c>
      <c r="B94" s="37" t="s">
        <v>3314</v>
      </c>
      <c r="C94" s="38">
        <v>1</v>
      </c>
      <c r="D94" s="38">
        <v>10</v>
      </c>
      <c r="E94" s="38">
        <v>1</v>
      </c>
      <c r="F94" s="37" t="s">
        <v>5205</v>
      </c>
      <c r="G94" s="38">
        <v>2</v>
      </c>
      <c r="H94" s="38">
        <v>4</v>
      </c>
      <c r="I94" s="38">
        <v>3</v>
      </c>
      <c r="J94" s="38">
        <v>4</v>
      </c>
      <c r="K94" s="38">
        <v>0</v>
      </c>
      <c r="L94" s="14"/>
      <c r="M94" s="14"/>
      <c r="N94" s="14"/>
      <c r="O94" s="14"/>
      <c r="P94" s="14"/>
      <c r="Q94" s="37" t="s">
        <v>4841</v>
      </c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ht="16.5" thickBot="1" x14ac:dyDescent="0.3">
      <c r="A95" s="15">
        <v>1109</v>
      </c>
      <c r="B95" s="37" t="s">
        <v>3315</v>
      </c>
      <c r="C95" s="38">
        <v>1</v>
      </c>
      <c r="D95" s="38">
        <v>10</v>
      </c>
      <c r="E95" s="38">
        <v>1</v>
      </c>
      <c r="F95" s="37" t="s">
        <v>5205</v>
      </c>
      <c r="G95" s="38">
        <v>4</v>
      </c>
      <c r="H95" s="38">
        <v>8</v>
      </c>
      <c r="I95" s="38">
        <v>10</v>
      </c>
      <c r="J95" s="38">
        <v>12</v>
      </c>
      <c r="K95" s="38">
        <v>2</v>
      </c>
      <c r="L95" s="14"/>
      <c r="M95" s="14"/>
      <c r="N95" s="14"/>
      <c r="O95" s="14"/>
      <c r="P95" s="14"/>
      <c r="Q95" s="37" t="s">
        <v>4842</v>
      </c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ht="16.5" thickBot="1" x14ac:dyDescent="0.3">
      <c r="A96" s="15">
        <v>1110</v>
      </c>
      <c r="B96" s="37" t="s">
        <v>3316</v>
      </c>
      <c r="C96" s="38">
        <v>1</v>
      </c>
      <c r="D96" s="38">
        <v>10</v>
      </c>
      <c r="E96" s="38">
        <v>1</v>
      </c>
      <c r="F96" s="37" t="s">
        <v>5205</v>
      </c>
      <c r="G96" s="38">
        <v>2</v>
      </c>
      <c r="H96" s="38">
        <v>7</v>
      </c>
      <c r="I96" s="38">
        <v>4</v>
      </c>
      <c r="J96" s="38">
        <v>5</v>
      </c>
      <c r="K96" s="38">
        <v>3</v>
      </c>
      <c r="L96" s="14"/>
      <c r="M96" s="14"/>
      <c r="N96" s="14"/>
      <c r="O96" s="14"/>
      <c r="P96" s="14"/>
      <c r="Q96" s="37" t="s">
        <v>4843</v>
      </c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ht="16.5" thickBot="1" x14ac:dyDescent="0.3">
      <c r="A97" s="15">
        <v>1111</v>
      </c>
      <c r="B97" s="37" t="s">
        <v>3317</v>
      </c>
      <c r="C97" s="38">
        <v>1</v>
      </c>
      <c r="D97" s="38">
        <v>10</v>
      </c>
      <c r="E97" s="38">
        <v>1</v>
      </c>
      <c r="F97" s="37" t="s">
        <v>5205</v>
      </c>
      <c r="G97" s="38">
        <v>5</v>
      </c>
      <c r="H97" s="38">
        <v>4</v>
      </c>
      <c r="I97" s="38">
        <v>7</v>
      </c>
      <c r="J97" s="38">
        <v>8</v>
      </c>
      <c r="K97" s="38">
        <v>2</v>
      </c>
      <c r="L97" s="14"/>
      <c r="M97" s="14"/>
      <c r="N97" s="14"/>
      <c r="O97" s="14"/>
      <c r="P97" s="14"/>
      <c r="Q97" s="37" t="s">
        <v>4844</v>
      </c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ht="16.5" thickBot="1" x14ac:dyDescent="0.3">
      <c r="A98" s="15">
        <v>1112</v>
      </c>
      <c r="B98" s="37" t="s">
        <v>3318</v>
      </c>
      <c r="C98" s="38">
        <v>1</v>
      </c>
      <c r="D98" s="38">
        <v>10</v>
      </c>
      <c r="E98" s="38">
        <v>1</v>
      </c>
      <c r="F98" s="37" t="s">
        <v>3319</v>
      </c>
      <c r="G98" s="37" t="s">
        <v>3320</v>
      </c>
      <c r="H98" s="37" t="s">
        <v>3321</v>
      </c>
      <c r="I98" s="37" t="s">
        <v>3322</v>
      </c>
      <c r="J98" s="37" t="s">
        <v>3323</v>
      </c>
      <c r="K98" s="38">
        <v>2</v>
      </c>
      <c r="L98" s="14"/>
      <c r="M98" s="14"/>
      <c r="N98" s="14"/>
      <c r="O98" s="14"/>
      <c r="P98" s="14"/>
      <c r="Q98" s="37" t="s">
        <v>4845</v>
      </c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ht="16.5" thickBot="1" x14ac:dyDescent="0.3">
      <c r="A99" s="15">
        <v>1113</v>
      </c>
      <c r="B99" s="37" t="s">
        <v>3324</v>
      </c>
      <c r="C99" s="38">
        <v>1</v>
      </c>
      <c r="D99" s="38">
        <v>10</v>
      </c>
      <c r="E99" s="38">
        <v>1</v>
      </c>
      <c r="F99" s="37" t="s">
        <v>3325</v>
      </c>
      <c r="G99" s="37" t="s">
        <v>3326</v>
      </c>
      <c r="H99" s="37" t="s">
        <v>3327</v>
      </c>
      <c r="I99" s="37" t="s">
        <v>3328</v>
      </c>
      <c r="J99" s="37" t="s">
        <v>3329</v>
      </c>
      <c r="K99" s="38">
        <v>1</v>
      </c>
      <c r="L99" s="14"/>
      <c r="M99" s="14"/>
      <c r="N99" s="14"/>
      <c r="O99" s="14"/>
      <c r="P99" s="14"/>
      <c r="Q99" s="37" t="s">
        <v>4846</v>
      </c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ht="16.5" thickBot="1" x14ac:dyDescent="0.3">
      <c r="A100" s="15">
        <v>1114</v>
      </c>
      <c r="B100" s="37" t="s">
        <v>3330</v>
      </c>
      <c r="C100" s="38">
        <v>1</v>
      </c>
      <c r="D100" s="38">
        <v>10</v>
      </c>
      <c r="E100" s="38">
        <v>1</v>
      </c>
      <c r="F100" s="37" t="s">
        <v>3331</v>
      </c>
      <c r="G100" s="37" t="s">
        <v>3332</v>
      </c>
      <c r="H100" s="37" t="s">
        <v>3333</v>
      </c>
      <c r="I100" s="37" t="s">
        <v>3334</v>
      </c>
      <c r="J100" s="37" t="s">
        <v>3335</v>
      </c>
      <c r="K100" s="38">
        <v>0</v>
      </c>
      <c r="L100" s="14"/>
      <c r="M100" s="14"/>
      <c r="N100" s="14"/>
      <c r="O100" s="14"/>
      <c r="P100" s="14"/>
      <c r="Q100" s="37" t="s">
        <v>4847</v>
      </c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ht="16.5" thickBot="1" x14ac:dyDescent="0.3">
      <c r="A101" s="15">
        <v>1115</v>
      </c>
      <c r="B101" s="37" t="s">
        <v>3336</v>
      </c>
      <c r="C101" s="38">
        <v>1</v>
      </c>
      <c r="D101" s="38">
        <v>10</v>
      </c>
      <c r="E101" s="38">
        <v>1</v>
      </c>
      <c r="F101" s="37" t="s">
        <v>3337</v>
      </c>
      <c r="G101" s="37" t="s">
        <v>3338</v>
      </c>
      <c r="H101" s="37" t="s">
        <v>3339</v>
      </c>
      <c r="I101" s="37" t="s">
        <v>3340</v>
      </c>
      <c r="J101" s="37" t="s">
        <v>3341</v>
      </c>
      <c r="K101" s="38">
        <v>0</v>
      </c>
      <c r="L101" s="14"/>
      <c r="M101" s="14"/>
      <c r="N101" s="14"/>
      <c r="O101" s="14"/>
      <c r="P101" s="14"/>
      <c r="Q101" s="37" t="s">
        <v>4848</v>
      </c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ht="16.5" thickBot="1" x14ac:dyDescent="0.3">
      <c r="A102" s="15">
        <v>1116</v>
      </c>
      <c r="B102" s="37" t="s">
        <v>3342</v>
      </c>
      <c r="C102" s="38">
        <v>1</v>
      </c>
      <c r="D102" s="38">
        <v>10</v>
      </c>
      <c r="E102" s="38">
        <v>1</v>
      </c>
      <c r="F102" s="37" t="s">
        <v>3343</v>
      </c>
      <c r="G102" s="37" t="s">
        <v>3344</v>
      </c>
      <c r="H102" s="14"/>
      <c r="I102" s="37" t="s">
        <v>3345</v>
      </c>
      <c r="J102" s="14"/>
      <c r="K102" s="38">
        <v>0</v>
      </c>
      <c r="L102" s="14"/>
      <c r="M102" s="14"/>
      <c r="N102" s="14"/>
      <c r="O102" s="14"/>
      <c r="P102" s="14"/>
      <c r="Q102" s="37" t="s">
        <v>4849</v>
      </c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ht="16.5" thickBot="1" x14ac:dyDescent="0.3">
      <c r="A103" s="15">
        <v>1117</v>
      </c>
      <c r="B103" s="37" t="s">
        <v>3346</v>
      </c>
      <c r="C103" s="38">
        <v>1</v>
      </c>
      <c r="D103" s="38">
        <v>10</v>
      </c>
      <c r="E103" s="38">
        <v>1</v>
      </c>
      <c r="F103" s="37" t="s">
        <v>3347</v>
      </c>
      <c r="G103" s="37" t="s">
        <v>3348</v>
      </c>
      <c r="H103" s="14"/>
      <c r="I103" s="37" t="s">
        <v>3349</v>
      </c>
      <c r="J103" s="14"/>
      <c r="K103" s="38">
        <v>0</v>
      </c>
      <c r="L103" s="14"/>
      <c r="M103" s="14"/>
      <c r="N103" s="14"/>
      <c r="O103" s="14"/>
      <c r="P103" s="14"/>
      <c r="Q103" s="37" t="s">
        <v>4850</v>
      </c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ht="16.5" thickBot="1" x14ac:dyDescent="0.3">
      <c r="A104" s="15">
        <v>1118</v>
      </c>
      <c r="B104" s="37" t="s">
        <v>3350</v>
      </c>
      <c r="C104" s="38">
        <v>1</v>
      </c>
      <c r="D104" s="38">
        <v>10</v>
      </c>
      <c r="E104" s="38">
        <v>1</v>
      </c>
      <c r="F104" s="37" t="s">
        <v>3351</v>
      </c>
      <c r="G104" s="37" t="s">
        <v>3352</v>
      </c>
      <c r="H104" s="14"/>
      <c r="I104" s="37" t="s">
        <v>3353</v>
      </c>
      <c r="J104" s="14"/>
      <c r="K104" s="38">
        <v>2</v>
      </c>
      <c r="L104" s="14"/>
      <c r="M104" s="14"/>
      <c r="N104" s="14"/>
      <c r="O104" s="14"/>
      <c r="P104" s="14"/>
      <c r="Q104" s="37" t="s">
        <v>4851</v>
      </c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ht="16.5" thickBot="1" x14ac:dyDescent="0.3">
      <c r="A105" s="15">
        <v>1119</v>
      </c>
      <c r="B105" s="37" t="s">
        <v>3354</v>
      </c>
      <c r="C105" s="38">
        <v>1</v>
      </c>
      <c r="D105" s="38">
        <v>10</v>
      </c>
      <c r="E105" s="38">
        <v>1</v>
      </c>
      <c r="F105" s="37" t="s">
        <v>3355</v>
      </c>
      <c r="G105" s="37" t="s">
        <v>3356</v>
      </c>
      <c r="H105" s="14"/>
      <c r="I105" s="37" t="s">
        <v>3357</v>
      </c>
      <c r="J105" s="14"/>
      <c r="K105" s="38">
        <v>0</v>
      </c>
      <c r="L105" s="14"/>
      <c r="M105" s="14"/>
      <c r="N105" s="14"/>
      <c r="O105" s="14"/>
      <c r="P105" s="14"/>
      <c r="Q105" s="37" t="s">
        <v>4852</v>
      </c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ht="16.5" thickBot="1" x14ac:dyDescent="0.3">
      <c r="A106" s="15">
        <v>1120</v>
      </c>
      <c r="B106" s="37" t="s">
        <v>3358</v>
      </c>
      <c r="C106" s="38">
        <v>1</v>
      </c>
      <c r="D106" s="38">
        <v>10</v>
      </c>
      <c r="E106" s="38">
        <v>1</v>
      </c>
      <c r="F106" s="37" t="s">
        <v>3359</v>
      </c>
      <c r="G106" s="37" t="s">
        <v>3360</v>
      </c>
      <c r="H106" s="14"/>
      <c r="I106" s="37" t="s">
        <v>3361</v>
      </c>
      <c r="J106" s="14"/>
      <c r="K106" s="38">
        <v>0</v>
      </c>
      <c r="L106" s="14"/>
      <c r="M106" s="14"/>
      <c r="N106" s="14"/>
      <c r="O106" s="14"/>
      <c r="P106" s="14"/>
      <c r="Q106" s="37" t="s">
        <v>4853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ht="16.5" thickBot="1" x14ac:dyDescent="0.3">
      <c r="A107" s="15">
        <v>1121</v>
      </c>
      <c r="B107" s="37" t="s">
        <v>3362</v>
      </c>
      <c r="C107" s="38">
        <v>1</v>
      </c>
      <c r="D107" s="38">
        <v>10</v>
      </c>
      <c r="E107" s="38">
        <v>1</v>
      </c>
      <c r="F107" s="37" t="s">
        <v>3363</v>
      </c>
      <c r="G107" s="37" t="s">
        <v>3364</v>
      </c>
      <c r="H107" s="14"/>
      <c r="I107" s="37" t="s">
        <v>3365</v>
      </c>
      <c r="J107" s="14"/>
      <c r="K107" s="38">
        <v>2</v>
      </c>
      <c r="L107" s="14"/>
      <c r="M107" s="14"/>
      <c r="N107" s="14"/>
      <c r="O107" s="14"/>
      <c r="P107" s="14"/>
      <c r="Q107" s="37" t="s">
        <v>4854</v>
      </c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ht="16.5" thickBot="1" x14ac:dyDescent="0.3">
      <c r="A108" s="15">
        <v>1122</v>
      </c>
      <c r="B108" s="37" t="s">
        <v>3366</v>
      </c>
      <c r="C108" s="38">
        <v>1</v>
      </c>
      <c r="D108" s="38">
        <v>10</v>
      </c>
      <c r="E108" s="38">
        <v>1</v>
      </c>
      <c r="F108" s="37" t="s">
        <v>3367</v>
      </c>
      <c r="G108" s="37" t="s">
        <v>3368</v>
      </c>
      <c r="H108" s="14"/>
      <c r="I108" s="37" t="s">
        <v>3369</v>
      </c>
      <c r="J108" s="14"/>
      <c r="K108" s="38">
        <v>0</v>
      </c>
      <c r="L108" s="14"/>
      <c r="M108" s="14"/>
      <c r="N108" s="14"/>
      <c r="O108" s="14"/>
      <c r="P108" s="14"/>
      <c r="Q108" s="37" t="s">
        <v>4855</v>
      </c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ht="16.5" thickBot="1" x14ac:dyDescent="0.3">
      <c r="A109" s="15">
        <v>1123</v>
      </c>
      <c r="B109" s="37" t="s">
        <v>3370</v>
      </c>
      <c r="C109" s="38">
        <v>1</v>
      </c>
      <c r="D109" s="38">
        <v>10</v>
      </c>
      <c r="E109" s="38">
        <v>1</v>
      </c>
      <c r="F109" s="37" t="s">
        <v>3371</v>
      </c>
      <c r="G109" s="37" t="s">
        <v>3372</v>
      </c>
      <c r="H109" s="14"/>
      <c r="I109" s="37" t="s">
        <v>3373</v>
      </c>
      <c r="J109" s="14"/>
      <c r="K109" s="38">
        <v>0</v>
      </c>
      <c r="L109" s="14"/>
      <c r="M109" s="14"/>
      <c r="N109" s="14"/>
      <c r="O109" s="14"/>
      <c r="P109" s="14"/>
      <c r="Q109" s="37" t="s">
        <v>4856</v>
      </c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ht="16.5" thickBot="1" x14ac:dyDescent="0.3">
      <c r="A110" s="15">
        <v>1124</v>
      </c>
      <c r="B110" s="37" t="s">
        <v>3330</v>
      </c>
      <c r="C110" s="38">
        <v>1</v>
      </c>
      <c r="D110" s="38">
        <v>10</v>
      </c>
      <c r="E110" s="38">
        <v>1</v>
      </c>
      <c r="F110" s="37" t="s">
        <v>3374</v>
      </c>
      <c r="G110" s="37" t="s">
        <v>3375</v>
      </c>
      <c r="H110" s="14"/>
      <c r="I110" s="37" t="s">
        <v>3376</v>
      </c>
      <c r="J110" s="14"/>
      <c r="K110" s="38">
        <v>2</v>
      </c>
      <c r="L110" s="14"/>
      <c r="M110" s="14"/>
      <c r="N110" s="14"/>
      <c r="O110" s="14"/>
      <c r="P110" s="14"/>
      <c r="Q110" s="37" t="s">
        <v>4847</v>
      </c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ht="16.5" thickBot="1" x14ac:dyDescent="0.3">
      <c r="A111" s="15">
        <v>1125</v>
      </c>
      <c r="B111" s="37" t="s">
        <v>3336</v>
      </c>
      <c r="C111" s="38">
        <v>1</v>
      </c>
      <c r="D111" s="38">
        <v>10</v>
      </c>
      <c r="E111" s="38">
        <v>1</v>
      </c>
      <c r="F111" s="37" t="s">
        <v>3377</v>
      </c>
      <c r="G111" s="37" t="s">
        <v>3378</v>
      </c>
      <c r="H111" s="14"/>
      <c r="I111" s="37" t="s">
        <v>3333</v>
      </c>
      <c r="J111" s="14"/>
      <c r="K111" s="38">
        <v>0</v>
      </c>
      <c r="L111" s="14"/>
      <c r="M111" s="14"/>
      <c r="N111" s="14"/>
      <c r="O111" s="14"/>
      <c r="P111" s="14"/>
      <c r="Q111" s="37" t="s">
        <v>4848</v>
      </c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ht="16.5" thickBot="1" x14ac:dyDescent="0.3">
      <c r="A112" s="15">
        <v>1126</v>
      </c>
      <c r="B112" s="37" t="s">
        <v>3379</v>
      </c>
      <c r="C112" s="38">
        <v>2</v>
      </c>
      <c r="D112" s="38">
        <v>10</v>
      </c>
      <c r="E112" s="38">
        <v>1</v>
      </c>
      <c r="F112" s="37" t="s">
        <v>3380</v>
      </c>
      <c r="G112" s="38">
        <v>8</v>
      </c>
      <c r="H112" s="14"/>
      <c r="I112" s="14"/>
      <c r="J112" s="14"/>
      <c r="K112" s="38">
        <v>8</v>
      </c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ht="16.5" thickBot="1" x14ac:dyDescent="0.3">
      <c r="A113" s="15">
        <v>1127</v>
      </c>
      <c r="B113" s="37" t="s">
        <v>3381</v>
      </c>
      <c r="C113" s="38">
        <v>2</v>
      </c>
      <c r="D113" s="38">
        <v>10</v>
      </c>
      <c r="E113" s="38">
        <v>1</v>
      </c>
      <c r="F113" s="37" t="s">
        <v>3382</v>
      </c>
      <c r="G113" s="38">
        <v>8</v>
      </c>
      <c r="H113" s="14"/>
      <c r="I113" s="14"/>
      <c r="J113" s="14"/>
      <c r="K113" s="38">
        <v>8</v>
      </c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ht="16.5" thickBot="1" x14ac:dyDescent="0.3">
      <c r="A114" s="15">
        <v>1128</v>
      </c>
      <c r="B114" s="37" t="s">
        <v>3383</v>
      </c>
      <c r="C114" s="38">
        <v>2</v>
      </c>
      <c r="D114" s="38">
        <v>10</v>
      </c>
      <c r="E114" s="38">
        <v>1</v>
      </c>
      <c r="F114" s="37" t="s">
        <v>3384</v>
      </c>
      <c r="G114" s="38">
        <v>9</v>
      </c>
      <c r="H114" s="14"/>
      <c r="I114" s="14"/>
      <c r="J114" s="14"/>
      <c r="K114" s="38">
        <v>9</v>
      </c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ht="16.5" thickBot="1" x14ac:dyDescent="0.3">
      <c r="A115" s="15">
        <v>1129</v>
      </c>
      <c r="B115" s="37" t="s">
        <v>3385</v>
      </c>
      <c r="C115" s="38">
        <v>2</v>
      </c>
      <c r="D115" s="38">
        <v>10</v>
      </c>
      <c r="E115" s="38">
        <v>1</v>
      </c>
      <c r="F115" s="37" t="s">
        <v>3386</v>
      </c>
      <c r="G115" s="38">
        <v>3</v>
      </c>
      <c r="H115" s="14"/>
      <c r="I115" s="14"/>
      <c r="J115" s="14"/>
      <c r="K115" s="38">
        <v>3</v>
      </c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ht="16.5" thickBot="1" x14ac:dyDescent="0.3">
      <c r="A116" s="15">
        <v>1130</v>
      </c>
      <c r="B116" s="37" t="s">
        <v>3387</v>
      </c>
      <c r="C116" s="38">
        <v>2</v>
      </c>
      <c r="D116" s="38">
        <v>10</v>
      </c>
      <c r="E116" s="38">
        <v>1</v>
      </c>
      <c r="F116" s="37" t="s">
        <v>3388</v>
      </c>
      <c r="G116" s="38">
        <v>4</v>
      </c>
      <c r="H116" s="14"/>
      <c r="I116" s="14"/>
      <c r="J116" s="14"/>
      <c r="K116" s="38">
        <v>4</v>
      </c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ht="16.5" thickBot="1" x14ac:dyDescent="0.3">
      <c r="A117" s="15">
        <v>1131</v>
      </c>
      <c r="B117" s="37" t="s">
        <v>3389</v>
      </c>
      <c r="C117" s="38">
        <v>2</v>
      </c>
      <c r="D117" s="38">
        <v>10</v>
      </c>
      <c r="E117" s="38">
        <v>1</v>
      </c>
      <c r="F117" s="37" t="s">
        <v>3390</v>
      </c>
      <c r="G117" s="38">
        <v>1</v>
      </c>
      <c r="H117" s="14"/>
      <c r="I117" s="14"/>
      <c r="J117" s="14"/>
      <c r="K117" s="38">
        <v>1</v>
      </c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ht="16.5" thickBot="1" x14ac:dyDescent="0.3">
      <c r="A118" s="15">
        <v>1132</v>
      </c>
      <c r="B118" s="37" t="s">
        <v>3391</v>
      </c>
      <c r="C118" s="38">
        <v>2</v>
      </c>
      <c r="D118" s="38">
        <v>10</v>
      </c>
      <c r="E118" s="38">
        <v>1</v>
      </c>
      <c r="F118" s="37" t="s">
        <v>3392</v>
      </c>
      <c r="G118" s="38">
        <v>6</v>
      </c>
      <c r="H118" s="14"/>
      <c r="I118" s="14"/>
      <c r="J118" s="14"/>
      <c r="K118" s="38">
        <v>6</v>
      </c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ht="16.5" thickBot="1" x14ac:dyDescent="0.3">
      <c r="A119" s="15">
        <v>1133</v>
      </c>
      <c r="B119" s="37" t="s">
        <v>3393</v>
      </c>
      <c r="C119" s="38">
        <v>2</v>
      </c>
      <c r="D119" s="38">
        <v>10</v>
      </c>
      <c r="E119" s="38">
        <v>1</v>
      </c>
      <c r="F119" s="37" t="s">
        <v>3394</v>
      </c>
      <c r="G119" s="38">
        <v>2</v>
      </c>
      <c r="H119" s="14"/>
      <c r="I119" s="14"/>
      <c r="J119" s="14"/>
      <c r="K119" s="38">
        <v>2</v>
      </c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ht="16.5" thickBot="1" x14ac:dyDescent="0.3">
      <c r="A120" s="15">
        <v>1134</v>
      </c>
      <c r="B120" s="37" t="s">
        <v>3395</v>
      </c>
      <c r="C120" s="38">
        <v>2</v>
      </c>
      <c r="D120" s="38">
        <v>10</v>
      </c>
      <c r="E120" s="38">
        <v>1</v>
      </c>
      <c r="F120" s="37" t="s">
        <v>3396</v>
      </c>
      <c r="G120" s="38">
        <v>3</v>
      </c>
      <c r="H120" s="14"/>
      <c r="I120" s="14"/>
      <c r="J120" s="14"/>
      <c r="K120" s="38">
        <v>3</v>
      </c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ht="16.5" thickBot="1" x14ac:dyDescent="0.3">
      <c r="A121" s="15">
        <v>1135</v>
      </c>
      <c r="B121" s="37" t="s">
        <v>3397</v>
      </c>
      <c r="C121" s="38">
        <v>2</v>
      </c>
      <c r="D121" s="38">
        <v>10</v>
      </c>
      <c r="E121" s="38">
        <v>1</v>
      </c>
      <c r="F121" s="37" t="s">
        <v>3398</v>
      </c>
      <c r="G121" s="38">
        <v>5</v>
      </c>
      <c r="H121" s="14"/>
      <c r="I121" s="14"/>
      <c r="J121" s="14"/>
      <c r="K121" s="38">
        <v>5</v>
      </c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ht="16.5" thickBot="1" x14ac:dyDescent="0.3">
      <c r="A122" s="15">
        <v>1136</v>
      </c>
      <c r="B122" s="37" t="s">
        <v>3399</v>
      </c>
      <c r="C122" s="38">
        <v>2</v>
      </c>
      <c r="D122" s="38">
        <v>10</v>
      </c>
      <c r="E122" s="38">
        <v>1</v>
      </c>
      <c r="F122" s="37" t="s">
        <v>3400</v>
      </c>
      <c r="G122" s="37" t="s">
        <v>48</v>
      </c>
      <c r="H122" s="14"/>
      <c r="I122" s="37" t="s">
        <v>542</v>
      </c>
      <c r="J122" s="14"/>
      <c r="K122" s="38">
        <v>0</v>
      </c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ht="16.5" thickBot="1" x14ac:dyDescent="0.3">
      <c r="A123" s="15">
        <v>1137</v>
      </c>
      <c r="B123" s="37" t="s">
        <v>3401</v>
      </c>
      <c r="C123" s="38">
        <v>2</v>
      </c>
      <c r="D123" s="38">
        <v>10</v>
      </c>
      <c r="E123" s="38">
        <v>1</v>
      </c>
      <c r="F123" s="37" t="s">
        <v>3402</v>
      </c>
      <c r="G123" s="37" t="s">
        <v>48</v>
      </c>
      <c r="H123" s="14"/>
      <c r="I123" s="37" t="s">
        <v>542</v>
      </c>
      <c r="J123" s="14"/>
      <c r="K123" s="38">
        <v>0</v>
      </c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ht="16.5" thickBot="1" x14ac:dyDescent="0.3">
      <c r="A124" s="15">
        <v>1138</v>
      </c>
      <c r="B124" s="37" t="s">
        <v>3403</v>
      </c>
      <c r="C124" s="38">
        <v>2</v>
      </c>
      <c r="D124" s="38">
        <v>10</v>
      </c>
      <c r="E124" s="38">
        <v>1</v>
      </c>
      <c r="F124" s="37" t="s">
        <v>3404</v>
      </c>
      <c r="G124" s="37" t="s">
        <v>48</v>
      </c>
      <c r="H124" s="14"/>
      <c r="I124" s="37" t="s">
        <v>542</v>
      </c>
      <c r="J124" s="14"/>
      <c r="K124" s="38">
        <v>2</v>
      </c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ht="16.5" thickBot="1" x14ac:dyDescent="0.3">
      <c r="A125" s="15">
        <v>1139</v>
      </c>
      <c r="B125" s="37" t="s">
        <v>3405</v>
      </c>
      <c r="C125" s="38">
        <v>1</v>
      </c>
      <c r="D125" s="38">
        <v>10</v>
      </c>
      <c r="E125" s="38">
        <v>1</v>
      </c>
      <c r="F125" s="37" t="s">
        <v>3406</v>
      </c>
      <c r="G125" s="37" t="s">
        <v>543</v>
      </c>
      <c r="H125" s="37" t="s">
        <v>3407</v>
      </c>
      <c r="I125" s="37" t="s">
        <v>544</v>
      </c>
      <c r="J125" s="37" t="s">
        <v>546</v>
      </c>
      <c r="K125" s="38">
        <v>0</v>
      </c>
      <c r="L125" s="14"/>
      <c r="M125" s="14"/>
      <c r="N125" s="14"/>
      <c r="O125" s="14"/>
      <c r="P125" s="14"/>
      <c r="Q125" s="37" t="s">
        <v>4857</v>
      </c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ht="16.5" thickBot="1" x14ac:dyDescent="0.3">
      <c r="A126" s="15">
        <v>1140</v>
      </c>
      <c r="B126" s="37" t="s">
        <v>3408</v>
      </c>
      <c r="C126" s="38">
        <v>1</v>
      </c>
      <c r="D126" s="38">
        <v>10</v>
      </c>
      <c r="E126" s="38">
        <v>1</v>
      </c>
      <c r="F126" s="37" t="s">
        <v>3409</v>
      </c>
      <c r="G126" s="37" t="s">
        <v>3410</v>
      </c>
      <c r="H126" s="37" t="s">
        <v>548</v>
      </c>
      <c r="I126" s="37" t="s">
        <v>3411</v>
      </c>
      <c r="J126" s="37" t="s">
        <v>3412</v>
      </c>
      <c r="K126" s="38">
        <v>1</v>
      </c>
      <c r="L126" s="14"/>
      <c r="M126" s="14"/>
      <c r="N126" s="14"/>
      <c r="O126" s="14"/>
      <c r="P126" s="14"/>
      <c r="Q126" s="37" t="s">
        <v>4858</v>
      </c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ht="16.5" thickBot="1" x14ac:dyDescent="0.3">
      <c r="A127" s="15">
        <v>1141</v>
      </c>
      <c r="B127" s="37" t="s">
        <v>3413</v>
      </c>
      <c r="C127" s="38">
        <v>1</v>
      </c>
      <c r="D127" s="38">
        <v>10</v>
      </c>
      <c r="E127" s="38">
        <v>1</v>
      </c>
      <c r="F127" s="37" t="s">
        <v>3406</v>
      </c>
      <c r="G127" s="37" t="s">
        <v>3414</v>
      </c>
      <c r="H127" s="37" t="s">
        <v>3415</v>
      </c>
      <c r="I127" s="37" t="s">
        <v>3416</v>
      </c>
      <c r="J127" s="37" t="s">
        <v>3417</v>
      </c>
      <c r="K127" s="38">
        <v>3</v>
      </c>
      <c r="L127" s="14"/>
      <c r="M127" s="14"/>
      <c r="N127" s="14"/>
      <c r="O127" s="14"/>
      <c r="P127" s="14"/>
      <c r="Q127" s="37" t="s">
        <v>4859</v>
      </c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ht="16.5" thickBot="1" x14ac:dyDescent="0.3">
      <c r="A128" s="15">
        <v>1142</v>
      </c>
      <c r="B128" s="37" t="s">
        <v>3418</v>
      </c>
      <c r="C128" s="38">
        <v>1</v>
      </c>
      <c r="D128" s="38">
        <v>10</v>
      </c>
      <c r="E128" s="38">
        <v>1</v>
      </c>
      <c r="F128" s="37" t="s">
        <v>3419</v>
      </c>
      <c r="G128" s="37" t="s">
        <v>557</v>
      </c>
      <c r="H128" s="37" t="s">
        <v>558</v>
      </c>
      <c r="I128" s="37" t="s">
        <v>3420</v>
      </c>
      <c r="J128" s="37" t="s">
        <v>559</v>
      </c>
      <c r="K128" s="38">
        <v>2</v>
      </c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ht="16.5" thickBot="1" x14ac:dyDescent="0.3">
      <c r="A129" s="15">
        <v>1143</v>
      </c>
      <c r="B129" s="37" t="s">
        <v>3421</v>
      </c>
      <c r="C129" s="38">
        <v>1</v>
      </c>
      <c r="D129" s="38">
        <v>10</v>
      </c>
      <c r="E129" s="38">
        <v>1</v>
      </c>
      <c r="F129" s="37" t="s">
        <v>3422</v>
      </c>
      <c r="G129" s="37" t="s">
        <v>3423</v>
      </c>
      <c r="H129" s="37" t="s">
        <v>3424</v>
      </c>
      <c r="I129" s="37" t="s">
        <v>3425</v>
      </c>
      <c r="J129" s="37" t="s">
        <v>3426</v>
      </c>
      <c r="K129" s="38">
        <v>3</v>
      </c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ht="16.5" thickBot="1" x14ac:dyDescent="0.3">
      <c r="A130" s="15">
        <v>1144</v>
      </c>
      <c r="B130" s="37" t="s">
        <v>3427</v>
      </c>
      <c r="C130" s="38">
        <v>1</v>
      </c>
      <c r="D130" s="38">
        <v>10</v>
      </c>
      <c r="E130" s="38">
        <v>1</v>
      </c>
      <c r="F130" s="37" t="s">
        <v>3428</v>
      </c>
      <c r="G130" s="38">
        <v>5</v>
      </c>
      <c r="H130" s="14"/>
      <c r="I130" s="14"/>
      <c r="J130" s="14"/>
      <c r="K130" s="38">
        <v>5</v>
      </c>
      <c r="L130" s="14"/>
      <c r="M130" s="14"/>
      <c r="N130" s="14"/>
      <c r="O130" s="14"/>
      <c r="P130" s="14"/>
      <c r="Q130" s="37" t="s">
        <v>4860</v>
      </c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ht="16.5" thickBot="1" x14ac:dyDescent="0.3">
      <c r="A131" s="15">
        <v>1145</v>
      </c>
      <c r="B131" s="37" t="s">
        <v>3429</v>
      </c>
      <c r="C131" s="38">
        <v>1</v>
      </c>
      <c r="D131" s="38">
        <v>10</v>
      </c>
      <c r="E131" s="38">
        <v>1</v>
      </c>
      <c r="F131" s="37" t="s">
        <v>3430</v>
      </c>
      <c r="G131" s="38">
        <v>4</v>
      </c>
      <c r="H131" s="14"/>
      <c r="I131" s="14"/>
      <c r="J131" s="14"/>
      <c r="K131" s="38">
        <v>4</v>
      </c>
      <c r="L131" s="14"/>
      <c r="M131" s="14"/>
      <c r="N131" s="14"/>
      <c r="O131" s="14"/>
      <c r="P131" s="14"/>
      <c r="Q131" s="37" t="s">
        <v>4861</v>
      </c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ht="16.5" thickBot="1" x14ac:dyDescent="0.3">
      <c r="A132" s="15">
        <v>1146</v>
      </c>
      <c r="B132" s="37" t="s">
        <v>3431</v>
      </c>
      <c r="C132" s="38">
        <v>1</v>
      </c>
      <c r="D132" s="38">
        <v>10</v>
      </c>
      <c r="E132" s="38">
        <v>1</v>
      </c>
      <c r="F132" s="37" t="s">
        <v>3432</v>
      </c>
      <c r="G132" s="38">
        <v>2</v>
      </c>
      <c r="H132" s="14"/>
      <c r="I132" s="14"/>
      <c r="J132" s="14"/>
      <c r="K132" s="38">
        <v>2</v>
      </c>
      <c r="L132" s="14"/>
      <c r="M132" s="14"/>
      <c r="N132" s="14"/>
      <c r="O132" s="14"/>
      <c r="P132" s="14"/>
      <c r="Q132" s="37" t="s">
        <v>4862</v>
      </c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ht="16.5" thickBot="1" x14ac:dyDescent="0.3">
      <c r="A133" s="15">
        <v>1147</v>
      </c>
      <c r="B133" s="37" t="s">
        <v>3433</v>
      </c>
      <c r="C133" s="38">
        <v>1</v>
      </c>
      <c r="D133" s="38">
        <v>10</v>
      </c>
      <c r="E133" s="38">
        <v>1</v>
      </c>
      <c r="F133" s="37" t="s">
        <v>3434</v>
      </c>
      <c r="G133" s="57">
        <v>37135</v>
      </c>
      <c r="H133" s="37" t="s">
        <v>3435</v>
      </c>
      <c r="I133" s="57">
        <v>37531</v>
      </c>
      <c r="J133" s="14"/>
      <c r="K133" s="38">
        <v>2</v>
      </c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ht="16.5" thickBot="1" x14ac:dyDescent="0.3">
      <c r="A134" s="15">
        <v>1148</v>
      </c>
      <c r="B134" s="37" t="s">
        <v>3436</v>
      </c>
      <c r="C134" s="38">
        <v>1</v>
      </c>
      <c r="D134" s="38">
        <v>10</v>
      </c>
      <c r="E134" s="38">
        <v>1</v>
      </c>
      <c r="F134" s="37" t="s">
        <v>3437</v>
      </c>
      <c r="G134" s="38">
        <v>9</v>
      </c>
      <c r="H134" s="14"/>
      <c r="I134" s="14"/>
      <c r="J134" s="14"/>
      <c r="K134" s="38">
        <v>9</v>
      </c>
      <c r="L134" s="14"/>
      <c r="M134" s="14"/>
      <c r="N134" s="14"/>
      <c r="O134" s="14"/>
      <c r="P134" s="14"/>
      <c r="Q134" s="37" t="s">
        <v>4863</v>
      </c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ht="16.5" thickBot="1" x14ac:dyDescent="0.3">
      <c r="A135" s="15">
        <v>1149</v>
      </c>
      <c r="B135" s="37" t="s">
        <v>3438</v>
      </c>
      <c r="C135" s="38">
        <v>1</v>
      </c>
      <c r="D135" s="38">
        <v>10</v>
      </c>
      <c r="E135" s="38">
        <v>1</v>
      </c>
      <c r="F135" s="37" t="s">
        <v>3439</v>
      </c>
      <c r="G135" s="38">
        <v>3</v>
      </c>
      <c r="H135" s="14"/>
      <c r="I135" s="14"/>
      <c r="J135" s="14"/>
      <c r="K135" s="38">
        <v>3</v>
      </c>
      <c r="L135" s="14"/>
      <c r="M135" s="14"/>
      <c r="N135" s="14"/>
      <c r="O135" s="14"/>
      <c r="P135" s="14"/>
      <c r="Q135" s="37" t="s">
        <v>4864</v>
      </c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ht="16.5" thickBot="1" x14ac:dyDescent="0.3">
      <c r="A136" s="15">
        <v>1150</v>
      </c>
      <c r="B136" s="37" t="s">
        <v>3440</v>
      </c>
      <c r="C136" s="38">
        <v>1</v>
      </c>
      <c r="D136" s="38">
        <v>10</v>
      </c>
      <c r="E136" s="38">
        <v>1</v>
      </c>
      <c r="F136" s="37" t="s">
        <v>3441</v>
      </c>
      <c r="G136" s="38">
        <v>8</v>
      </c>
      <c r="H136" s="14"/>
      <c r="I136" s="14"/>
      <c r="J136" s="14"/>
      <c r="K136" s="38">
        <v>8</v>
      </c>
      <c r="L136" s="14"/>
      <c r="M136" s="14"/>
      <c r="N136" s="14"/>
      <c r="O136" s="14"/>
      <c r="P136" s="14"/>
      <c r="Q136" s="37" t="s">
        <v>4865</v>
      </c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ht="16.5" thickBot="1" x14ac:dyDescent="0.3">
      <c r="A137" s="15">
        <v>1151</v>
      </c>
      <c r="B137" s="37" t="s">
        <v>3442</v>
      </c>
      <c r="C137" s="38">
        <v>1</v>
      </c>
      <c r="D137" s="38">
        <v>10</v>
      </c>
      <c r="E137" s="38">
        <v>1</v>
      </c>
      <c r="F137" s="37" t="s">
        <v>3443</v>
      </c>
      <c r="G137" s="38">
        <v>5</v>
      </c>
      <c r="H137" s="14"/>
      <c r="I137" s="14"/>
      <c r="J137" s="14"/>
      <c r="K137" s="38">
        <v>5</v>
      </c>
      <c r="L137" s="14"/>
      <c r="M137" s="14"/>
      <c r="N137" s="14"/>
      <c r="O137" s="14"/>
      <c r="P137" s="14"/>
      <c r="Q137" s="37" t="s">
        <v>4866</v>
      </c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ht="16.5" thickBot="1" x14ac:dyDescent="0.3">
      <c r="A138" s="15">
        <v>1152</v>
      </c>
      <c r="B138" s="37" t="s">
        <v>3444</v>
      </c>
      <c r="C138" s="38">
        <v>1</v>
      </c>
      <c r="D138" s="38">
        <v>25</v>
      </c>
      <c r="E138" s="38">
        <v>1</v>
      </c>
      <c r="F138" s="37" t="s">
        <v>3445</v>
      </c>
      <c r="G138" s="37" t="s">
        <v>2621</v>
      </c>
      <c r="H138" s="37" t="s">
        <v>3446</v>
      </c>
      <c r="I138" s="37" t="s">
        <v>733</v>
      </c>
      <c r="J138" s="37" t="s">
        <v>3447</v>
      </c>
      <c r="K138" s="38">
        <v>0</v>
      </c>
      <c r="L138" s="14"/>
      <c r="M138" s="14"/>
      <c r="N138" s="14"/>
      <c r="O138" s="14"/>
      <c r="P138" s="14"/>
      <c r="Q138" s="37" t="s">
        <v>4867</v>
      </c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ht="16.5" thickBot="1" x14ac:dyDescent="0.3">
      <c r="A139" s="15">
        <v>1153</v>
      </c>
      <c r="B139" s="37" t="s">
        <v>3448</v>
      </c>
      <c r="C139" s="38">
        <v>1</v>
      </c>
      <c r="D139" s="38">
        <v>25</v>
      </c>
      <c r="E139" s="38">
        <v>1</v>
      </c>
      <c r="F139" s="37" t="s">
        <v>3445</v>
      </c>
      <c r="G139" s="37" t="s">
        <v>2621</v>
      </c>
      <c r="H139" s="37" t="s">
        <v>3446</v>
      </c>
      <c r="I139" s="37" t="s">
        <v>733</v>
      </c>
      <c r="J139" s="37" t="s">
        <v>3447</v>
      </c>
      <c r="K139" s="38">
        <v>1</v>
      </c>
      <c r="L139" s="14"/>
      <c r="M139" s="14"/>
      <c r="N139" s="14"/>
      <c r="O139" s="14"/>
      <c r="P139" s="14"/>
      <c r="Q139" s="37" t="s">
        <v>4868</v>
      </c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ht="16.5" thickBot="1" x14ac:dyDescent="0.3">
      <c r="A140" s="15">
        <v>1154</v>
      </c>
      <c r="B140" s="37" t="s">
        <v>3449</v>
      </c>
      <c r="C140" s="38">
        <v>1</v>
      </c>
      <c r="D140" s="38">
        <v>25</v>
      </c>
      <c r="E140" s="38">
        <v>1</v>
      </c>
      <c r="F140" s="37" t="s">
        <v>3445</v>
      </c>
      <c r="G140" s="37" t="s">
        <v>2621</v>
      </c>
      <c r="H140" s="37" t="s">
        <v>3446</v>
      </c>
      <c r="I140" s="37" t="s">
        <v>733</v>
      </c>
      <c r="J140" s="37" t="s">
        <v>3447</v>
      </c>
      <c r="K140" s="38">
        <v>2</v>
      </c>
      <c r="L140" s="14"/>
      <c r="M140" s="14"/>
      <c r="N140" s="14"/>
      <c r="O140" s="14"/>
      <c r="P140" s="14"/>
      <c r="Q140" s="37" t="s">
        <v>4869</v>
      </c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ht="16.5" thickBot="1" x14ac:dyDescent="0.3">
      <c r="A141" s="15">
        <v>1155</v>
      </c>
      <c r="B141" s="37" t="s">
        <v>3450</v>
      </c>
      <c r="C141" s="38">
        <v>1</v>
      </c>
      <c r="D141" s="38">
        <v>25</v>
      </c>
      <c r="E141" s="38">
        <v>1</v>
      </c>
      <c r="F141" s="37" t="s">
        <v>3445</v>
      </c>
      <c r="G141" s="37" t="s">
        <v>2621</v>
      </c>
      <c r="H141" s="37" t="s">
        <v>3446</v>
      </c>
      <c r="I141" s="37" t="s">
        <v>733</v>
      </c>
      <c r="J141" s="37" t="s">
        <v>3447</v>
      </c>
      <c r="K141" s="38">
        <v>1</v>
      </c>
      <c r="L141" s="14"/>
      <c r="M141" s="14"/>
      <c r="N141" s="14"/>
      <c r="O141" s="14"/>
      <c r="P141" s="14"/>
      <c r="Q141" s="37" t="s">
        <v>4870</v>
      </c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ht="16.5" thickBot="1" x14ac:dyDescent="0.3">
      <c r="A142" s="15">
        <v>1156</v>
      </c>
      <c r="B142" s="37" t="s">
        <v>3451</v>
      </c>
      <c r="C142" s="38">
        <v>1</v>
      </c>
      <c r="D142" s="38">
        <v>25</v>
      </c>
      <c r="E142" s="38">
        <v>1</v>
      </c>
      <c r="F142" s="37" t="s">
        <v>3445</v>
      </c>
      <c r="G142" s="37" t="s">
        <v>2621</v>
      </c>
      <c r="H142" s="37" t="s">
        <v>3446</v>
      </c>
      <c r="I142" s="37" t="s">
        <v>733</v>
      </c>
      <c r="J142" s="37" t="s">
        <v>3447</v>
      </c>
      <c r="K142" s="38">
        <v>2</v>
      </c>
      <c r="L142" s="14"/>
      <c r="M142" s="14"/>
      <c r="N142" s="14"/>
      <c r="O142" s="14"/>
      <c r="P142" s="14"/>
      <c r="Q142" s="37" t="s">
        <v>4871</v>
      </c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ht="16.5" thickBot="1" x14ac:dyDescent="0.3">
      <c r="A143" s="15">
        <v>1157</v>
      </c>
      <c r="B143" s="37" t="s">
        <v>3452</v>
      </c>
      <c r="C143" s="38">
        <v>1</v>
      </c>
      <c r="D143" s="38">
        <v>25</v>
      </c>
      <c r="E143" s="38">
        <v>1</v>
      </c>
      <c r="F143" s="37" t="s">
        <v>3445</v>
      </c>
      <c r="G143" s="37" t="s">
        <v>2621</v>
      </c>
      <c r="H143" s="37" t="s">
        <v>3446</v>
      </c>
      <c r="I143" s="37" t="s">
        <v>733</v>
      </c>
      <c r="J143" s="37" t="s">
        <v>3447</v>
      </c>
      <c r="K143" s="38">
        <v>3</v>
      </c>
      <c r="L143" s="14"/>
      <c r="M143" s="14"/>
      <c r="N143" s="14"/>
      <c r="O143" s="14"/>
      <c r="P143" s="14"/>
      <c r="Q143" s="37" t="s">
        <v>4872</v>
      </c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ht="16.5" thickBot="1" x14ac:dyDescent="0.3">
      <c r="A144" s="15">
        <v>1158</v>
      </c>
      <c r="B144" s="37" t="s">
        <v>3453</v>
      </c>
      <c r="C144" s="38">
        <v>1</v>
      </c>
      <c r="D144" s="38">
        <v>25</v>
      </c>
      <c r="E144" s="38">
        <v>1</v>
      </c>
      <c r="F144" s="37" t="s">
        <v>3445</v>
      </c>
      <c r="G144" s="37" t="s">
        <v>2621</v>
      </c>
      <c r="H144" s="37" t="s">
        <v>3446</v>
      </c>
      <c r="I144" s="37" t="s">
        <v>733</v>
      </c>
      <c r="J144" s="37" t="s">
        <v>3447</v>
      </c>
      <c r="K144" s="38">
        <v>1</v>
      </c>
      <c r="L144" s="14"/>
      <c r="M144" s="14"/>
      <c r="N144" s="14"/>
      <c r="O144" s="14"/>
      <c r="P144" s="14"/>
      <c r="Q144" s="37" t="s">
        <v>4873</v>
      </c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ht="16.5" thickBot="1" x14ac:dyDescent="0.3">
      <c r="A145" s="15">
        <v>1159</v>
      </c>
      <c r="B145" s="37" t="s">
        <v>3454</v>
      </c>
      <c r="C145" s="38">
        <v>1</v>
      </c>
      <c r="D145" s="38">
        <v>25</v>
      </c>
      <c r="E145" s="38">
        <v>1</v>
      </c>
      <c r="F145" s="37" t="s">
        <v>3445</v>
      </c>
      <c r="G145" s="37" t="s">
        <v>2621</v>
      </c>
      <c r="H145" s="37" t="s">
        <v>3446</v>
      </c>
      <c r="I145" s="37" t="s">
        <v>733</v>
      </c>
      <c r="J145" s="37" t="s">
        <v>3447</v>
      </c>
      <c r="K145" s="38">
        <v>2</v>
      </c>
      <c r="L145" s="14"/>
      <c r="M145" s="14"/>
      <c r="N145" s="14"/>
      <c r="O145" s="14"/>
      <c r="P145" s="14"/>
      <c r="Q145" s="37" t="s">
        <v>4874</v>
      </c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ht="16.5" thickBot="1" x14ac:dyDescent="0.3">
      <c r="A146" s="15">
        <v>1160</v>
      </c>
      <c r="B146" s="37" t="s">
        <v>3455</v>
      </c>
      <c r="C146" s="38">
        <v>1</v>
      </c>
      <c r="D146" s="38">
        <v>25</v>
      </c>
      <c r="E146" s="38">
        <v>1</v>
      </c>
      <c r="F146" s="37" t="s">
        <v>3445</v>
      </c>
      <c r="G146" s="37" t="s">
        <v>2621</v>
      </c>
      <c r="H146" s="37" t="s">
        <v>3446</v>
      </c>
      <c r="I146" s="37" t="s">
        <v>733</v>
      </c>
      <c r="J146" s="37" t="s">
        <v>3447</v>
      </c>
      <c r="K146" s="38">
        <v>1</v>
      </c>
      <c r="L146" s="14"/>
      <c r="M146" s="14"/>
      <c r="N146" s="14"/>
      <c r="O146" s="14"/>
      <c r="P146" s="14"/>
      <c r="Q146" s="37" t="s">
        <v>4875</v>
      </c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ht="16.5" thickBot="1" x14ac:dyDescent="0.3">
      <c r="A147" s="15">
        <v>1161</v>
      </c>
      <c r="B147" s="37" t="s">
        <v>3456</v>
      </c>
      <c r="C147" s="38">
        <v>1</v>
      </c>
      <c r="D147" s="38">
        <v>25</v>
      </c>
      <c r="E147" s="38">
        <v>1</v>
      </c>
      <c r="F147" s="37" t="s">
        <v>3445</v>
      </c>
      <c r="G147" s="37" t="s">
        <v>2621</v>
      </c>
      <c r="H147" s="37" t="s">
        <v>3446</v>
      </c>
      <c r="I147" s="37" t="s">
        <v>733</v>
      </c>
      <c r="J147" s="37" t="s">
        <v>3447</v>
      </c>
      <c r="K147" s="38">
        <v>2</v>
      </c>
      <c r="L147" s="14"/>
      <c r="M147" s="14"/>
      <c r="N147" s="14"/>
      <c r="O147" s="14"/>
      <c r="P147" s="14"/>
      <c r="Q147" s="37" t="s">
        <v>4876</v>
      </c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ht="16.5" thickBot="1" x14ac:dyDescent="0.3">
      <c r="A148" s="15">
        <v>1162</v>
      </c>
      <c r="B148" s="37" t="s">
        <v>3457</v>
      </c>
      <c r="C148" s="38">
        <v>1</v>
      </c>
      <c r="D148" s="38">
        <v>25</v>
      </c>
      <c r="E148" s="38">
        <v>1</v>
      </c>
      <c r="F148" s="37" t="s">
        <v>3445</v>
      </c>
      <c r="G148" s="37" t="s">
        <v>2621</v>
      </c>
      <c r="H148" s="37" t="s">
        <v>3446</v>
      </c>
      <c r="I148" s="37" t="s">
        <v>733</v>
      </c>
      <c r="J148" s="37" t="s">
        <v>3447</v>
      </c>
      <c r="K148" s="38">
        <v>2</v>
      </c>
      <c r="L148" s="14"/>
      <c r="M148" s="14"/>
      <c r="N148" s="14"/>
      <c r="O148" s="14"/>
      <c r="P148" s="14"/>
      <c r="Q148" s="37" t="s">
        <v>4877</v>
      </c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ht="16.5" thickBot="1" x14ac:dyDescent="0.3">
      <c r="A149" s="15">
        <v>1163</v>
      </c>
      <c r="B149" s="37" t="s">
        <v>3458</v>
      </c>
      <c r="C149" s="38">
        <v>1</v>
      </c>
      <c r="D149" s="38">
        <v>25</v>
      </c>
      <c r="E149" s="38">
        <v>1</v>
      </c>
      <c r="F149" s="37" t="s">
        <v>3445</v>
      </c>
      <c r="G149" s="37" t="s">
        <v>2621</v>
      </c>
      <c r="H149" s="37" t="s">
        <v>3446</v>
      </c>
      <c r="I149" s="37" t="s">
        <v>733</v>
      </c>
      <c r="J149" s="37" t="s">
        <v>3447</v>
      </c>
      <c r="K149" s="38">
        <v>1</v>
      </c>
      <c r="L149" s="14"/>
      <c r="M149" s="14"/>
      <c r="N149" s="14"/>
      <c r="O149" s="14"/>
      <c r="P149" s="14"/>
      <c r="Q149" s="37" t="s">
        <v>4878</v>
      </c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ht="16.5" thickBot="1" x14ac:dyDescent="0.3">
      <c r="A150" s="15">
        <v>1164</v>
      </c>
      <c r="B150" s="37" t="s">
        <v>3459</v>
      </c>
      <c r="C150" s="38">
        <v>1</v>
      </c>
      <c r="D150" s="38">
        <v>25</v>
      </c>
      <c r="E150" s="38">
        <v>1</v>
      </c>
      <c r="F150" s="37" t="s">
        <v>3445</v>
      </c>
      <c r="G150" s="37" t="s">
        <v>2621</v>
      </c>
      <c r="H150" s="37" t="s">
        <v>3446</v>
      </c>
      <c r="I150" s="37" t="s">
        <v>733</v>
      </c>
      <c r="J150" s="37" t="s">
        <v>3447</v>
      </c>
      <c r="K150" s="38">
        <v>1</v>
      </c>
      <c r="L150" s="14"/>
      <c r="M150" s="14"/>
      <c r="N150" s="14"/>
      <c r="O150" s="14"/>
      <c r="P150" s="14"/>
      <c r="Q150" s="37" t="s">
        <v>4879</v>
      </c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ht="16.5" thickBot="1" x14ac:dyDescent="0.3">
      <c r="A151" s="15">
        <v>1165</v>
      </c>
      <c r="B151" s="37" t="s">
        <v>3460</v>
      </c>
      <c r="C151" s="38">
        <v>1</v>
      </c>
      <c r="D151" s="38">
        <v>25</v>
      </c>
      <c r="E151" s="38">
        <v>1</v>
      </c>
      <c r="F151" s="37" t="s">
        <v>3445</v>
      </c>
      <c r="G151" s="37" t="s">
        <v>2621</v>
      </c>
      <c r="H151" s="37" t="s">
        <v>3446</v>
      </c>
      <c r="I151" s="37" t="s">
        <v>733</v>
      </c>
      <c r="J151" s="37" t="s">
        <v>3447</v>
      </c>
      <c r="K151" s="38">
        <v>0</v>
      </c>
      <c r="L151" s="14"/>
      <c r="M151" s="14"/>
      <c r="N151" s="14"/>
      <c r="O151" s="14"/>
      <c r="P151" s="14"/>
      <c r="Q151" s="37" t="s">
        <v>4880</v>
      </c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ht="16.5" thickBot="1" x14ac:dyDescent="0.3">
      <c r="A152" s="15">
        <v>1166</v>
      </c>
      <c r="B152" s="37" t="s">
        <v>3461</v>
      </c>
      <c r="C152" s="38">
        <v>1</v>
      </c>
      <c r="D152" s="38">
        <v>25</v>
      </c>
      <c r="E152" s="38">
        <v>1</v>
      </c>
      <c r="F152" s="37" t="s">
        <v>3445</v>
      </c>
      <c r="G152" s="37" t="s">
        <v>2621</v>
      </c>
      <c r="H152" s="37" t="s">
        <v>3446</v>
      </c>
      <c r="I152" s="37" t="s">
        <v>733</v>
      </c>
      <c r="J152" s="37" t="s">
        <v>3447</v>
      </c>
      <c r="K152" s="38">
        <v>3</v>
      </c>
      <c r="L152" s="14"/>
      <c r="M152" s="14"/>
      <c r="N152" s="14"/>
      <c r="O152" s="14"/>
      <c r="P152" s="14"/>
      <c r="Q152" s="37" t="s">
        <v>4881</v>
      </c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ht="16.5" thickBot="1" x14ac:dyDescent="0.3">
      <c r="A153" s="15">
        <v>1167</v>
      </c>
      <c r="B153" s="37" t="s">
        <v>3462</v>
      </c>
      <c r="C153" s="38">
        <v>1</v>
      </c>
      <c r="D153" s="38">
        <v>25</v>
      </c>
      <c r="E153" s="38">
        <v>1</v>
      </c>
      <c r="F153" s="37" t="s">
        <v>3463</v>
      </c>
      <c r="G153" s="38">
        <v>2</v>
      </c>
      <c r="H153" s="14"/>
      <c r="I153" s="14"/>
      <c r="J153" s="14"/>
      <c r="K153" s="38">
        <v>2</v>
      </c>
      <c r="L153" s="14"/>
      <c r="M153" s="14"/>
      <c r="N153" s="14"/>
      <c r="O153" s="14"/>
      <c r="P153" s="14"/>
      <c r="Q153" s="37" t="s">
        <v>4882</v>
      </c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ht="16.5" thickBot="1" x14ac:dyDescent="0.3">
      <c r="A154" s="15">
        <v>1168</v>
      </c>
      <c r="B154" s="37" t="s">
        <v>3464</v>
      </c>
      <c r="C154" s="38">
        <v>1</v>
      </c>
      <c r="D154" s="38">
        <v>25</v>
      </c>
      <c r="E154" s="38">
        <v>1</v>
      </c>
      <c r="F154" s="37" t="s">
        <v>3465</v>
      </c>
      <c r="G154" s="38">
        <v>3</v>
      </c>
      <c r="H154" s="14"/>
      <c r="I154" s="14"/>
      <c r="J154" s="14"/>
      <c r="K154" s="38">
        <v>3</v>
      </c>
      <c r="L154" s="14"/>
      <c r="M154" s="14"/>
      <c r="N154" s="14"/>
      <c r="O154" s="14"/>
      <c r="P154" s="14"/>
      <c r="Q154" s="37" t="s">
        <v>4883</v>
      </c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ht="16.5" thickBot="1" x14ac:dyDescent="0.3">
      <c r="A155" s="15">
        <v>1169</v>
      </c>
      <c r="B155" s="37" t="s">
        <v>3466</v>
      </c>
      <c r="C155" s="38">
        <v>1</v>
      </c>
      <c r="D155" s="38">
        <v>25</v>
      </c>
      <c r="E155" s="38">
        <v>1</v>
      </c>
      <c r="F155" s="37" t="s">
        <v>730</v>
      </c>
      <c r="G155" s="38">
        <v>2</v>
      </c>
      <c r="H155" s="14"/>
      <c r="I155" s="14"/>
      <c r="J155" s="14"/>
      <c r="K155" s="38">
        <v>2</v>
      </c>
      <c r="L155" s="14"/>
      <c r="M155" s="14"/>
      <c r="N155" s="14"/>
      <c r="O155" s="14"/>
      <c r="P155" s="14"/>
      <c r="Q155" s="37" t="s">
        <v>4884</v>
      </c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ht="16.5" thickBot="1" x14ac:dyDescent="0.3">
      <c r="A156" s="15">
        <v>1170</v>
      </c>
      <c r="B156" s="37" t="s">
        <v>3467</v>
      </c>
      <c r="C156" s="38">
        <v>1</v>
      </c>
      <c r="D156" s="38">
        <v>25</v>
      </c>
      <c r="E156" s="38">
        <v>1</v>
      </c>
      <c r="F156" s="37" t="s">
        <v>3468</v>
      </c>
      <c r="G156" s="38">
        <v>2</v>
      </c>
      <c r="H156" s="14"/>
      <c r="I156" s="14"/>
      <c r="J156" s="14"/>
      <c r="K156" s="38">
        <v>2</v>
      </c>
      <c r="L156" s="14"/>
      <c r="M156" s="14"/>
      <c r="N156" s="14"/>
      <c r="O156" s="14"/>
      <c r="P156" s="14"/>
      <c r="Q156" s="37" t="s">
        <v>4885</v>
      </c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ht="16.5" thickBot="1" x14ac:dyDescent="0.3">
      <c r="A157" s="15">
        <v>1171</v>
      </c>
      <c r="B157" s="37" t="s">
        <v>3469</v>
      </c>
      <c r="C157" s="38">
        <v>1</v>
      </c>
      <c r="D157" s="38">
        <v>25</v>
      </c>
      <c r="E157" s="38">
        <v>1</v>
      </c>
      <c r="F157" s="37" t="s">
        <v>3470</v>
      </c>
      <c r="G157" s="37" t="s">
        <v>3471</v>
      </c>
      <c r="H157" s="37" t="s">
        <v>3472</v>
      </c>
      <c r="I157" s="14"/>
      <c r="J157" s="14"/>
      <c r="K157" s="38">
        <v>0</v>
      </c>
      <c r="L157" s="14"/>
      <c r="M157" s="14"/>
      <c r="N157" s="14"/>
      <c r="O157" s="14"/>
      <c r="P157" s="14"/>
      <c r="Q157" s="37" t="s">
        <v>4886</v>
      </c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ht="16.5" thickBot="1" x14ac:dyDescent="0.3">
      <c r="A158" s="15">
        <v>1172</v>
      </c>
      <c r="B158" s="37" t="s">
        <v>3473</v>
      </c>
      <c r="C158" s="38">
        <v>1</v>
      </c>
      <c r="D158" s="38">
        <v>26</v>
      </c>
      <c r="E158" s="38">
        <v>1</v>
      </c>
      <c r="F158" s="58" t="s">
        <v>3474</v>
      </c>
      <c r="G158" s="60"/>
      <c r="H158" s="59"/>
      <c r="I158" s="14"/>
      <c r="J158" s="14"/>
      <c r="K158" s="38">
        <v>1</v>
      </c>
      <c r="L158" s="37" t="s">
        <v>5061</v>
      </c>
      <c r="M158" s="37" t="s">
        <v>5062</v>
      </c>
      <c r="N158" s="14"/>
      <c r="O158" s="14"/>
      <c r="P158" s="14"/>
      <c r="Q158" s="37" t="s">
        <v>4887</v>
      </c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ht="16.5" thickBot="1" x14ac:dyDescent="0.3">
      <c r="A159" s="15">
        <v>1173</v>
      </c>
      <c r="B159" s="37" t="s">
        <v>3475</v>
      </c>
      <c r="C159" s="38">
        <v>1</v>
      </c>
      <c r="D159" s="38">
        <v>26</v>
      </c>
      <c r="E159" s="38">
        <v>1</v>
      </c>
      <c r="F159" s="58" t="s">
        <v>3474</v>
      </c>
      <c r="G159" s="60"/>
      <c r="H159" s="59"/>
      <c r="I159" s="14"/>
      <c r="J159" s="14"/>
      <c r="K159" s="38">
        <v>0</v>
      </c>
      <c r="L159" s="37" t="s">
        <v>5063</v>
      </c>
      <c r="M159" s="37" t="s">
        <v>5064</v>
      </c>
      <c r="N159" s="14"/>
      <c r="O159" s="14"/>
      <c r="P159" s="14"/>
      <c r="Q159" s="37" t="s">
        <v>4888</v>
      </c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ht="16.5" thickBot="1" x14ac:dyDescent="0.3">
      <c r="A160" s="15">
        <v>1174</v>
      </c>
      <c r="B160" s="37" t="s">
        <v>3476</v>
      </c>
      <c r="C160" s="38">
        <v>1</v>
      </c>
      <c r="D160" s="38">
        <v>26</v>
      </c>
      <c r="E160" s="38">
        <v>1</v>
      </c>
      <c r="F160" s="58" t="s">
        <v>3474</v>
      </c>
      <c r="G160" s="60"/>
      <c r="H160" s="59"/>
      <c r="I160" s="14"/>
      <c r="J160" s="14"/>
      <c r="K160" s="38">
        <v>1</v>
      </c>
      <c r="L160" s="37" t="s">
        <v>5065</v>
      </c>
      <c r="M160" s="37" t="s">
        <v>5066</v>
      </c>
      <c r="N160" s="37" t="s">
        <v>5067</v>
      </c>
      <c r="O160" s="14"/>
      <c r="P160" s="14"/>
      <c r="Q160" s="37" t="s">
        <v>4889</v>
      </c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ht="16.5" thickBot="1" x14ac:dyDescent="0.3">
      <c r="A161" s="15">
        <v>1175</v>
      </c>
      <c r="B161" s="37" t="s">
        <v>3477</v>
      </c>
      <c r="C161" s="38">
        <v>1</v>
      </c>
      <c r="D161" s="38">
        <v>26</v>
      </c>
      <c r="E161" s="38">
        <v>1</v>
      </c>
      <c r="F161" s="58" t="s">
        <v>3474</v>
      </c>
      <c r="G161" s="60"/>
      <c r="H161" s="59"/>
      <c r="I161" s="14"/>
      <c r="J161" s="14"/>
      <c r="K161" s="38">
        <v>0</v>
      </c>
      <c r="L161" s="37" t="s">
        <v>5068</v>
      </c>
      <c r="M161" s="37" t="s">
        <v>5069</v>
      </c>
      <c r="N161" s="14"/>
      <c r="O161" s="14"/>
      <c r="P161" s="14"/>
      <c r="Q161" s="37" t="s">
        <v>4890</v>
      </c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ht="16.5" thickBot="1" x14ac:dyDescent="0.3">
      <c r="A162" s="15">
        <v>1176</v>
      </c>
      <c r="B162" s="37" t="s">
        <v>3478</v>
      </c>
      <c r="C162" s="38">
        <v>1</v>
      </c>
      <c r="D162" s="38">
        <v>26</v>
      </c>
      <c r="E162" s="38">
        <v>1</v>
      </c>
      <c r="F162" s="58" t="s">
        <v>3474</v>
      </c>
      <c r="G162" s="60"/>
      <c r="H162" s="59"/>
      <c r="I162" s="14"/>
      <c r="J162" s="14"/>
      <c r="K162" s="38">
        <v>1</v>
      </c>
      <c r="L162" s="37" t="s">
        <v>5070</v>
      </c>
      <c r="M162" s="37" t="s">
        <v>5071</v>
      </c>
      <c r="N162" s="37" t="s">
        <v>5072</v>
      </c>
      <c r="O162" s="14"/>
      <c r="P162" s="14"/>
      <c r="Q162" s="37" t="s">
        <v>4891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ht="16.5" thickBot="1" x14ac:dyDescent="0.3">
      <c r="A163" s="15">
        <v>1177</v>
      </c>
      <c r="B163" s="37" t="s">
        <v>3479</v>
      </c>
      <c r="C163" s="38">
        <v>1</v>
      </c>
      <c r="D163" s="38">
        <v>26</v>
      </c>
      <c r="E163" s="38">
        <v>1</v>
      </c>
      <c r="F163" s="58" t="s">
        <v>3474</v>
      </c>
      <c r="G163" s="60"/>
      <c r="H163" s="59"/>
      <c r="I163" s="14"/>
      <c r="J163" s="14"/>
      <c r="K163" s="38">
        <v>1</v>
      </c>
      <c r="L163" s="37" t="s">
        <v>5073</v>
      </c>
      <c r="M163" s="37" t="s">
        <v>5074</v>
      </c>
      <c r="N163" s="14"/>
      <c r="O163" s="14"/>
      <c r="P163" s="14"/>
      <c r="Q163" s="37" t="s">
        <v>4892</v>
      </c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ht="16.5" thickBot="1" x14ac:dyDescent="0.3">
      <c r="A164" s="15">
        <v>1178</v>
      </c>
      <c r="B164" s="37" t="s">
        <v>3480</v>
      </c>
      <c r="C164" s="38">
        <v>1</v>
      </c>
      <c r="D164" s="38">
        <v>26</v>
      </c>
      <c r="E164" s="38">
        <v>1</v>
      </c>
      <c r="F164" s="58" t="s">
        <v>3474</v>
      </c>
      <c r="G164" s="60"/>
      <c r="H164" s="59"/>
      <c r="I164" s="14"/>
      <c r="J164" s="14"/>
      <c r="K164" s="38">
        <v>1</v>
      </c>
      <c r="L164" s="37" t="s">
        <v>5075</v>
      </c>
      <c r="M164" s="37" t="s">
        <v>5076</v>
      </c>
      <c r="N164" s="37" t="s">
        <v>5077</v>
      </c>
      <c r="O164" s="14"/>
      <c r="P164" s="14"/>
      <c r="Q164" s="37" t="s">
        <v>4893</v>
      </c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ht="16.5" thickBot="1" x14ac:dyDescent="0.3">
      <c r="A165" s="15">
        <v>1179</v>
      </c>
      <c r="B165" s="37" t="s">
        <v>3481</v>
      </c>
      <c r="C165" s="38">
        <v>1</v>
      </c>
      <c r="D165" s="38">
        <v>26</v>
      </c>
      <c r="E165" s="38">
        <v>1</v>
      </c>
      <c r="F165" s="58" t="s">
        <v>3474</v>
      </c>
      <c r="G165" s="60"/>
      <c r="H165" s="59"/>
      <c r="I165" s="14"/>
      <c r="J165" s="14"/>
      <c r="K165" s="38">
        <v>2</v>
      </c>
      <c r="L165" s="37" t="s">
        <v>5078</v>
      </c>
      <c r="M165" s="37" t="s">
        <v>5079</v>
      </c>
      <c r="N165" s="37" t="s">
        <v>5080</v>
      </c>
      <c r="O165" s="14"/>
      <c r="P165" s="14"/>
      <c r="Q165" s="37" t="s">
        <v>4894</v>
      </c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ht="16.5" thickBot="1" x14ac:dyDescent="0.3">
      <c r="A166" s="15">
        <v>1180</v>
      </c>
      <c r="B166" s="37" t="s">
        <v>3482</v>
      </c>
      <c r="C166" s="38">
        <v>1</v>
      </c>
      <c r="D166" s="38">
        <v>26</v>
      </c>
      <c r="E166" s="38">
        <v>1</v>
      </c>
      <c r="F166" s="58" t="s">
        <v>3474</v>
      </c>
      <c r="G166" s="60"/>
      <c r="H166" s="59"/>
      <c r="I166" s="14"/>
      <c r="J166" s="14"/>
      <c r="K166" s="38">
        <v>1</v>
      </c>
      <c r="L166" s="37" t="s">
        <v>5081</v>
      </c>
      <c r="M166" s="37" t="s">
        <v>5082</v>
      </c>
      <c r="N166" s="37" t="s">
        <v>5083</v>
      </c>
      <c r="O166" s="14"/>
      <c r="P166" s="14"/>
      <c r="Q166" s="37" t="s">
        <v>4895</v>
      </c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ht="16.5" thickBot="1" x14ac:dyDescent="0.3">
      <c r="A167" s="15">
        <v>1181</v>
      </c>
      <c r="B167" s="37" t="s">
        <v>3483</v>
      </c>
      <c r="C167" s="38">
        <v>1</v>
      </c>
      <c r="D167" s="38">
        <v>26</v>
      </c>
      <c r="E167" s="38">
        <v>1</v>
      </c>
      <c r="F167" s="58" t="s">
        <v>3474</v>
      </c>
      <c r="G167" s="60"/>
      <c r="H167" s="59"/>
      <c r="I167" s="14"/>
      <c r="J167" s="14"/>
      <c r="K167" s="38">
        <v>0</v>
      </c>
      <c r="L167" s="37" t="s">
        <v>5084</v>
      </c>
      <c r="M167" s="37" t="s">
        <v>5085</v>
      </c>
      <c r="N167" s="37" t="s">
        <v>5086</v>
      </c>
      <c r="O167" s="14"/>
      <c r="P167" s="14"/>
      <c r="Q167" s="37" t="s">
        <v>4896</v>
      </c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ht="16.5" thickBot="1" x14ac:dyDescent="0.3">
      <c r="A168" s="15">
        <v>1182</v>
      </c>
      <c r="B168" s="37" t="s">
        <v>3484</v>
      </c>
      <c r="C168" s="38">
        <v>1</v>
      </c>
      <c r="D168" s="38">
        <v>26</v>
      </c>
      <c r="E168" s="38">
        <v>1</v>
      </c>
      <c r="F168" s="37" t="s">
        <v>3485</v>
      </c>
      <c r="G168" s="37" t="s">
        <v>3486</v>
      </c>
      <c r="H168" s="58" t="s">
        <v>3487</v>
      </c>
      <c r="I168" s="59"/>
      <c r="J168" s="14"/>
      <c r="K168" s="38">
        <v>0</v>
      </c>
      <c r="L168" s="14"/>
      <c r="M168" s="14"/>
      <c r="N168" s="14"/>
      <c r="O168" s="14"/>
      <c r="P168" s="14"/>
      <c r="Q168" s="37" t="s">
        <v>4897</v>
      </c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ht="16.5" thickBot="1" x14ac:dyDescent="0.3">
      <c r="A169" s="15">
        <v>1183</v>
      </c>
      <c r="B169" s="37" t="s">
        <v>3488</v>
      </c>
      <c r="C169" s="38">
        <v>1</v>
      </c>
      <c r="D169" s="38">
        <v>26</v>
      </c>
      <c r="E169" s="38">
        <v>1</v>
      </c>
      <c r="F169" s="37" t="s">
        <v>3489</v>
      </c>
      <c r="G169" s="37" t="s">
        <v>3490</v>
      </c>
      <c r="H169" s="37" t="s">
        <v>3491</v>
      </c>
      <c r="I169" s="37" t="s">
        <v>3492</v>
      </c>
      <c r="J169" s="37" t="s">
        <v>3493</v>
      </c>
      <c r="K169" s="38">
        <v>0</v>
      </c>
      <c r="L169" s="14"/>
      <c r="M169" s="14"/>
      <c r="N169" s="14"/>
      <c r="O169" s="14"/>
      <c r="P169" s="14"/>
      <c r="Q169" s="37" t="s">
        <v>4898</v>
      </c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ht="16.5" thickBot="1" x14ac:dyDescent="0.3">
      <c r="A170" s="15">
        <v>1184</v>
      </c>
      <c r="B170" s="37" t="s">
        <v>3494</v>
      </c>
      <c r="C170" s="38">
        <v>1</v>
      </c>
      <c r="D170" s="38">
        <v>26</v>
      </c>
      <c r="E170" s="38">
        <v>1</v>
      </c>
      <c r="F170" s="37" t="s">
        <v>3495</v>
      </c>
      <c r="G170" s="37" t="s">
        <v>3491</v>
      </c>
      <c r="H170" s="37" t="s">
        <v>3496</v>
      </c>
      <c r="I170" s="37" t="s">
        <v>735</v>
      </c>
      <c r="J170" s="37" t="s">
        <v>3493</v>
      </c>
      <c r="K170" s="38">
        <v>3</v>
      </c>
      <c r="L170" s="14"/>
      <c r="M170" s="14"/>
      <c r="N170" s="14"/>
      <c r="O170" s="14"/>
      <c r="P170" s="14"/>
      <c r="Q170" s="37" t="s">
        <v>4899</v>
      </c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ht="16.5" thickBot="1" x14ac:dyDescent="0.3">
      <c r="A171" s="15">
        <v>1185</v>
      </c>
      <c r="B171" s="37" t="s">
        <v>3497</v>
      </c>
      <c r="C171" s="38">
        <v>1</v>
      </c>
      <c r="D171" s="38">
        <v>26</v>
      </c>
      <c r="E171" s="38">
        <v>1</v>
      </c>
      <c r="F171" s="37" t="s">
        <v>3498</v>
      </c>
      <c r="G171" s="37" t="s">
        <v>1806</v>
      </c>
      <c r="H171" s="37" t="s">
        <v>3496</v>
      </c>
      <c r="I171" s="37" t="s">
        <v>733</v>
      </c>
      <c r="J171" s="37" t="s">
        <v>735</v>
      </c>
      <c r="K171" s="38">
        <v>0</v>
      </c>
      <c r="L171" s="14"/>
      <c r="M171" s="14"/>
      <c r="N171" s="14"/>
      <c r="O171" s="14"/>
      <c r="P171" s="14"/>
      <c r="Q171" s="37" t="s">
        <v>4900</v>
      </c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ht="16.5" thickBot="1" x14ac:dyDescent="0.3">
      <c r="A172" s="15">
        <v>1186</v>
      </c>
      <c r="B172" s="37" t="s">
        <v>3499</v>
      </c>
      <c r="C172" s="38">
        <v>1</v>
      </c>
      <c r="D172" s="38">
        <v>26</v>
      </c>
      <c r="E172" s="38">
        <v>1</v>
      </c>
      <c r="F172" s="37" t="s">
        <v>3500</v>
      </c>
      <c r="G172" s="37" t="s">
        <v>3501</v>
      </c>
      <c r="H172" s="37" t="s">
        <v>733</v>
      </c>
      <c r="I172" s="37" t="s">
        <v>735</v>
      </c>
      <c r="J172" s="37" t="s">
        <v>1806</v>
      </c>
      <c r="K172" s="38">
        <v>2</v>
      </c>
      <c r="L172" s="14"/>
      <c r="M172" s="14"/>
      <c r="N172" s="14"/>
      <c r="O172" s="14"/>
      <c r="P172" s="14"/>
      <c r="Q172" s="37" t="s">
        <v>4901</v>
      </c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ht="16.5" thickBot="1" x14ac:dyDescent="0.3">
      <c r="A173" s="15">
        <v>1187</v>
      </c>
      <c r="B173" s="37" t="s">
        <v>3502</v>
      </c>
      <c r="C173" s="38">
        <v>1</v>
      </c>
      <c r="D173" s="38">
        <v>25</v>
      </c>
      <c r="E173" s="38">
        <v>2</v>
      </c>
      <c r="F173" s="37" t="s">
        <v>3503</v>
      </c>
      <c r="G173" s="38" t="s">
        <v>3504</v>
      </c>
      <c r="H173" s="38" t="s">
        <v>3505</v>
      </c>
      <c r="I173" s="38" t="s">
        <v>3506</v>
      </c>
      <c r="J173" s="38" t="s">
        <v>3507</v>
      </c>
      <c r="K173" s="38">
        <v>2</v>
      </c>
      <c r="L173" s="14"/>
      <c r="M173" s="14"/>
      <c r="N173" s="14"/>
      <c r="O173" s="14"/>
      <c r="P173" s="14"/>
      <c r="Q173" s="37" t="s">
        <v>4902</v>
      </c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ht="16.5" thickBot="1" x14ac:dyDescent="0.3">
      <c r="A174" s="15">
        <v>1188</v>
      </c>
      <c r="B174" s="37" t="s">
        <v>3508</v>
      </c>
      <c r="C174" s="38">
        <v>1</v>
      </c>
      <c r="D174" s="38">
        <v>25</v>
      </c>
      <c r="E174" s="38">
        <v>2</v>
      </c>
      <c r="F174" s="37" t="s">
        <v>3509</v>
      </c>
      <c r="G174" s="37" t="s">
        <v>3510</v>
      </c>
      <c r="H174" s="37" t="s">
        <v>3511</v>
      </c>
      <c r="I174" s="37" t="s">
        <v>3512</v>
      </c>
      <c r="J174" s="14"/>
      <c r="K174" s="38">
        <v>3</v>
      </c>
      <c r="L174" s="14"/>
      <c r="M174" s="14"/>
      <c r="N174" s="14"/>
      <c r="O174" s="14"/>
      <c r="P174" s="14"/>
      <c r="Q174" s="37" t="s">
        <v>4902</v>
      </c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ht="16.5" thickBot="1" x14ac:dyDescent="0.3">
      <c r="A175" s="15">
        <v>1189</v>
      </c>
      <c r="B175" s="37" t="s">
        <v>3513</v>
      </c>
      <c r="C175" s="38">
        <v>1</v>
      </c>
      <c r="D175" s="38">
        <v>25</v>
      </c>
      <c r="E175" s="38">
        <v>2</v>
      </c>
      <c r="F175" s="37" t="s">
        <v>3514</v>
      </c>
      <c r="G175" s="38">
        <v>7</v>
      </c>
      <c r="H175" s="14"/>
      <c r="I175" s="14"/>
      <c r="J175" s="14"/>
      <c r="K175" s="38">
        <v>7</v>
      </c>
      <c r="L175" s="14"/>
      <c r="M175" s="14"/>
      <c r="N175" s="14"/>
      <c r="O175" s="14"/>
      <c r="P175" s="14"/>
      <c r="Q175" s="37" t="s">
        <v>4902</v>
      </c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ht="16.5" thickBot="1" x14ac:dyDescent="0.3">
      <c r="A176" s="15">
        <v>1190</v>
      </c>
      <c r="B176" s="37" t="s">
        <v>3515</v>
      </c>
      <c r="C176" s="38">
        <v>1</v>
      </c>
      <c r="D176" s="38">
        <v>25</v>
      </c>
      <c r="E176" s="38">
        <v>2</v>
      </c>
      <c r="F176" s="37" t="s">
        <v>3516</v>
      </c>
      <c r="G176" s="38">
        <v>8</v>
      </c>
      <c r="H176" s="14"/>
      <c r="I176" s="14"/>
      <c r="J176" s="14"/>
      <c r="K176" s="38">
        <v>8</v>
      </c>
      <c r="L176" s="14"/>
      <c r="M176" s="14"/>
      <c r="N176" s="14"/>
      <c r="O176" s="14"/>
      <c r="P176" s="14"/>
      <c r="Q176" s="37" t="s">
        <v>4902</v>
      </c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ht="16.5" thickBot="1" x14ac:dyDescent="0.3">
      <c r="A177" s="15">
        <v>1191</v>
      </c>
      <c r="B177" s="37" t="s">
        <v>3517</v>
      </c>
      <c r="C177" s="38">
        <v>1</v>
      </c>
      <c r="D177" s="38">
        <v>25</v>
      </c>
      <c r="E177" s="38">
        <v>2</v>
      </c>
      <c r="F177" s="37" t="s">
        <v>3518</v>
      </c>
      <c r="G177" s="38">
        <v>2</v>
      </c>
      <c r="H177" s="14"/>
      <c r="I177" s="14"/>
      <c r="J177" s="14"/>
      <c r="K177" s="38">
        <v>2</v>
      </c>
      <c r="L177" s="14"/>
      <c r="M177" s="14"/>
      <c r="N177" s="14"/>
      <c r="O177" s="14"/>
      <c r="P177" s="14"/>
      <c r="Q177" s="37" t="s">
        <v>4902</v>
      </c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ht="16.5" thickBot="1" x14ac:dyDescent="0.3">
      <c r="A178" s="15">
        <v>1192</v>
      </c>
      <c r="B178" s="37" t="s">
        <v>3519</v>
      </c>
      <c r="C178" s="38">
        <v>1</v>
      </c>
      <c r="D178" s="38">
        <v>26</v>
      </c>
      <c r="E178" s="38">
        <v>2</v>
      </c>
      <c r="F178" s="58" t="s">
        <v>3520</v>
      </c>
      <c r="G178" s="60"/>
      <c r="H178" s="60"/>
      <c r="I178" s="60"/>
      <c r="J178" s="59"/>
      <c r="K178" s="38">
        <v>2</v>
      </c>
      <c r="L178" s="37" t="s">
        <v>5087</v>
      </c>
      <c r="M178" s="37" t="s">
        <v>5088</v>
      </c>
      <c r="N178" s="37" t="s">
        <v>5089</v>
      </c>
      <c r="O178" s="14"/>
      <c r="P178" s="14"/>
      <c r="Q178" s="37" t="s">
        <v>4903</v>
      </c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ht="16.5" thickBot="1" x14ac:dyDescent="0.3">
      <c r="A179" s="15">
        <v>1193</v>
      </c>
      <c r="B179" s="37" t="s">
        <v>3521</v>
      </c>
      <c r="C179" s="38">
        <v>1</v>
      </c>
      <c r="D179" s="38">
        <v>26</v>
      </c>
      <c r="E179" s="38">
        <v>2</v>
      </c>
      <c r="F179" s="58" t="s">
        <v>3520</v>
      </c>
      <c r="G179" s="60"/>
      <c r="H179" s="60"/>
      <c r="I179" s="60"/>
      <c r="J179" s="59"/>
      <c r="K179" s="38">
        <v>0</v>
      </c>
      <c r="L179" s="37" t="s">
        <v>5090</v>
      </c>
      <c r="M179" s="37" t="s">
        <v>5091</v>
      </c>
      <c r="N179" s="37" t="s">
        <v>5092</v>
      </c>
      <c r="O179" s="37" t="s">
        <v>5093</v>
      </c>
      <c r="P179" s="14"/>
      <c r="Q179" s="37" t="s">
        <v>4904</v>
      </c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ht="16.5" thickBot="1" x14ac:dyDescent="0.3">
      <c r="A180" s="15">
        <v>1194</v>
      </c>
      <c r="B180" s="37" t="s">
        <v>3522</v>
      </c>
      <c r="C180" s="38">
        <v>1</v>
      </c>
      <c r="D180" s="38">
        <v>26</v>
      </c>
      <c r="E180" s="38">
        <v>2</v>
      </c>
      <c r="F180" s="58" t="s">
        <v>3520</v>
      </c>
      <c r="G180" s="60"/>
      <c r="H180" s="60"/>
      <c r="I180" s="60"/>
      <c r="J180" s="59"/>
      <c r="K180" s="38">
        <v>2</v>
      </c>
      <c r="L180" s="37" t="s">
        <v>5094</v>
      </c>
      <c r="M180" s="37" t="s">
        <v>5095</v>
      </c>
      <c r="N180" s="37" t="s">
        <v>5096</v>
      </c>
      <c r="O180" s="14"/>
      <c r="P180" s="14"/>
      <c r="Q180" s="37" t="s">
        <v>4905</v>
      </c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ht="16.5" thickBot="1" x14ac:dyDescent="0.3">
      <c r="A181" s="15">
        <v>1195</v>
      </c>
      <c r="B181" s="37" t="s">
        <v>3523</v>
      </c>
      <c r="C181" s="38">
        <v>1</v>
      </c>
      <c r="D181" s="38">
        <v>26</v>
      </c>
      <c r="E181" s="38">
        <v>2</v>
      </c>
      <c r="F181" s="37" t="s">
        <v>3524</v>
      </c>
      <c r="G181" s="37" t="s">
        <v>3525</v>
      </c>
      <c r="H181" s="37" t="s">
        <v>3526</v>
      </c>
      <c r="I181" s="37" t="s">
        <v>3527</v>
      </c>
      <c r="J181" s="37" t="s">
        <v>3528</v>
      </c>
      <c r="K181" s="38">
        <v>3</v>
      </c>
      <c r="L181" s="14"/>
      <c r="M181" s="14"/>
      <c r="N181" s="14"/>
      <c r="O181" s="14"/>
      <c r="P181" s="14"/>
      <c r="Q181" s="37" t="s">
        <v>4906</v>
      </c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ht="16.5" thickBot="1" x14ac:dyDescent="0.3">
      <c r="A182" s="15">
        <v>1196</v>
      </c>
      <c r="B182" s="37" t="s">
        <v>3529</v>
      </c>
      <c r="C182" s="38">
        <v>1</v>
      </c>
      <c r="D182" s="38">
        <v>26</v>
      </c>
      <c r="E182" s="38">
        <v>2</v>
      </c>
      <c r="F182" s="37" t="s">
        <v>3524</v>
      </c>
      <c r="G182" s="37" t="s">
        <v>3530</v>
      </c>
      <c r="H182" s="37" t="s">
        <v>3531</v>
      </c>
      <c r="I182" s="37" t="s">
        <v>3532</v>
      </c>
      <c r="J182" s="37" t="s">
        <v>3533</v>
      </c>
      <c r="K182" s="38">
        <v>0</v>
      </c>
      <c r="L182" s="14"/>
      <c r="M182" s="14"/>
      <c r="N182" s="14"/>
      <c r="O182" s="14"/>
      <c r="P182" s="14"/>
      <c r="Q182" s="37" t="s">
        <v>4907</v>
      </c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ht="16.5" thickBot="1" x14ac:dyDescent="0.3">
      <c r="A183" s="15">
        <v>1197</v>
      </c>
      <c r="B183" s="37" t="s">
        <v>3534</v>
      </c>
      <c r="C183" s="38">
        <v>1</v>
      </c>
      <c r="D183" s="38">
        <v>26</v>
      </c>
      <c r="E183" s="38">
        <v>2</v>
      </c>
      <c r="F183" s="37" t="s">
        <v>3524</v>
      </c>
      <c r="G183" s="37" t="s">
        <v>3527</v>
      </c>
      <c r="H183" s="37" t="s">
        <v>3535</v>
      </c>
      <c r="I183" s="37" t="s">
        <v>3536</v>
      </c>
      <c r="J183" s="37" t="s">
        <v>3537</v>
      </c>
      <c r="K183" s="38">
        <v>3</v>
      </c>
      <c r="L183" s="14"/>
      <c r="M183" s="14"/>
      <c r="N183" s="14"/>
      <c r="O183" s="14"/>
      <c r="P183" s="14"/>
      <c r="Q183" s="37" t="s">
        <v>4908</v>
      </c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ht="16.5" thickBot="1" x14ac:dyDescent="0.3">
      <c r="A184" s="15">
        <v>1198</v>
      </c>
      <c r="B184" s="37" t="s">
        <v>3538</v>
      </c>
      <c r="C184" s="38">
        <v>1</v>
      </c>
      <c r="D184" s="38">
        <v>26</v>
      </c>
      <c r="E184" s="38">
        <v>2</v>
      </c>
      <c r="F184" s="37" t="s">
        <v>3524</v>
      </c>
      <c r="G184" s="37" t="s">
        <v>3539</v>
      </c>
      <c r="H184" s="37" t="s">
        <v>3540</v>
      </c>
      <c r="I184" s="37" t="s">
        <v>3541</v>
      </c>
      <c r="J184" s="37" t="s">
        <v>3532</v>
      </c>
      <c r="K184" s="38">
        <v>3</v>
      </c>
      <c r="L184" s="14"/>
      <c r="M184" s="14"/>
      <c r="N184" s="14"/>
      <c r="O184" s="14"/>
      <c r="P184" s="14"/>
      <c r="Q184" s="37" t="s">
        <v>4909</v>
      </c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ht="16.5" thickBot="1" x14ac:dyDescent="0.3">
      <c r="A185" s="15">
        <v>1199</v>
      </c>
      <c r="B185" s="37" t="s">
        <v>3542</v>
      </c>
      <c r="C185" s="38">
        <v>1</v>
      </c>
      <c r="D185" s="38">
        <v>26</v>
      </c>
      <c r="E185" s="38">
        <v>2</v>
      </c>
      <c r="F185" s="37" t="s">
        <v>3543</v>
      </c>
      <c r="G185" s="38">
        <v>3</v>
      </c>
      <c r="H185" s="14"/>
      <c r="I185" s="14"/>
      <c r="J185" s="14"/>
      <c r="K185" s="38">
        <v>3</v>
      </c>
      <c r="L185" s="14"/>
      <c r="M185" s="14"/>
      <c r="N185" s="14"/>
      <c r="O185" s="14"/>
      <c r="P185" s="14"/>
      <c r="Q185" s="37" t="s">
        <v>4910</v>
      </c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ht="16.5" thickBot="1" x14ac:dyDescent="0.3">
      <c r="A186" s="15">
        <v>1200</v>
      </c>
      <c r="B186" s="37" t="s">
        <v>3544</v>
      </c>
      <c r="C186" s="38">
        <v>1</v>
      </c>
      <c r="D186" s="38">
        <v>26</v>
      </c>
      <c r="E186" s="38">
        <v>2</v>
      </c>
      <c r="F186" s="58" t="s">
        <v>729</v>
      </c>
      <c r="G186" s="60"/>
      <c r="H186" s="59"/>
      <c r="I186" s="14"/>
      <c r="J186" s="14"/>
      <c r="K186" s="38">
        <v>2</v>
      </c>
      <c r="L186" s="37" t="s">
        <v>5097</v>
      </c>
      <c r="M186" s="37" t="s">
        <v>5098</v>
      </c>
      <c r="N186" s="37" t="s">
        <v>5099</v>
      </c>
      <c r="O186" s="14"/>
      <c r="P186" s="14"/>
      <c r="Q186" s="37" t="s">
        <v>4911</v>
      </c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ht="16.5" thickBot="1" x14ac:dyDescent="0.3">
      <c r="A187" s="15">
        <v>1201</v>
      </c>
      <c r="B187" s="37" t="s">
        <v>3545</v>
      </c>
      <c r="C187" s="38">
        <v>2</v>
      </c>
      <c r="D187" s="38">
        <v>25</v>
      </c>
      <c r="E187" s="38">
        <v>3</v>
      </c>
      <c r="F187" s="37" t="s">
        <v>3546</v>
      </c>
      <c r="G187" s="38">
        <v>10</v>
      </c>
      <c r="H187" s="14"/>
      <c r="I187" s="14"/>
      <c r="J187" s="14"/>
      <c r="K187" s="38">
        <v>10</v>
      </c>
      <c r="L187" s="14"/>
      <c r="M187" s="14"/>
      <c r="N187" s="14"/>
      <c r="O187" s="14"/>
      <c r="P187" s="14"/>
      <c r="Q187" s="37" t="s">
        <v>4912</v>
      </c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ht="16.5" thickBot="1" x14ac:dyDescent="0.3">
      <c r="A188" s="15">
        <v>1202</v>
      </c>
      <c r="B188" s="37" t="s">
        <v>3547</v>
      </c>
      <c r="C188" s="38">
        <v>2</v>
      </c>
      <c r="D188" s="38">
        <v>25</v>
      </c>
      <c r="E188" s="38">
        <v>3</v>
      </c>
      <c r="F188" s="37" t="s">
        <v>3548</v>
      </c>
      <c r="G188" s="38">
        <v>5</v>
      </c>
      <c r="H188" s="14"/>
      <c r="I188" s="14"/>
      <c r="J188" s="14"/>
      <c r="K188" s="38">
        <v>5</v>
      </c>
      <c r="L188" s="14"/>
      <c r="M188" s="14"/>
      <c r="N188" s="14"/>
      <c r="O188" s="14"/>
      <c r="P188" s="14"/>
      <c r="Q188" s="37" t="s">
        <v>4912</v>
      </c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ht="16.5" thickBot="1" x14ac:dyDescent="0.3">
      <c r="A189" s="15">
        <v>1203</v>
      </c>
      <c r="B189" s="37" t="s">
        <v>3549</v>
      </c>
      <c r="C189" s="38">
        <v>1</v>
      </c>
      <c r="D189" s="38">
        <v>25</v>
      </c>
      <c r="E189" s="38">
        <v>3</v>
      </c>
      <c r="F189" s="37" t="s">
        <v>3550</v>
      </c>
      <c r="G189" s="37" t="s">
        <v>3490</v>
      </c>
      <c r="H189" s="37" t="s">
        <v>3493</v>
      </c>
      <c r="I189" s="37" t="s">
        <v>3491</v>
      </c>
      <c r="J189" s="37" t="s">
        <v>3551</v>
      </c>
      <c r="K189" s="38">
        <v>1</v>
      </c>
      <c r="L189" s="14"/>
      <c r="M189" s="14"/>
      <c r="N189" s="14"/>
      <c r="O189" s="14"/>
      <c r="P189" s="14"/>
      <c r="Q189" s="37" t="s">
        <v>4912</v>
      </c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ht="16.5" thickBot="1" x14ac:dyDescent="0.3">
      <c r="A190" s="15">
        <v>1204</v>
      </c>
      <c r="B190" s="37" t="s">
        <v>3552</v>
      </c>
      <c r="C190" s="38">
        <v>1</v>
      </c>
      <c r="D190" s="38">
        <v>25</v>
      </c>
      <c r="E190" s="38">
        <v>3</v>
      </c>
      <c r="F190" s="37" t="s">
        <v>3553</v>
      </c>
      <c r="G190" s="38">
        <v>4</v>
      </c>
      <c r="H190" s="14"/>
      <c r="I190" s="14"/>
      <c r="J190" s="14"/>
      <c r="K190" s="38">
        <v>4</v>
      </c>
      <c r="L190" s="14"/>
      <c r="M190" s="14"/>
      <c r="N190" s="14"/>
      <c r="O190" s="14"/>
      <c r="P190" s="14"/>
      <c r="Q190" s="37" t="s">
        <v>4912</v>
      </c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ht="16.5" thickBot="1" x14ac:dyDescent="0.3">
      <c r="A191" s="15">
        <v>1205</v>
      </c>
      <c r="B191" s="37" t="s">
        <v>3554</v>
      </c>
      <c r="C191" s="38">
        <v>1</v>
      </c>
      <c r="D191" s="38">
        <v>25</v>
      </c>
      <c r="E191" s="38">
        <v>3</v>
      </c>
      <c r="F191" s="37" t="s">
        <v>3555</v>
      </c>
      <c r="G191" s="37" t="s">
        <v>3556</v>
      </c>
      <c r="H191" s="58" t="s">
        <v>3557</v>
      </c>
      <c r="I191" s="59"/>
      <c r="J191" s="14"/>
      <c r="K191" s="38">
        <v>0</v>
      </c>
      <c r="L191" s="14"/>
      <c r="M191" s="14"/>
      <c r="N191" s="14"/>
      <c r="O191" s="14"/>
      <c r="P191" s="14"/>
      <c r="Q191" s="37" t="s">
        <v>4912</v>
      </c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ht="16.5" thickBot="1" x14ac:dyDescent="0.3">
      <c r="A192" s="15">
        <v>1206</v>
      </c>
      <c r="B192" s="37" t="s">
        <v>3558</v>
      </c>
      <c r="C192" s="38">
        <v>2</v>
      </c>
      <c r="D192" s="38">
        <v>25</v>
      </c>
      <c r="E192" s="38">
        <v>3</v>
      </c>
      <c r="F192" s="37" t="s">
        <v>3559</v>
      </c>
      <c r="G192" s="38">
        <v>3</v>
      </c>
      <c r="H192" s="14"/>
      <c r="I192" s="14"/>
      <c r="J192" s="14"/>
      <c r="K192" s="38">
        <v>3</v>
      </c>
      <c r="L192" s="14"/>
      <c r="M192" s="14"/>
      <c r="N192" s="14"/>
      <c r="O192" s="14"/>
      <c r="P192" s="14"/>
      <c r="Q192" s="37" t="s">
        <v>4912</v>
      </c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ht="16.5" thickBot="1" x14ac:dyDescent="0.3">
      <c r="A193" s="15">
        <v>1207</v>
      </c>
      <c r="B193" s="37" t="s">
        <v>3560</v>
      </c>
      <c r="C193" s="38">
        <v>2</v>
      </c>
      <c r="D193" s="38">
        <v>25</v>
      </c>
      <c r="E193" s="38">
        <v>3</v>
      </c>
      <c r="F193" s="37" t="s">
        <v>3561</v>
      </c>
      <c r="G193" s="38">
        <v>9</v>
      </c>
      <c r="H193" s="14"/>
      <c r="I193" s="14"/>
      <c r="J193" s="14"/>
      <c r="K193" s="38">
        <v>9</v>
      </c>
      <c r="L193" s="14"/>
      <c r="M193" s="14"/>
      <c r="N193" s="14"/>
      <c r="O193" s="14"/>
      <c r="P193" s="14"/>
      <c r="Q193" s="37" t="s">
        <v>4912</v>
      </c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ht="16.5" thickBot="1" x14ac:dyDescent="0.3">
      <c r="A194" s="15">
        <v>1208</v>
      </c>
      <c r="B194" s="37" t="s">
        <v>3562</v>
      </c>
      <c r="C194" s="38">
        <v>1</v>
      </c>
      <c r="D194" s="38">
        <v>25</v>
      </c>
      <c r="E194" s="38">
        <v>3</v>
      </c>
      <c r="F194" s="58" t="s">
        <v>3520</v>
      </c>
      <c r="G194" s="60"/>
      <c r="H194" s="60"/>
      <c r="I194" s="60"/>
      <c r="J194" s="59"/>
      <c r="K194" s="38">
        <v>2</v>
      </c>
      <c r="L194" s="37" t="s">
        <v>5100</v>
      </c>
      <c r="M194" s="37" t="s">
        <v>5101</v>
      </c>
      <c r="N194" s="37" t="s">
        <v>5102</v>
      </c>
      <c r="O194" s="37" t="s">
        <v>5103</v>
      </c>
      <c r="P194" s="14"/>
      <c r="Q194" s="37" t="s">
        <v>4913</v>
      </c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ht="16.5" thickBot="1" x14ac:dyDescent="0.3">
      <c r="A195" s="15">
        <v>1209</v>
      </c>
      <c r="B195" s="37" t="s">
        <v>3563</v>
      </c>
      <c r="C195" s="38">
        <v>1</v>
      </c>
      <c r="D195" s="38">
        <v>25</v>
      </c>
      <c r="E195" s="38">
        <v>3</v>
      </c>
      <c r="F195" s="58" t="s">
        <v>3520</v>
      </c>
      <c r="G195" s="60"/>
      <c r="H195" s="60"/>
      <c r="I195" s="60"/>
      <c r="J195" s="59"/>
      <c r="K195" s="38">
        <v>1</v>
      </c>
      <c r="L195" s="37" t="s">
        <v>5104</v>
      </c>
      <c r="M195" s="37" t="s">
        <v>5105</v>
      </c>
      <c r="N195" s="37" t="s">
        <v>5106</v>
      </c>
      <c r="O195" s="37" t="s">
        <v>5107</v>
      </c>
      <c r="P195" s="14"/>
      <c r="Q195" s="37" t="s">
        <v>4914</v>
      </c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ht="16.5" thickBot="1" x14ac:dyDescent="0.3">
      <c r="A196" s="15">
        <v>1210</v>
      </c>
      <c r="B196" s="37" t="s">
        <v>3564</v>
      </c>
      <c r="C196" s="38">
        <v>1</v>
      </c>
      <c r="D196" s="38">
        <v>25</v>
      </c>
      <c r="E196" s="38">
        <v>3</v>
      </c>
      <c r="F196" s="58" t="s">
        <v>3520</v>
      </c>
      <c r="G196" s="60"/>
      <c r="H196" s="60"/>
      <c r="I196" s="60"/>
      <c r="J196" s="59"/>
      <c r="K196" s="38">
        <v>2</v>
      </c>
      <c r="L196" s="37" t="s">
        <v>5108</v>
      </c>
      <c r="M196" s="37" t="s">
        <v>5109</v>
      </c>
      <c r="N196" s="37" t="s">
        <v>5110</v>
      </c>
      <c r="O196" s="37" t="s">
        <v>5111</v>
      </c>
      <c r="P196" s="14"/>
      <c r="Q196" s="37" t="s">
        <v>4915</v>
      </c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ht="16.5" thickBot="1" x14ac:dyDescent="0.3">
      <c r="A197" s="15">
        <v>1211</v>
      </c>
      <c r="B197" s="37" t="s">
        <v>3565</v>
      </c>
      <c r="C197" s="38">
        <v>1</v>
      </c>
      <c r="D197" s="38">
        <v>25</v>
      </c>
      <c r="E197" s="38">
        <v>3</v>
      </c>
      <c r="F197" s="58" t="s">
        <v>3520</v>
      </c>
      <c r="G197" s="60"/>
      <c r="H197" s="60"/>
      <c r="I197" s="60"/>
      <c r="J197" s="59"/>
      <c r="K197" s="38">
        <v>2</v>
      </c>
      <c r="L197" s="37" t="s">
        <v>5112</v>
      </c>
      <c r="M197" s="37" t="s">
        <v>5113</v>
      </c>
      <c r="N197" s="37" t="s">
        <v>5114</v>
      </c>
      <c r="O197" s="37" t="s">
        <v>5115</v>
      </c>
      <c r="P197" s="14"/>
      <c r="Q197" s="37" t="s">
        <v>4916</v>
      </c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ht="16.5" thickBot="1" x14ac:dyDescent="0.3">
      <c r="A198" s="61">
        <v>1212</v>
      </c>
      <c r="B198" s="37" t="s">
        <v>3566</v>
      </c>
      <c r="C198" s="38">
        <v>2</v>
      </c>
      <c r="D198" s="38">
        <v>25</v>
      </c>
      <c r="E198" s="38">
        <v>3</v>
      </c>
      <c r="F198" s="37" t="s">
        <v>730</v>
      </c>
      <c r="G198" s="38">
        <v>9</v>
      </c>
      <c r="H198" s="14"/>
      <c r="I198" s="14"/>
      <c r="J198" s="14"/>
      <c r="K198" s="38">
        <v>9</v>
      </c>
      <c r="L198" s="14"/>
      <c r="M198" s="14"/>
      <c r="N198" s="14"/>
      <c r="O198" s="14"/>
      <c r="P198" s="14"/>
      <c r="Q198" s="37" t="s">
        <v>4917</v>
      </c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ht="16.5" thickBot="1" x14ac:dyDescent="0.3">
      <c r="A199" s="15">
        <v>1213</v>
      </c>
      <c r="B199" s="37" t="s">
        <v>3567</v>
      </c>
      <c r="C199" s="38">
        <v>1</v>
      </c>
      <c r="D199" s="38">
        <v>25</v>
      </c>
      <c r="E199" s="38">
        <v>3</v>
      </c>
      <c r="F199" s="58" t="s">
        <v>729</v>
      </c>
      <c r="G199" s="60"/>
      <c r="H199" s="59"/>
      <c r="I199" s="14"/>
      <c r="J199" s="14"/>
      <c r="K199" s="38">
        <v>2</v>
      </c>
      <c r="L199" s="37" t="s">
        <v>5116</v>
      </c>
      <c r="M199" s="37" t="s">
        <v>5117</v>
      </c>
      <c r="N199" s="37" t="s">
        <v>5118</v>
      </c>
      <c r="O199" s="37" t="s">
        <v>5119</v>
      </c>
      <c r="P199" s="14"/>
      <c r="Q199" s="37" t="s">
        <v>4918</v>
      </c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ht="16.5" thickBot="1" x14ac:dyDescent="0.3">
      <c r="A200" s="15">
        <v>1214</v>
      </c>
      <c r="B200" s="37" t="s">
        <v>3568</v>
      </c>
      <c r="C200" s="38">
        <v>1</v>
      </c>
      <c r="D200" s="38">
        <v>7</v>
      </c>
      <c r="E200" s="38">
        <v>1</v>
      </c>
      <c r="F200" s="37" t="s">
        <v>3569</v>
      </c>
      <c r="G200" s="37" t="s">
        <v>526</v>
      </c>
      <c r="H200" s="37" t="s">
        <v>527</v>
      </c>
      <c r="I200" s="37" t="s">
        <v>3570</v>
      </c>
      <c r="J200" s="37" t="s">
        <v>3571</v>
      </c>
      <c r="K200" s="38">
        <v>0</v>
      </c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ht="16.5" thickBot="1" x14ac:dyDescent="0.3">
      <c r="A201" s="15">
        <v>1215</v>
      </c>
      <c r="B201" s="37" t="s">
        <v>3572</v>
      </c>
      <c r="C201" s="38">
        <v>1</v>
      </c>
      <c r="D201" s="38">
        <v>7</v>
      </c>
      <c r="E201" s="38">
        <v>1</v>
      </c>
      <c r="F201" s="37" t="s">
        <v>3573</v>
      </c>
      <c r="G201" s="37" t="s">
        <v>3525</v>
      </c>
      <c r="H201" s="37" t="s">
        <v>3535</v>
      </c>
      <c r="I201" s="37" t="s">
        <v>3536</v>
      </c>
      <c r="J201" s="37" t="s">
        <v>3526</v>
      </c>
      <c r="K201" s="38">
        <v>1</v>
      </c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ht="16.5" thickBot="1" x14ac:dyDescent="0.3">
      <c r="A202" s="15">
        <v>1216</v>
      </c>
      <c r="B202" s="37" t="s">
        <v>3574</v>
      </c>
      <c r="C202" s="38">
        <v>1</v>
      </c>
      <c r="D202" s="38">
        <v>7</v>
      </c>
      <c r="E202" s="38">
        <v>1</v>
      </c>
      <c r="F202" s="37" t="s">
        <v>3575</v>
      </c>
      <c r="G202" s="37" t="s">
        <v>526</v>
      </c>
      <c r="H202" s="37" t="s">
        <v>525</v>
      </c>
      <c r="I202" s="37" t="s">
        <v>527</v>
      </c>
      <c r="J202" s="37" t="s">
        <v>3570</v>
      </c>
      <c r="K202" s="38">
        <v>2</v>
      </c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ht="16.5" thickBot="1" x14ac:dyDescent="0.3">
      <c r="A203" s="15">
        <v>1217</v>
      </c>
      <c r="B203" s="37" t="s">
        <v>3576</v>
      </c>
      <c r="C203" s="38">
        <v>1</v>
      </c>
      <c r="D203" s="38">
        <v>7</v>
      </c>
      <c r="E203" s="38">
        <v>1</v>
      </c>
      <c r="F203" s="37" t="s">
        <v>3577</v>
      </c>
      <c r="G203" s="37" t="s">
        <v>3570</v>
      </c>
      <c r="H203" s="37" t="s">
        <v>3571</v>
      </c>
      <c r="I203" s="37" t="s">
        <v>3578</v>
      </c>
      <c r="J203" s="37" t="s">
        <v>527</v>
      </c>
      <c r="K203" s="38">
        <v>0</v>
      </c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ht="16.5" thickBot="1" x14ac:dyDescent="0.3">
      <c r="A204" s="15">
        <v>1218</v>
      </c>
      <c r="B204" s="37" t="s">
        <v>3579</v>
      </c>
      <c r="C204" s="38">
        <v>1</v>
      </c>
      <c r="D204" s="38">
        <v>7</v>
      </c>
      <c r="E204" s="38">
        <v>1</v>
      </c>
      <c r="F204" s="37" t="s">
        <v>3580</v>
      </c>
      <c r="G204" s="37" t="s">
        <v>3535</v>
      </c>
      <c r="H204" s="37" t="s">
        <v>3536</v>
      </c>
      <c r="I204" s="37" t="s">
        <v>3535</v>
      </c>
      <c r="J204" s="37" t="s">
        <v>3527</v>
      </c>
      <c r="K204" s="38">
        <v>3</v>
      </c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ht="16.5" thickBot="1" x14ac:dyDescent="0.3">
      <c r="A205" s="15">
        <v>1219</v>
      </c>
      <c r="B205" s="37" t="s">
        <v>3581</v>
      </c>
      <c r="C205" s="38">
        <v>1</v>
      </c>
      <c r="D205" s="38">
        <v>7</v>
      </c>
      <c r="E205" s="38">
        <v>1</v>
      </c>
      <c r="F205" s="37" t="s">
        <v>3582</v>
      </c>
      <c r="G205" s="37" t="s">
        <v>3528</v>
      </c>
      <c r="H205" s="37" t="s">
        <v>3537</v>
      </c>
      <c r="I205" s="37" t="s">
        <v>3583</v>
      </c>
      <c r="J205" s="37" t="s">
        <v>3584</v>
      </c>
      <c r="K205" s="38">
        <v>3</v>
      </c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ht="16.5" thickBot="1" x14ac:dyDescent="0.3">
      <c r="A206" s="15">
        <v>1220</v>
      </c>
      <c r="B206" s="37" t="s">
        <v>3585</v>
      </c>
      <c r="C206" s="38">
        <v>1</v>
      </c>
      <c r="D206" s="38">
        <v>7</v>
      </c>
      <c r="E206" s="38">
        <v>1</v>
      </c>
      <c r="F206" s="37" t="s">
        <v>3586</v>
      </c>
      <c r="G206" s="37" t="s">
        <v>3587</v>
      </c>
      <c r="H206" s="37" t="s">
        <v>3588</v>
      </c>
      <c r="I206" s="37" t="s">
        <v>3094</v>
      </c>
      <c r="J206" s="37" t="s">
        <v>3589</v>
      </c>
      <c r="K206" s="38">
        <v>0</v>
      </c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ht="16.5" thickBot="1" x14ac:dyDescent="0.3">
      <c r="A207" s="15">
        <v>1221</v>
      </c>
      <c r="B207" s="37" t="s">
        <v>3590</v>
      </c>
      <c r="C207" s="38">
        <v>1</v>
      </c>
      <c r="D207" s="38">
        <v>7</v>
      </c>
      <c r="E207" s="38">
        <v>1</v>
      </c>
      <c r="F207" s="37" t="s">
        <v>3591</v>
      </c>
      <c r="G207" s="37" t="s">
        <v>3094</v>
      </c>
      <c r="H207" s="37" t="s">
        <v>3588</v>
      </c>
      <c r="I207" s="37" t="s">
        <v>3592</v>
      </c>
      <c r="J207" s="37" t="s">
        <v>3578</v>
      </c>
      <c r="K207" s="38">
        <v>0</v>
      </c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ht="16.5" thickBot="1" x14ac:dyDescent="0.3">
      <c r="A208" s="15">
        <v>1222</v>
      </c>
      <c r="B208" s="37" t="s">
        <v>3593</v>
      </c>
      <c r="C208" s="38">
        <v>1</v>
      </c>
      <c r="D208" s="38">
        <v>7</v>
      </c>
      <c r="E208" s="38">
        <v>1</v>
      </c>
      <c r="F208" s="37" t="s">
        <v>3594</v>
      </c>
      <c r="G208" s="37" t="s">
        <v>3530</v>
      </c>
      <c r="H208" s="37" t="s">
        <v>3535</v>
      </c>
      <c r="I208" s="37" t="s">
        <v>3583</v>
      </c>
      <c r="J208" s="37" t="s">
        <v>3537</v>
      </c>
      <c r="K208" s="38">
        <v>2</v>
      </c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ht="16.5" thickBot="1" x14ac:dyDescent="0.3">
      <c r="A209" s="15">
        <v>1223</v>
      </c>
      <c r="B209" s="37" t="s">
        <v>3595</v>
      </c>
      <c r="C209" s="38">
        <v>1</v>
      </c>
      <c r="D209" s="38">
        <v>7</v>
      </c>
      <c r="E209" s="38">
        <v>1</v>
      </c>
      <c r="F209" s="37" t="s">
        <v>3596</v>
      </c>
      <c r="G209" s="37" t="s">
        <v>3592</v>
      </c>
      <c r="H209" s="37" t="s">
        <v>3589</v>
      </c>
      <c r="I209" s="37" t="s">
        <v>3571</v>
      </c>
      <c r="J209" s="37" t="s">
        <v>3570</v>
      </c>
      <c r="K209" s="38">
        <v>0</v>
      </c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ht="16.5" thickBot="1" x14ac:dyDescent="0.3">
      <c r="A210" s="15">
        <v>1224</v>
      </c>
      <c r="B210" s="37" t="s">
        <v>3597</v>
      </c>
      <c r="C210" s="38">
        <v>1</v>
      </c>
      <c r="D210" s="38">
        <v>7</v>
      </c>
      <c r="E210" s="38">
        <v>1</v>
      </c>
      <c r="F210" s="37" t="s">
        <v>3598</v>
      </c>
      <c r="G210" s="37" t="s">
        <v>527</v>
      </c>
      <c r="H210" s="37" t="s">
        <v>525</v>
      </c>
      <c r="I210" s="37" t="s">
        <v>3570</v>
      </c>
      <c r="J210" s="37" t="s">
        <v>526</v>
      </c>
      <c r="K210" s="38">
        <v>1</v>
      </c>
      <c r="L210" s="14"/>
      <c r="M210" s="14"/>
      <c r="N210" s="14"/>
      <c r="O210" s="14"/>
      <c r="P210" s="14"/>
      <c r="Q210" s="37" t="s">
        <v>4919</v>
      </c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ht="16.5" thickBot="1" x14ac:dyDescent="0.3">
      <c r="A211" s="15">
        <v>1225</v>
      </c>
      <c r="B211" s="37" t="s">
        <v>3599</v>
      </c>
      <c r="C211" s="38">
        <v>1</v>
      </c>
      <c r="D211" s="38">
        <v>7</v>
      </c>
      <c r="E211" s="38">
        <v>1</v>
      </c>
      <c r="F211" s="37" t="s">
        <v>3600</v>
      </c>
      <c r="G211" s="37" t="s">
        <v>527</v>
      </c>
      <c r="H211" s="37" t="s">
        <v>525</v>
      </c>
      <c r="I211" s="37" t="s">
        <v>3570</v>
      </c>
      <c r="J211" s="37" t="s">
        <v>526</v>
      </c>
      <c r="K211" s="38">
        <v>2</v>
      </c>
      <c r="L211" s="14"/>
      <c r="M211" s="14"/>
      <c r="N211" s="14"/>
      <c r="O211" s="14"/>
      <c r="P211" s="14"/>
      <c r="Q211" s="37" t="s">
        <v>4919</v>
      </c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ht="16.5" thickBot="1" x14ac:dyDescent="0.3">
      <c r="A212" s="15">
        <v>1226</v>
      </c>
      <c r="B212" s="37" t="s">
        <v>3601</v>
      </c>
      <c r="C212" s="38">
        <v>1</v>
      </c>
      <c r="D212" s="38">
        <v>7</v>
      </c>
      <c r="E212" s="38">
        <v>1</v>
      </c>
      <c r="F212" s="37" t="s">
        <v>3602</v>
      </c>
      <c r="G212" s="37" t="s">
        <v>3603</v>
      </c>
      <c r="H212" s="37" t="s">
        <v>3604</v>
      </c>
      <c r="I212" s="37" t="s">
        <v>3605</v>
      </c>
      <c r="J212" s="37" t="s">
        <v>3606</v>
      </c>
      <c r="K212" s="38">
        <v>0</v>
      </c>
      <c r="L212" s="14"/>
      <c r="M212" s="14"/>
      <c r="N212" s="14"/>
      <c r="O212" s="14"/>
      <c r="P212" s="14"/>
      <c r="Q212" s="37" t="s">
        <v>4919</v>
      </c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ht="16.5" thickBot="1" x14ac:dyDescent="0.3">
      <c r="A213" s="15">
        <v>1227</v>
      </c>
      <c r="B213" s="37" t="s">
        <v>3607</v>
      </c>
      <c r="C213" s="38">
        <v>1</v>
      </c>
      <c r="D213" s="38">
        <v>7</v>
      </c>
      <c r="E213" s="38">
        <v>1</v>
      </c>
      <c r="F213" s="37" t="s">
        <v>3608</v>
      </c>
      <c r="G213" s="37" t="s">
        <v>3609</v>
      </c>
      <c r="H213" s="14"/>
      <c r="I213" s="37" t="s">
        <v>3610</v>
      </c>
      <c r="J213" s="14"/>
      <c r="K213" s="38">
        <v>2</v>
      </c>
      <c r="L213" s="14"/>
      <c r="M213" s="14"/>
      <c r="N213" s="14"/>
      <c r="O213" s="14"/>
      <c r="P213" s="14"/>
      <c r="Q213" s="37" t="s">
        <v>4919</v>
      </c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ht="16.5" thickBot="1" x14ac:dyDescent="0.3">
      <c r="A214" s="15">
        <v>1228</v>
      </c>
      <c r="B214" s="37" t="s">
        <v>3611</v>
      </c>
      <c r="C214" s="38">
        <v>1</v>
      </c>
      <c r="D214" s="38">
        <v>7</v>
      </c>
      <c r="E214" s="38">
        <v>1</v>
      </c>
      <c r="F214" s="37" t="s">
        <v>3612</v>
      </c>
      <c r="G214" s="37" t="s">
        <v>3613</v>
      </c>
      <c r="H214" s="37" t="s">
        <v>3614</v>
      </c>
      <c r="I214" s="37" t="s">
        <v>3615</v>
      </c>
      <c r="J214" s="37" t="s">
        <v>3616</v>
      </c>
      <c r="K214" s="38">
        <v>0</v>
      </c>
      <c r="L214" s="14"/>
      <c r="M214" s="14"/>
      <c r="N214" s="14"/>
      <c r="O214" s="14"/>
      <c r="P214" s="14"/>
      <c r="Q214" s="37" t="s">
        <v>4920</v>
      </c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ht="16.5" thickBot="1" x14ac:dyDescent="0.3">
      <c r="A215" s="15">
        <v>1229</v>
      </c>
      <c r="B215" s="37" t="s">
        <v>3617</v>
      </c>
      <c r="C215" s="38">
        <v>1</v>
      </c>
      <c r="D215" s="38">
        <v>7</v>
      </c>
      <c r="E215" s="38">
        <v>1</v>
      </c>
      <c r="F215" s="37" t="s">
        <v>3618</v>
      </c>
      <c r="G215" s="37" t="s">
        <v>3578</v>
      </c>
      <c r="H215" s="37" t="s">
        <v>525</v>
      </c>
      <c r="I215" s="37" t="s">
        <v>3588</v>
      </c>
      <c r="J215" s="37" t="s">
        <v>3587</v>
      </c>
      <c r="K215" s="38">
        <v>1</v>
      </c>
      <c r="L215" s="14"/>
      <c r="M215" s="14"/>
      <c r="N215" s="14"/>
      <c r="O215" s="14"/>
      <c r="P215" s="14"/>
      <c r="Q215" s="37" t="s">
        <v>4920</v>
      </c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ht="16.5" thickBot="1" x14ac:dyDescent="0.3">
      <c r="A216" s="15">
        <v>1230</v>
      </c>
      <c r="B216" s="37" t="s">
        <v>3619</v>
      </c>
      <c r="C216" s="38">
        <v>1</v>
      </c>
      <c r="D216" s="38">
        <v>7</v>
      </c>
      <c r="E216" s="38">
        <v>1</v>
      </c>
      <c r="F216" s="37" t="s">
        <v>3620</v>
      </c>
      <c r="G216" s="37" t="s">
        <v>3615</v>
      </c>
      <c r="H216" s="37" t="s">
        <v>3614</v>
      </c>
      <c r="I216" s="37" t="s">
        <v>3621</v>
      </c>
      <c r="J216" s="37" t="s">
        <v>3622</v>
      </c>
      <c r="K216" s="38">
        <v>1</v>
      </c>
      <c r="L216" s="14"/>
      <c r="M216" s="14"/>
      <c r="N216" s="14"/>
      <c r="O216" s="14"/>
      <c r="P216" s="14"/>
      <c r="Q216" s="37" t="s">
        <v>4920</v>
      </c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ht="16.5" thickBot="1" x14ac:dyDescent="0.3">
      <c r="A217" s="15">
        <v>1231</v>
      </c>
      <c r="B217" s="37" t="s">
        <v>3623</v>
      </c>
      <c r="C217" s="38">
        <v>1</v>
      </c>
      <c r="D217" s="38">
        <v>7</v>
      </c>
      <c r="E217" s="38">
        <v>1</v>
      </c>
      <c r="F217" s="37" t="s">
        <v>3624</v>
      </c>
      <c r="G217" s="37" t="s">
        <v>3625</v>
      </c>
      <c r="H217" s="37" t="s">
        <v>3613</v>
      </c>
      <c r="I217" s="37" t="s">
        <v>3621</v>
      </c>
      <c r="J217" s="37" t="s">
        <v>3614</v>
      </c>
      <c r="K217" s="38">
        <v>2</v>
      </c>
      <c r="L217" s="14"/>
      <c r="M217" s="14"/>
      <c r="N217" s="14"/>
      <c r="O217" s="14"/>
      <c r="P217" s="14"/>
      <c r="Q217" s="37" t="s">
        <v>4920</v>
      </c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ht="16.5" thickBot="1" x14ac:dyDescent="0.3">
      <c r="A218" s="15">
        <v>1232</v>
      </c>
      <c r="B218" s="37" t="s">
        <v>3626</v>
      </c>
      <c r="C218" s="38">
        <v>1</v>
      </c>
      <c r="D218" s="38">
        <v>7</v>
      </c>
      <c r="E218" s="38">
        <v>1</v>
      </c>
      <c r="F218" s="37" t="s">
        <v>3627</v>
      </c>
      <c r="G218" s="37" t="s">
        <v>3628</v>
      </c>
      <c r="H218" s="37" t="s">
        <v>3578</v>
      </c>
      <c r="I218" s="37" t="s">
        <v>527</v>
      </c>
      <c r="J218" s="37" t="s">
        <v>3571</v>
      </c>
      <c r="K218" s="38">
        <v>1</v>
      </c>
      <c r="L218" s="14"/>
      <c r="M218" s="14"/>
      <c r="N218" s="14"/>
      <c r="O218" s="14"/>
      <c r="P218" s="14"/>
      <c r="Q218" s="37" t="s">
        <v>4920</v>
      </c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ht="16.5" thickBot="1" x14ac:dyDescent="0.3">
      <c r="A219" s="15">
        <v>1233</v>
      </c>
      <c r="B219" s="37" t="s">
        <v>3629</v>
      </c>
      <c r="C219" s="38">
        <v>1</v>
      </c>
      <c r="D219" s="38">
        <v>7</v>
      </c>
      <c r="E219" s="38">
        <v>1</v>
      </c>
      <c r="F219" s="37" t="s">
        <v>3630</v>
      </c>
      <c r="G219" s="37" t="s">
        <v>526</v>
      </c>
      <c r="H219" s="37" t="s">
        <v>525</v>
      </c>
      <c r="I219" s="37" t="s">
        <v>3571</v>
      </c>
      <c r="J219" s="37" t="s">
        <v>3570</v>
      </c>
      <c r="K219" s="38">
        <v>3</v>
      </c>
      <c r="L219" s="14"/>
      <c r="M219" s="14"/>
      <c r="N219" s="14"/>
      <c r="O219" s="14"/>
      <c r="P219" s="14"/>
      <c r="Q219" s="37" t="s">
        <v>4920</v>
      </c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ht="16.5" thickBot="1" x14ac:dyDescent="0.3">
      <c r="A220" s="15">
        <v>1234</v>
      </c>
      <c r="B220" s="37" t="s">
        <v>3631</v>
      </c>
      <c r="C220" s="38">
        <v>1</v>
      </c>
      <c r="D220" s="38">
        <v>7</v>
      </c>
      <c r="E220" s="38">
        <v>1</v>
      </c>
      <c r="F220" s="37" t="s">
        <v>3632</v>
      </c>
      <c r="G220" s="37" t="s">
        <v>3615</v>
      </c>
      <c r="H220" s="37" t="s">
        <v>3614</v>
      </c>
      <c r="I220" s="37" t="s">
        <v>3616</v>
      </c>
      <c r="J220" s="37" t="s">
        <v>3622</v>
      </c>
      <c r="K220" s="38">
        <v>0</v>
      </c>
      <c r="L220" s="14"/>
      <c r="M220" s="14"/>
      <c r="N220" s="14"/>
      <c r="O220" s="14"/>
      <c r="P220" s="14"/>
      <c r="Q220" s="37" t="s">
        <v>4920</v>
      </c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ht="16.5" thickBot="1" x14ac:dyDescent="0.3">
      <c r="A221" s="15">
        <v>1235</v>
      </c>
      <c r="B221" s="37" t="s">
        <v>3633</v>
      </c>
      <c r="C221" s="38">
        <v>1</v>
      </c>
      <c r="D221" s="38">
        <v>7</v>
      </c>
      <c r="E221" s="38">
        <v>1</v>
      </c>
      <c r="F221" s="37" t="s">
        <v>3634</v>
      </c>
      <c r="G221" s="38">
        <v>8</v>
      </c>
      <c r="H221" s="38">
        <v>6</v>
      </c>
      <c r="I221" s="38">
        <v>7</v>
      </c>
      <c r="J221" s="38">
        <v>9</v>
      </c>
      <c r="K221" s="38">
        <v>2</v>
      </c>
      <c r="L221" s="14"/>
      <c r="M221" s="14"/>
      <c r="N221" s="14"/>
      <c r="O221" s="14"/>
      <c r="P221" s="14"/>
      <c r="Q221" s="37" t="s">
        <v>4920</v>
      </c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ht="16.5" thickBot="1" x14ac:dyDescent="0.3">
      <c r="A222" s="15">
        <v>1236</v>
      </c>
      <c r="B222" s="37" t="s">
        <v>3635</v>
      </c>
      <c r="C222" s="38">
        <v>2</v>
      </c>
      <c r="D222" s="38">
        <v>7</v>
      </c>
      <c r="E222" s="38">
        <v>2</v>
      </c>
      <c r="F222" s="37" t="s">
        <v>3636</v>
      </c>
      <c r="G222" s="38">
        <v>3</v>
      </c>
      <c r="H222" s="14"/>
      <c r="I222" s="14"/>
      <c r="J222" s="14"/>
      <c r="K222" s="38">
        <v>3</v>
      </c>
      <c r="L222" s="14"/>
      <c r="M222" s="14"/>
      <c r="N222" s="14"/>
      <c r="O222" s="14"/>
      <c r="P222" s="14"/>
      <c r="Q222" s="37" t="s">
        <v>4921</v>
      </c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ht="16.5" thickBot="1" x14ac:dyDescent="0.3">
      <c r="A223" s="15">
        <v>1237</v>
      </c>
      <c r="B223" s="37" t="s">
        <v>3637</v>
      </c>
      <c r="C223" s="38">
        <v>2</v>
      </c>
      <c r="D223" s="38">
        <v>7</v>
      </c>
      <c r="E223" s="38">
        <v>2</v>
      </c>
      <c r="F223" s="37" t="s">
        <v>3638</v>
      </c>
      <c r="G223" s="38">
        <v>4</v>
      </c>
      <c r="H223" s="14"/>
      <c r="I223" s="14"/>
      <c r="J223" s="14"/>
      <c r="K223" s="38">
        <v>4</v>
      </c>
      <c r="L223" s="14"/>
      <c r="M223" s="14"/>
      <c r="N223" s="14"/>
      <c r="O223" s="14"/>
      <c r="P223" s="14"/>
      <c r="Q223" s="37" t="s">
        <v>4921</v>
      </c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ht="16.5" thickBot="1" x14ac:dyDescent="0.3">
      <c r="A224" s="15">
        <v>1238</v>
      </c>
      <c r="B224" s="37" t="s">
        <v>3639</v>
      </c>
      <c r="C224" s="38">
        <v>2</v>
      </c>
      <c r="D224" s="38">
        <v>7</v>
      </c>
      <c r="E224" s="38">
        <v>2</v>
      </c>
      <c r="F224" s="37" t="s">
        <v>3640</v>
      </c>
      <c r="G224" s="38">
        <v>1</v>
      </c>
      <c r="H224" s="14"/>
      <c r="I224" s="14"/>
      <c r="J224" s="14"/>
      <c r="K224" s="38">
        <v>1</v>
      </c>
      <c r="L224" s="14"/>
      <c r="M224" s="14"/>
      <c r="N224" s="14"/>
      <c r="O224" s="14"/>
      <c r="P224" s="14"/>
      <c r="Q224" s="37" t="s">
        <v>4922</v>
      </c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ht="16.5" thickBot="1" x14ac:dyDescent="0.3">
      <c r="A225" s="15">
        <v>1239</v>
      </c>
      <c r="B225" s="37" t="s">
        <v>3641</v>
      </c>
      <c r="C225" s="38">
        <v>2</v>
      </c>
      <c r="D225" s="38">
        <v>7</v>
      </c>
      <c r="E225" s="38">
        <v>2</v>
      </c>
      <c r="F225" s="37" t="s">
        <v>3642</v>
      </c>
      <c r="G225" s="38">
        <v>7</v>
      </c>
      <c r="H225" s="14"/>
      <c r="I225" s="14"/>
      <c r="J225" s="14"/>
      <c r="K225" s="38">
        <v>7</v>
      </c>
      <c r="L225" s="14"/>
      <c r="M225" s="14"/>
      <c r="N225" s="14"/>
      <c r="O225" s="14"/>
      <c r="P225" s="14"/>
      <c r="Q225" s="37" t="s">
        <v>4922</v>
      </c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ht="16.5" thickBot="1" x14ac:dyDescent="0.3">
      <c r="A226" s="15">
        <v>1240</v>
      </c>
      <c r="B226" s="37" t="s">
        <v>3643</v>
      </c>
      <c r="C226" s="38">
        <v>2</v>
      </c>
      <c r="D226" s="38">
        <v>7</v>
      </c>
      <c r="E226" s="38">
        <v>2</v>
      </c>
      <c r="F226" s="37" t="s">
        <v>3644</v>
      </c>
      <c r="G226" s="38">
        <v>5</v>
      </c>
      <c r="H226" s="14"/>
      <c r="I226" s="14"/>
      <c r="J226" s="14"/>
      <c r="K226" s="38">
        <v>5</v>
      </c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ht="16.5" thickBot="1" x14ac:dyDescent="0.3">
      <c r="A227" s="15">
        <v>1241</v>
      </c>
      <c r="B227" s="37" t="s">
        <v>3645</v>
      </c>
      <c r="C227" s="38">
        <v>1</v>
      </c>
      <c r="D227" s="38">
        <v>7</v>
      </c>
      <c r="E227" s="38">
        <v>2</v>
      </c>
      <c r="F227" s="37" t="s">
        <v>3646</v>
      </c>
      <c r="G227" s="37" t="s">
        <v>3527</v>
      </c>
      <c r="H227" s="14"/>
      <c r="I227" s="37" t="s">
        <v>3536</v>
      </c>
      <c r="J227" s="14"/>
      <c r="K227" s="38">
        <v>0</v>
      </c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ht="16.5" thickBot="1" x14ac:dyDescent="0.3">
      <c r="A228" s="15">
        <v>1242</v>
      </c>
      <c r="B228" s="37" t="s">
        <v>3647</v>
      </c>
      <c r="C228" s="38">
        <v>1</v>
      </c>
      <c r="D228" s="38">
        <v>7</v>
      </c>
      <c r="E228" s="38">
        <v>2</v>
      </c>
      <c r="F228" s="37" t="s">
        <v>3648</v>
      </c>
      <c r="G228" s="37" t="s">
        <v>3525</v>
      </c>
      <c r="H228" s="14"/>
      <c r="I228" s="37" t="s">
        <v>3536</v>
      </c>
      <c r="J228" s="14"/>
      <c r="K228" s="38">
        <v>2</v>
      </c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ht="16.5" thickBot="1" x14ac:dyDescent="0.3">
      <c r="A229" s="15">
        <v>1243</v>
      </c>
      <c r="B229" s="37" t="s">
        <v>3649</v>
      </c>
      <c r="C229" s="38">
        <v>1</v>
      </c>
      <c r="D229" s="38">
        <v>7</v>
      </c>
      <c r="E229" s="38">
        <v>2</v>
      </c>
      <c r="F229" s="37" t="s">
        <v>3650</v>
      </c>
      <c r="G229" s="38">
        <v>8</v>
      </c>
      <c r="H229" s="14"/>
      <c r="I229" s="14"/>
      <c r="J229" s="14"/>
      <c r="K229" s="38">
        <v>8</v>
      </c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ht="16.5" thickBot="1" x14ac:dyDescent="0.3">
      <c r="A230" s="15">
        <v>1244</v>
      </c>
      <c r="B230" s="37" t="s">
        <v>3651</v>
      </c>
      <c r="C230" s="38">
        <v>1</v>
      </c>
      <c r="D230" s="38">
        <v>7</v>
      </c>
      <c r="E230" s="38">
        <v>2</v>
      </c>
      <c r="F230" s="37" t="s">
        <v>3652</v>
      </c>
      <c r="G230" s="37" t="s">
        <v>3525</v>
      </c>
      <c r="H230" s="14"/>
      <c r="I230" s="37" t="s">
        <v>3536</v>
      </c>
      <c r="J230" s="14"/>
      <c r="K230" s="38">
        <v>0</v>
      </c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ht="16.5" thickBot="1" x14ac:dyDescent="0.3">
      <c r="A231" s="15">
        <v>1245</v>
      </c>
      <c r="B231" s="37" t="s">
        <v>3653</v>
      </c>
      <c r="C231" s="38">
        <v>1</v>
      </c>
      <c r="D231" s="38">
        <v>7</v>
      </c>
      <c r="E231" s="38">
        <v>2</v>
      </c>
      <c r="F231" s="37" t="s">
        <v>3654</v>
      </c>
      <c r="G231" s="37" t="s">
        <v>3536</v>
      </c>
      <c r="H231" s="14"/>
      <c r="I231" s="37" t="s">
        <v>3584</v>
      </c>
      <c r="J231" s="14"/>
      <c r="K231" s="38">
        <v>2</v>
      </c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ht="16.5" thickBot="1" x14ac:dyDescent="0.3">
      <c r="A232" s="15">
        <v>1246</v>
      </c>
      <c r="B232" s="37" t="s">
        <v>3655</v>
      </c>
      <c r="C232" s="38">
        <v>1</v>
      </c>
      <c r="D232" s="38">
        <v>7</v>
      </c>
      <c r="E232" s="38">
        <v>2</v>
      </c>
      <c r="F232" s="37" t="s">
        <v>3656</v>
      </c>
      <c r="G232" s="37" t="s">
        <v>3657</v>
      </c>
      <c r="H232" s="14"/>
      <c r="I232" s="37" t="s">
        <v>3658</v>
      </c>
      <c r="J232" s="14"/>
      <c r="K232" s="38">
        <v>0</v>
      </c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ht="16.5" thickBot="1" x14ac:dyDescent="0.3">
      <c r="A233" s="15">
        <v>1247</v>
      </c>
      <c r="B233" s="37" t="s">
        <v>3659</v>
      </c>
      <c r="C233" s="38">
        <v>1</v>
      </c>
      <c r="D233" s="38">
        <v>7</v>
      </c>
      <c r="E233" s="38">
        <v>2</v>
      </c>
      <c r="F233" s="37" t="s">
        <v>3660</v>
      </c>
      <c r="G233" s="58" t="s">
        <v>3661</v>
      </c>
      <c r="H233" s="59"/>
      <c r="I233" s="58" t="s">
        <v>3662</v>
      </c>
      <c r="J233" s="59"/>
      <c r="K233" s="38">
        <v>0</v>
      </c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ht="16.5" thickBot="1" x14ac:dyDescent="0.3">
      <c r="A234" s="15">
        <v>1248</v>
      </c>
      <c r="B234" s="37" t="s">
        <v>3663</v>
      </c>
      <c r="C234" s="38">
        <v>1</v>
      </c>
      <c r="D234" s="38">
        <v>7</v>
      </c>
      <c r="E234" s="38">
        <v>2</v>
      </c>
      <c r="F234" s="37" t="s">
        <v>3664</v>
      </c>
      <c r="G234" s="37" t="s">
        <v>3665</v>
      </c>
      <c r="H234" s="37" t="s">
        <v>3666</v>
      </c>
      <c r="I234" s="37" t="s">
        <v>3667</v>
      </c>
      <c r="J234" s="37" t="s">
        <v>3668</v>
      </c>
      <c r="K234" s="38">
        <v>3</v>
      </c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ht="16.5" thickBot="1" x14ac:dyDescent="0.3">
      <c r="A235" s="15">
        <v>1249</v>
      </c>
      <c r="B235" s="37" t="s">
        <v>3669</v>
      </c>
      <c r="C235" s="38">
        <v>1</v>
      </c>
      <c r="D235" s="38">
        <v>7</v>
      </c>
      <c r="E235" s="38">
        <v>2</v>
      </c>
      <c r="F235" s="37" t="s">
        <v>3670</v>
      </c>
      <c r="G235" s="37" t="s">
        <v>3665</v>
      </c>
      <c r="H235" s="37" t="s">
        <v>3666</v>
      </c>
      <c r="I235" s="37" t="s">
        <v>3667</v>
      </c>
      <c r="J235" s="37" t="s">
        <v>3668</v>
      </c>
      <c r="K235" s="38">
        <v>1</v>
      </c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ht="16.5" thickBot="1" x14ac:dyDescent="0.3">
      <c r="A236" s="15">
        <v>1250</v>
      </c>
      <c r="B236" s="37" t="s">
        <v>3671</v>
      </c>
      <c r="C236" s="38">
        <v>1</v>
      </c>
      <c r="D236" s="38">
        <v>7</v>
      </c>
      <c r="E236" s="38">
        <v>2</v>
      </c>
      <c r="F236" s="37" t="s">
        <v>3672</v>
      </c>
      <c r="G236" s="58" t="s">
        <v>3673</v>
      </c>
      <c r="H236" s="59"/>
      <c r="I236" s="58" t="s">
        <v>3674</v>
      </c>
      <c r="J236" s="59"/>
      <c r="K236" s="38">
        <v>2</v>
      </c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ht="16.5" thickBot="1" x14ac:dyDescent="0.3">
      <c r="A237" s="15">
        <v>1251</v>
      </c>
      <c r="B237" s="37" t="s">
        <v>3675</v>
      </c>
      <c r="C237" s="38">
        <v>1</v>
      </c>
      <c r="D237" s="38">
        <v>7</v>
      </c>
      <c r="E237" s="38">
        <v>2</v>
      </c>
      <c r="F237" s="37" t="s">
        <v>3676</v>
      </c>
      <c r="G237" s="37" t="s">
        <v>3677</v>
      </c>
      <c r="H237" s="14"/>
      <c r="I237" s="37" t="s">
        <v>3678</v>
      </c>
      <c r="J237" s="14"/>
      <c r="K237" s="38">
        <v>0</v>
      </c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ht="16.5" thickBot="1" x14ac:dyDescent="0.3">
      <c r="A238" s="15">
        <v>1252</v>
      </c>
      <c r="B238" s="37" t="s">
        <v>3679</v>
      </c>
      <c r="C238" s="38">
        <v>1</v>
      </c>
      <c r="D238" s="38">
        <v>7</v>
      </c>
      <c r="E238" s="38">
        <v>2</v>
      </c>
      <c r="F238" s="37" t="s">
        <v>3680</v>
      </c>
      <c r="G238" s="37" t="s">
        <v>3528</v>
      </c>
      <c r="H238" s="14"/>
      <c r="I238" s="37" t="s">
        <v>3527</v>
      </c>
      <c r="J238" s="14"/>
      <c r="K238" s="38">
        <v>0</v>
      </c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ht="16.5" thickBot="1" x14ac:dyDescent="0.3">
      <c r="A239" s="15">
        <v>1253</v>
      </c>
      <c r="B239" s="37" t="s">
        <v>3681</v>
      </c>
      <c r="C239" s="38">
        <v>1</v>
      </c>
      <c r="D239" s="38">
        <v>7</v>
      </c>
      <c r="E239" s="38">
        <v>2</v>
      </c>
      <c r="F239" s="37" t="s">
        <v>3682</v>
      </c>
      <c r="G239" s="37" t="s">
        <v>3678</v>
      </c>
      <c r="H239" s="14"/>
      <c r="I239" s="37" t="s">
        <v>3683</v>
      </c>
      <c r="J239" s="14"/>
      <c r="K239" s="38">
        <v>2</v>
      </c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ht="16.5" thickBot="1" x14ac:dyDescent="0.3">
      <c r="A240" s="15">
        <v>1254</v>
      </c>
      <c r="B240" s="37" t="s">
        <v>3684</v>
      </c>
      <c r="C240" s="38">
        <v>1</v>
      </c>
      <c r="D240" s="38">
        <v>7</v>
      </c>
      <c r="E240" s="38">
        <v>2</v>
      </c>
      <c r="F240" s="37" t="s">
        <v>3685</v>
      </c>
      <c r="G240" s="37" t="s">
        <v>3686</v>
      </c>
      <c r="H240" s="14"/>
      <c r="I240" s="37" t="s">
        <v>3678</v>
      </c>
      <c r="J240" s="14"/>
      <c r="K240" s="38">
        <v>2</v>
      </c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ht="16.5" thickBot="1" x14ac:dyDescent="0.3">
      <c r="A241" s="15">
        <v>1255</v>
      </c>
      <c r="B241" s="37" t="s">
        <v>3687</v>
      </c>
      <c r="C241" s="38">
        <v>1</v>
      </c>
      <c r="D241" s="38">
        <v>7</v>
      </c>
      <c r="E241" s="38">
        <v>2</v>
      </c>
      <c r="F241" s="37" t="s">
        <v>3688</v>
      </c>
      <c r="G241" s="37" t="s">
        <v>3689</v>
      </c>
      <c r="H241" s="14"/>
      <c r="I241" s="37" t="s">
        <v>3690</v>
      </c>
      <c r="J241" s="14"/>
      <c r="K241" s="38">
        <v>2</v>
      </c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ht="16.5" thickBot="1" x14ac:dyDescent="0.3">
      <c r="A242" s="15">
        <v>1256</v>
      </c>
      <c r="B242" s="37" t="s">
        <v>3691</v>
      </c>
      <c r="C242" s="38">
        <v>1</v>
      </c>
      <c r="D242" s="38">
        <v>3</v>
      </c>
      <c r="E242" s="38">
        <v>2</v>
      </c>
      <c r="F242" s="37" t="s">
        <v>3692</v>
      </c>
      <c r="G242" s="37" t="s">
        <v>3103</v>
      </c>
      <c r="H242" s="14"/>
      <c r="I242" s="37" t="s">
        <v>3592</v>
      </c>
      <c r="J242" s="14"/>
      <c r="K242" s="38">
        <v>0</v>
      </c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ht="16.5" thickBot="1" x14ac:dyDescent="0.3">
      <c r="A243" s="15">
        <v>1257</v>
      </c>
      <c r="B243" s="37" t="s">
        <v>3693</v>
      </c>
      <c r="C243" s="38">
        <v>1</v>
      </c>
      <c r="D243" s="38">
        <v>3</v>
      </c>
      <c r="E243" s="38">
        <v>2</v>
      </c>
      <c r="F243" s="37" t="s">
        <v>3694</v>
      </c>
      <c r="G243" s="37" t="s">
        <v>3104</v>
      </c>
      <c r="H243" s="14"/>
      <c r="I243" s="37" t="s">
        <v>3695</v>
      </c>
      <c r="J243" s="14"/>
      <c r="K243" s="38">
        <v>0</v>
      </c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ht="16.5" thickBot="1" x14ac:dyDescent="0.3">
      <c r="A244" s="15">
        <v>1258</v>
      </c>
      <c r="B244" s="37" t="s">
        <v>3696</v>
      </c>
      <c r="C244" s="38">
        <v>1</v>
      </c>
      <c r="D244" s="38">
        <v>3</v>
      </c>
      <c r="E244" s="38">
        <v>2</v>
      </c>
      <c r="F244" s="37" t="s">
        <v>3697</v>
      </c>
      <c r="G244" s="38">
        <v>13</v>
      </c>
      <c r="H244" s="14"/>
      <c r="I244" s="38">
        <v>18</v>
      </c>
      <c r="J244" s="14"/>
      <c r="K244" s="38">
        <v>0</v>
      </c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ht="16.5" thickBot="1" x14ac:dyDescent="0.3">
      <c r="A245" s="15">
        <v>1259</v>
      </c>
      <c r="B245" s="37" t="s">
        <v>3698</v>
      </c>
      <c r="C245" s="38">
        <v>1</v>
      </c>
      <c r="D245" s="38">
        <v>3</v>
      </c>
      <c r="E245" s="38">
        <v>2</v>
      </c>
      <c r="F245" s="37" t="s">
        <v>3699</v>
      </c>
      <c r="G245" s="38">
        <v>16</v>
      </c>
      <c r="H245" s="14"/>
      <c r="I245" s="38">
        <v>14</v>
      </c>
      <c r="J245" s="14"/>
      <c r="K245" s="38">
        <v>2</v>
      </c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ht="16.5" thickBot="1" x14ac:dyDescent="0.3">
      <c r="A246" s="15">
        <v>1260</v>
      </c>
      <c r="B246" s="37" t="s">
        <v>3700</v>
      </c>
      <c r="C246" s="38">
        <v>1</v>
      </c>
      <c r="D246" s="38">
        <v>3</v>
      </c>
      <c r="E246" s="38">
        <v>2</v>
      </c>
      <c r="F246" s="37" t="s">
        <v>3701</v>
      </c>
      <c r="G246" s="37" t="s">
        <v>3702</v>
      </c>
      <c r="H246" s="14"/>
      <c r="I246" s="37" t="s">
        <v>582</v>
      </c>
      <c r="J246" s="14"/>
      <c r="K246" s="38">
        <v>2</v>
      </c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ht="16.5" thickBot="1" x14ac:dyDescent="0.3">
      <c r="A247" s="15">
        <v>1261</v>
      </c>
      <c r="B247" s="37" t="s">
        <v>3703</v>
      </c>
      <c r="C247" s="38">
        <v>1</v>
      </c>
      <c r="D247" s="38">
        <v>3</v>
      </c>
      <c r="E247" s="38">
        <v>2</v>
      </c>
      <c r="F247" s="37" t="s">
        <v>3704</v>
      </c>
      <c r="G247" s="38">
        <v>16</v>
      </c>
      <c r="H247" s="14"/>
      <c r="I247" s="38">
        <v>19</v>
      </c>
      <c r="J247" s="14"/>
      <c r="K247" s="38">
        <v>0</v>
      </c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ht="16.5" thickBot="1" x14ac:dyDescent="0.3">
      <c r="A248" s="15">
        <v>1262</v>
      </c>
      <c r="B248" s="37" t="s">
        <v>3705</v>
      </c>
      <c r="C248" s="38">
        <v>1</v>
      </c>
      <c r="D248" s="38">
        <v>3</v>
      </c>
      <c r="E248" s="38">
        <v>2</v>
      </c>
      <c r="F248" s="37" t="s">
        <v>3706</v>
      </c>
      <c r="G248" s="38">
        <v>18</v>
      </c>
      <c r="H248" s="14"/>
      <c r="I248" s="38">
        <v>17</v>
      </c>
      <c r="J248" s="14"/>
      <c r="K248" s="38">
        <v>2</v>
      </c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ht="16.5" thickBot="1" x14ac:dyDescent="0.3">
      <c r="A249" s="15">
        <v>1263</v>
      </c>
      <c r="B249" s="37" t="s">
        <v>3707</v>
      </c>
      <c r="C249" s="38">
        <v>1</v>
      </c>
      <c r="D249" s="38">
        <v>3</v>
      </c>
      <c r="E249" s="38">
        <v>2</v>
      </c>
      <c r="F249" s="37" t="s">
        <v>3708</v>
      </c>
      <c r="G249" s="37" t="s">
        <v>3709</v>
      </c>
      <c r="H249" s="14"/>
      <c r="I249" s="37" t="s">
        <v>3710</v>
      </c>
      <c r="J249" s="14"/>
      <c r="K249" s="38">
        <v>0</v>
      </c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ht="16.5" thickBot="1" x14ac:dyDescent="0.3">
      <c r="A250" s="15">
        <v>1264</v>
      </c>
      <c r="B250" s="37" t="s">
        <v>3711</v>
      </c>
      <c r="C250" s="38">
        <v>1</v>
      </c>
      <c r="D250" s="38">
        <v>3</v>
      </c>
      <c r="E250" s="38">
        <v>2</v>
      </c>
      <c r="F250" s="37" t="s">
        <v>3712</v>
      </c>
      <c r="G250" s="37" t="s">
        <v>3104</v>
      </c>
      <c r="H250" s="14"/>
      <c r="I250" s="37" t="s">
        <v>3713</v>
      </c>
      <c r="J250" s="14"/>
      <c r="K250" s="38">
        <v>2</v>
      </c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ht="16.5" thickBot="1" x14ac:dyDescent="0.3">
      <c r="A251" s="15">
        <v>1265</v>
      </c>
      <c r="B251" s="37" t="s">
        <v>3714</v>
      </c>
      <c r="C251" s="38">
        <v>1</v>
      </c>
      <c r="D251" s="38">
        <v>3</v>
      </c>
      <c r="E251" s="38">
        <v>2</v>
      </c>
      <c r="F251" s="37" t="s">
        <v>3715</v>
      </c>
      <c r="G251" s="38">
        <v>20</v>
      </c>
      <c r="H251" s="14"/>
      <c r="I251" s="38">
        <v>22</v>
      </c>
      <c r="J251" s="14"/>
      <c r="K251" s="38">
        <v>0</v>
      </c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ht="16.5" thickBot="1" x14ac:dyDescent="0.3">
      <c r="A252" s="15">
        <v>1266</v>
      </c>
      <c r="B252" s="37" t="s">
        <v>3716</v>
      </c>
      <c r="C252" s="38">
        <v>2</v>
      </c>
      <c r="D252" s="38">
        <v>2</v>
      </c>
      <c r="E252" s="38">
        <v>1</v>
      </c>
      <c r="F252" s="37" t="s">
        <v>3717</v>
      </c>
      <c r="G252" s="38">
        <v>4</v>
      </c>
      <c r="H252" s="38">
        <v>14</v>
      </c>
      <c r="I252" s="14"/>
      <c r="J252" s="14"/>
      <c r="K252" s="38" t="s">
        <v>3718</v>
      </c>
      <c r="L252" s="14"/>
      <c r="M252" s="14"/>
      <c r="N252" s="14"/>
      <c r="O252" s="14"/>
      <c r="P252" s="14"/>
      <c r="Q252" s="37" t="s">
        <v>4923</v>
      </c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ht="16.5" thickBot="1" x14ac:dyDescent="0.3">
      <c r="A253" s="15">
        <v>1267</v>
      </c>
      <c r="B253" s="37" t="s">
        <v>3719</v>
      </c>
      <c r="C253" s="38">
        <v>2</v>
      </c>
      <c r="D253" s="38">
        <v>2</v>
      </c>
      <c r="E253" s="38">
        <v>1</v>
      </c>
      <c r="F253" s="37" t="s">
        <v>3720</v>
      </c>
      <c r="G253" s="38">
        <v>7</v>
      </c>
      <c r="H253" s="38">
        <v>17</v>
      </c>
      <c r="I253" s="14"/>
      <c r="J253" s="14"/>
      <c r="K253" s="38" t="s">
        <v>3721</v>
      </c>
      <c r="L253" s="14"/>
      <c r="M253" s="14"/>
      <c r="N253" s="14"/>
      <c r="O253" s="14"/>
      <c r="P253" s="14"/>
      <c r="Q253" s="37" t="s">
        <v>4924</v>
      </c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ht="16.5" thickBot="1" x14ac:dyDescent="0.3">
      <c r="A254" s="15">
        <v>1268</v>
      </c>
      <c r="B254" s="37" t="s">
        <v>3722</v>
      </c>
      <c r="C254" s="38">
        <v>2</v>
      </c>
      <c r="D254" s="38">
        <v>2</v>
      </c>
      <c r="E254" s="38">
        <v>1</v>
      </c>
      <c r="F254" s="37" t="s">
        <v>3723</v>
      </c>
      <c r="G254" s="38">
        <v>1</v>
      </c>
      <c r="H254" s="38">
        <v>11</v>
      </c>
      <c r="I254" s="38">
        <v>11</v>
      </c>
      <c r="J254" s="14"/>
      <c r="K254" s="38" t="s">
        <v>3724</v>
      </c>
      <c r="L254" s="14"/>
      <c r="M254" s="14"/>
      <c r="N254" s="14"/>
      <c r="O254" s="14"/>
      <c r="P254" s="14"/>
      <c r="Q254" s="37" t="s">
        <v>4925</v>
      </c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ht="16.5" thickBot="1" x14ac:dyDescent="0.3">
      <c r="A255" s="15">
        <v>1269</v>
      </c>
      <c r="B255" s="37" t="s">
        <v>3725</v>
      </c>
      <c r="C255" s="38">
        <v>2</v>
      </c>
      <c r="D255" s="38">
        <v>2</v>
      </c>
      <c r="E255" s="38">
        <v>1</v>
      </c>
      <c r="F255" s="37" t="s">
        <v>3726</v>
      </c>
      <c r="G255" s="38">
        <v>10</v>
      </c>
      <c r="H255" s="38">
        <v>10</v>
      </c>
      <c r="I255" s="38">
        <v>2</v>
      </c>
      <c r="J255" s="14"/>
      <c r="K255" s="38" t="s">
        <v>3727</v>
      </c>
      <c r="L255" s="14"/>
      <c r="M255" s="14"/>
      <c r="N255" s="14"/>
      <c r="O255" s="14"/>
      <c r="P255" s="14"/>
      <c r="Q255" s="37" t="s">
        <v>4926</v>
      </c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ht="16.5" thickBot="1" x14ac:dyDescent="0.3">
      <c r="A256" s="15">
        <v>1270</v>
      </c>
      <c r="B256" s="37" t="s">
        <v>3728</v>
      </c>
      <c r="C256" s="38">
        <v>2</v>
      </c>
      <c r="D256" s="38">
        <v>2</v>
      </c>
      <c r="E256" s="38">
        <v>1</v>
      </c>
      <c r="F256" s="37" t="s">
        <v>3729</v>
      </c>
      <c r="G256" s="38">
        <v>12</v>
      </c>
      <c r="H256" s="14"/>
      <c r="I256" s="14"/>
      <c r="J256" s="14"/>
      <c r="K256" s="38">
        <v>12</v>
      </c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ht="16.5" thickBot="1" x14ac:dyDescent="0.3">
      <c r="A257" s="15">
        <v>1271</v>
      </c>
      <c r="B257" s="37" t="s">
        <v>3730</v>
      </c>
      <c r="C257" s="38">
        <v>2</v>
      </c>
      <c r="D257" s="38">
        <v>2</v>
      </c>
      <c r="E257" s="38">
        <v>1</v>
      </c>
      <c r="F257" s="37" t="s">
        <v>3731</v>
      </c>
      <c r="G257" s="38">
        <v>15</v>
      </c>
      <c r="H257" s="14"/>
      <c r="I257" s="14"/>
      <c r="J257" s="14"/>
      <c r="K257" s="38">
        <v>15</v>
      </c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ht="16.5" thickBot="1" x14ac:dyDescent="0.3">
      <c r="A258" s="15">
        <v>1272</v>
      </c>
      <c r="B258" s="37" t="s">
        <v>3732</v>
      </c>
      <c r="C258" s="38">
        <v>2</v>
      </c>
      <c r="D258" s="38">
        <v>2</v>
      </c>
      <c r="E258" s="38">
        <v>1</v>
      </c>
      <c r="F258" s="37" t="s">
        <v>3733</v>
      </c>
      <c r="G258" s="38">
        <v>9</v>
      </c>
      <c r="H258" s="14"/>
      <c r="I258" s="14"/>
      <c r="J258" s="14"/>
      <c r="K258" s="38">
        <v>9</v>
      </c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ht="16.5" thickBot="1" x14ac:dyDescent="0.3">
      <c r="A259" s="15">
        <v>1273</v>
      </c>
      <c r="B259" s="37" t="s">
        <v>3734</v>
      </c>
      <c r="C259" s="38">
        <v>2</v>
      </c>
      <c r="D259" s="38">
        <v>2</v>
      </c>
      <c r="E259" s="38">
        <v>1</v>
      </c>
      <c r="F259" s="37" t="s">
        <v>3735</v>
      </c>
      <c r="G259" s="38">
        <v>10</v>
      </c>
      <c r="H259" s="14"/>
      <c r="I259" s="14"/>
      <c r="J259" s="14"/>
      <c r="K259" s="38">
        <v>10</v>
      </c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ht="16.5" thickBot="1" x14ac:dyDescent="0.3">
      <c r="A260" s="15">
        <v>1274</v>
      </c>
      <c r="B260" s="37" t="s">
        <v>3736</v>
      </c>
      <c r="C260" s="38">
        <v>2</v>
      </c>
      <c r="D260" s="38">
        <v>2</v>
      </c>
      <c r="E260" s="38">
        <v>1</v>
      </c>
      <c r="F260" s="37" t="s">
        <v>3737</v>
      </c>
      <c r="G260" s="38">
        <v>13</v>
      </c>
      <c r="H260" s="14"/>
      <c r="I260" s="14"/>
      <c r="J260" s="14"/>
      <c r="K260" s="38">
        <v>13</v>
      </c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ht="16.5" thickBot="1" x14ac:dyDescent="0.3">
      <c r="A261" s="15">
        <v>1275</v>
      </c>
      <c r="B261" s="37" t="s">
        <v>3738</v>
      </c>
      <c r="C261" s="38">
        <v>2</v>
      </c>
      <c r="D261" s="38">
        <v>2</v>
      </c>
      <c r="E261" s="38">
        <v>1</v>
      </c>
      <c r="F261" s="37" t="s">
        <v>3739</v>
      </c>
      <c r="G261" s="38">
        <v>16</v>
      </c>
      <c r="H261" s="14"/>
      <c r="I261" s="14"/>
      <c r="J261" s="14"/>
      <c r="K261" s="38">
        <v>16</v>
      </c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ht="16.5" thickBot="1" x14ac:dyDescent="0.3">
      <c r="A262" s="15">
        <v>1276</v>
      </c>
      <c r="B262" s="37" t="s">
        <v>3740</v>
      </c>
      <c r="C262" s="38">
        <v>2</v>
      </c>
      <c r="D262" s="38">
        <v>2</v>
      </c>
      <c r="E262" s="38">
        <v>1</v>
      </c>
      <c r="F262" s="37" t="s">
        <v>3741</v>
      </c>
      <c r="G262" s="38">
        <v>11</v>
      </c>
      <c r="H262" s="14"/>
      <c r="I262" s="14"/>
      <c r="J262" s="14"/>
      <c r="K262" s="38">
        <v>11</v>
      </c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ht="16.5" thickBot="1" x14ac:dyDescent="0.3">
      <c r="A263" s="15">
        <v>1277</v>
      </c>
      <c r="B263" s="37" t="s">
        <v>3742</v>
      </c>
      <c r="C263" s="38">
        <v>2</v>
      </c>
      <c r="D263" s="38">
        <v>2</v>
      </c>
      <c r="E263" s="38">
        <v>1</v>
      </c>
      <c r="F263" s="37" t="s">
        <v>3743</v>
      </c>
      <c r="G263" s="38">
        <v>20</v>
      </c>
      <c r="H263" s="14"/>
      <c r="I263" s="14"/>
      <c r="J263" s="14"/>
      <c r="K263" s="38">
        <v>20</v>
      </c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ht="16.5" thickBot="1" x14ac:dyDescent="0.3">
      <c r="A264" s="15">
        <v>1278</v>
      </c>
      <c r="B264" s="37" t="s">
        <v>3744</v>
      </c>
      <c r="C264" s="38">
        <v>2</v>
      </c>
      <c r="D264" s="38">
        <v>2</v>
      </c>
      <c r="E264" s="38">
        <v>1</v>
      </c>
      <c r="F264" s="37" t="s">
        <v>3745</v>
      </c>
      <c r="G264" s="38">
        <v>4</v>
      </c>
      <c r="H264" s="14"/>
      <c r="I264" s="14"/>
      <c r="J264" s="14"/>
      <c r="K264" s="38">
        <v>4</v>
      </c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ht="16.5" thickBot="1" x14ac:dyDescent="0.3">
      <c r="A265" s="15">
        <v>1279</v>
      </c>
      <c r="B265" s="37" t="s">
        <v>3746</v>
      </c>
      <c r="C265" s="38">
        <v>2</v>
      </c>
      <c r="D265" s="38">
        <v>2</v>
      </c>
      <c r="E265" s="38">
        <v>1</v>
      </c>
      <c r="F265" s="37" t="s">
        <v>3747</v>
      </c>
      <c r="G265" s="38">
        <v>7</v>
      </c>
      <c r="H265" s="14"/>
      <c r="I265" s="14"/>
      <c r="J265" s="14"/>
      <c r="K265" s="38">
        <v>7</v>
      </c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ht="16.5" thickBot="1" x14ac:dyDescent="0.3">
      <c r="A266" s="15">
        <v>1280</v>
      </c>
      <c r="B266" s="37" t="s">
        <v>3748</v>
      </c>
      <c r="C266" s="38">
        <v>2</v>
      </c>
      <c r="D266" s="38">
        <v>2</v>
      </c>
      <c r="E266" s="38">
        <v>1</v>
      </c>
      <c r="F266" s="37" t="s">
        <v>3749</v>
      </c>
      <c r="G266" s="38">
        <v>1</v>
      </c>
      <c r="H266" s="38">
        <v>6</v>
      </c>
      <c r="I266" s="14"/>
      <c r="J266" s="14"/>
      <c r="K266" s="38" t="s">
        <v>3750</v>
      </c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ht="16.5" thickBot="1" x14ac:dyDescent="0.3">
      <c r="A267" s="15">
        <v>1281</v>
      </c>
      <c r="B267" s="37" t="s">
        <v>3751</v>
      </c>
      <c r="C267" s="38">
        <v>2</v>
      </c>
      <c r="D267" s="38">
        <v>2</v>
      </c>
      <c r="E267" s="38">
        <v>1</v>
      </c>
      <c r="F267" s="37" t="s">
        <v>3752</v>
      </c>
      <c r="G267" s="38">
        <v>2</v>
      </c>
      <c r="H267" s="38">
        <v>0</v>
      </c>
      <c r="I267" s="14"/>
      <c r="J267" s="14"/>
      <c r="K267" s="37" t="s">
        <v>3753</v>
      </c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ht="16.5" thickBot="1" x14ac:dyDescent="0.3">
      <c r="A268" s="15">
        <v>1282</v>
      </c>
      <c r="B268" s="37" t="s">
        <v>3754</v>
      </c>
      <c r="C268" s="38">
        <v>2</v>
      </c>
      <c r="D268" s="38">
        <v>2</v>
      </c>
      <c r="E268" s="38">
        <v>1</v>
      </c>
      <c r="F268" s="37" t="s">
        <v>3755</v>
      </c>
      <c r="G268" s="38">
        <v>15</v>
      </c>
      <c r="H268" s="14"/>
      <c r="I268" s="14"/>
      <c r="J268" s="14"/>
      <c r="K268" s="38">
        <v>15</v>
      </c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ht="16.5" thickBot="1" x14ac:dyDescent="0.3">
      <c r="A269" s="15">
        <v>1283</v>
      </c>
      <c r="B269" s="37" t="s">
        <v>3756</v>
      </c>
      <c r="C269" s="38">
        <v>2</v>
      </c>
      <c r="D269" s="38">
        <v>2</v>
      </c>
      <c r="E269" s="38">
        <v>1</v>
      </c>
      <c r="F269" s="37" t="s">
        <v>3757</v>
      </c>
      <c r="G269" s="38">
        <v>13</v>
      </c>
      <c r="H269" s="14"/>
      <c r="I269" s="14"/>
      <c r="J269" s="14"/>
      <c r="K269" s="38">
        <v>13</v>
      </c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ht="16.5" thickBot="1" x14ac:dyDescent="0.3">
      <c r="A270" s="15">
        <v>1284</v>
      </c>
      <c r="B270" s="37" t="s">
        <v>3758</v>
      </c>
      <c r="C270" s="38">
        <v>1</v>
      </c>
      <c r="D270" s="38">
        <v>5</v>
      </c>
      <c r="E270" s="38">
        <v>2</v>
      </c>
      <c r="F270" s="37" t="s">
        <v>3759</v>
      </c>
      <c r="G270" s="37" t="s">
        <v>3760</v>
      </c>
      <c r="H270" s="14"/>
      <c r="I270" s="37" t="s">
        <v>3761</v>
      </c>
      <c r="J270" s="14"/>
      <c r="K270" s="38">
        <v>2</v>
      </c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ht="16.5" thickBot="1" x14ac:dyDescent="0.3">
      <c r="A271" s="15">
        <v>1285</v>
      </c>
      <c r="B271" s="37" t="s">
        <v>3762</v>
      </c>
      <c r="C271" s="38">
        <v>1</v>
      </c>
      <c r="D271" s="38">
        <v>5</v>
      </c>
      <c r="E271" s="38">
        <v>2</v>
      </c>
      <c r="F271" s="37" t="s">
        <v>3763</v>
      </c>
      <c r="G271" s="37" t="s">
        <v>3760</v>
      </c>
      <c r="H271" s="14"/>
      <c r="I271" s="37" t="s">
        <v>3761</v>
      </c>
      <c r="J271" s="14"/>
      <c r="K271" s="38">
        <v>0</v>
      </c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ht="16.5" thickBot="1" x14ac:dyDescent="0.3">
      <c r="A272" s="15">
        <v>1286</v>
      </c>
      <c r="B272" s="37" t="s">
        <v>3764</v>
      </c>
      <c r="C272" s="38">
        <v>1</v>
      </c>
      <c r="D272" s="38">
        <v>5</v>
      </c>
      <c r="E272" s="38">
        <v>2</v>
      </c>
      <c r="F272" s="37" t="s">
        <v>3765</v>
      </c>
      <c r="G272" s="37" t="s">
        <v>3760</v>
      </c>
      <c r="H272" s="14"/>
      <c r="I272" s="37" t="s">
        <v>3761</v>
      </c>
      <c r="J272" s="14"/>
      <c r="K272" s="38">
        <v>0</v>
      </c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ht="16.5" thickBot="1" x14ac:dyDescent="0.3">
      <c r="A273" s="15">
        <v>1287</v>
      </c>
      <c r="B273" s="37" t="s">
        <v>3766</v>
      </c>
      <c r="C273" s="38">
        <v>1</v>
      </c>
      <c r="D273" s="38">
        <v>5</v>
      </c>
      <c r="E273" s="38">
        <v>2</v>
      </c>
      <c r="F273" s="37" t="s">
        <v>3767</v>
      </c>
      <c r="G273" s="37" t="s">
        <v>3760</v>
      </c>
      <c r="H273" s="14"/>
      <c r="I273" s="37" t="s">
        <v>3761</v>
      </c>
      <c r="J273" s="14"/>
      <c r="K273" s="38">
        <v>2</v>
      </c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ht="16.5" thickBot="1" x14ac:dyDescent="0.3">
      <c r="A274" s="15">
        <v>1288</v>
      </c>
      <c r="B274" s="37" t="s">
        <v>3768</v>
      </c>
      <c r="C274" s="38">
        <v>1</v>
      </c>
      <c r="D274" s="38">
        <v>5</v>
      </c>
      <c r="E274" s="38">
        <v>2</v>
      </c>
      <c r="F274" s="37" t="s">
        <v>3769</v>
      </c>
      <c r="G274" s="37" t="s">
        <v>3760</v>
      </c>
      <c r="H274" s="14"/>
      <c r="I274" s="37" t="s">
        <v>3761</v>
      </c>
      <c r="J274" s="14"/>
      <c r="K274" s="38">
        <v>0</v>
      </c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ht="16.5" thickBot="1" x14ac:dyDescent="0.3">
      <c r="A275" s="15">
        <v>1289</v>
      </c>
      <c r="B275" s="37" t="s">
        <v>3770</v>
      </c>
      <c r="C275" s="38">
        <v>1</v>
      </c>
      <c r="D275" s="38">
        <v>5</v>
      </c>
      <c r="E275" s="38">
        <v>2</v>
      </c>
      <c r="F275" s="37" t="s">
        <v>3771</v>
      </c>
      <c r="G275" s="37" t="s">
        <v>3760</v>
      </c>
      <c r="H275" s="14"/>
      <c r="I275" s="37" t="s">
        <v>3761</v>
      </c>
      <c r="J275" s="14"/>
      <c r="K275" s="38">
        <v>2</v>
      </c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ht="16.5" thickBot="1" x14ac:dyDescent="0.3">
      <c r="A276" s="15">
        <v>1290</v>
      </c>
      <c r="B276" s="37" t="s">
        <v>3772</v>
      </c>
      <c r="C276" s="38">
        <v>1</v>
      </c>
      <c r="D276" s="38">
        <v>5</v>
      </c>
      <c r="E276" s="38">
        <v>2</v>
      </c>
      <c r="F276" s="37" t="s">
        <v>3773</v>
      </c>
      <c r="G276" s="37" t="s">
        <v>3760</v>
      </c>
      <c r="H276" s="14"/>
      <c r="I276" s="37" t="s">
        <v>3761</v>
      </c>
      <c r="J276" s="14"/>
      <c r="K276" s="38">
        <v>0</v>
      </c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ht="16.5" thickBot="1" x14ac:dyDescent="0.3">
      <c r="A277" s="15">
        <v>1291</v>
      </c>
      <c r="B277" s="37" t="s">
        <v>3774</v>
      </c>
      <c r="C277" s="38">
        <v>1</v>
      </c>
      <c r="D277" s="38">
        <v>5</v>
      </c>
      <c r="E277" s="38">
        <v>2</v>
      </c>
      <c r="F277" s="37" t="s">
        <v>3775</v>
      </c>
      <c r="G277" s="37" t="s">
        <v>3760</v>
      </c>
      <c r="H277" s="14"/>
      <c r="I277" s="37" t="s">
        <v>3761</v>
      </c>
      <c r="J277" s="14"/>
      <c r="K277" s="38">
        <v>2</v>
      </c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ht="15.75" thickBot="1" x14ac:dyDescent="0.3">
      <c r="A278" s="15">
        <v>1292</v>
      </c>
      <c r="B278" s="14" t="s">
        <v>3776</v>
      </c>
      <c r="C278" s="15">
        <v>2</v>
      </c>
      <c r="D278" s="15">
        <v>5</v>
      </c>
      <c r="E278" s="15">
        <v>2</v>
      </c>
      <c r="F278" s="14" t="s">
        <v>3777</v>
      </c>
      <c r="G278" s="15">
        <v>13</v>
      </c>
      <c r="H278" s="14"/>
      <c r="I278" s="14"/>
      <c r="J278" s="14"/>
      <c r="K278" s="15">
        <v>13</v>
      </c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ht="15.75" thickBot="1" x14ac:dyDescent="0.3">
      <c r="A279" s="15">
        <v>1293</v>
      </c>
      <c r="B279" s="14" t="s">
        <v>3778</v>
      </c>
      <c r="C279" s="15">
        <v>2</v>
      </c>
      <c r="D279" s="15">
        <v>5</v>
      </c>
      <c r="E279" s="15">
        <v>2</v>
      </c>
      <c r="F279" s="14" t="s">
        <v>3779</v>
      </c>
      <c r="G279" s="15">
        <v>18</v>
      </c>
      <c r="H279" s="14"/>
      <c r="I279" s="14"/>
      <c r="J279" s="14"/>
      <c r="K279" s="15">
        <v>18</v>
      </c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ht="15.75" thickBot="1" x14ac:dyDescent="0.3">
      <c r="A280" s="15">
        <v>1294</v>
      </c>
      <c r="B280" s="14" t="s">
        <v>3780</v>
      </c>
      <c r="C280" s="15">
        <v>2</v>
      </c>
      <c r="D280" s="15">
        <v>5</v>
      </c>
      <c r="E280" s="15">
        <v>2</v>
      </c>
      <c r="F280" s="14" t="s">
        <v>3781</v>
      </c>
      <c r="G280" s="15">
        <v>18</v>
      </c>
      <c r="H280" s="14"/>
      <c r="I280" s="14"/>
      <c r="J280" s="14"/>
      <c r="K280" s="15">
        <v>18</v>
      </c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ht="15.75" thickBot="1" x14ac:dyDescent="0.3">
      <c r="A281" s="15">
        <v>1295</v>
      </c>
      <c r="B281" s="14" t="s">
        <v>3782</v>
      </c>
      <c r="C281" s="15">
        <v>2</v>
      </c>
      <c r="D281" s="15">
        <v>5</v>
      </c>
      <c r="E281" s="15">
        <v>2</v>
      </c>
      <c r="F281" s="14" t="s">
        <v>3783</v>
      </c>
      <c r="G281" s="15">
        <v>14</v>
      </c>
      <c r="H281" s="14"/>
      <c r="I281" s="14"/>
      <c r="J281" s="14"/>
      <c r="K281" s="15">
        <v>14</v>
      </c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ht="15.75" thickBot="1" x14ac:dyDescent="0.3">
      <c r="A282" s="15">
        <v>1296</v>
      </c>
      <c r="B282" s="14" t="s">
        <v>3784</v>
      </c>
      <c r="C282" s="15">
        <v>2</v>
      </c>
      <c r="D282" s="15">
        <v>5</v>
      </c>
      <c r="E282" s="15">
        <v>2</v>
      </c>
      <c r="F282" s="14" t="s">
        <v>3785</v>
      </c>
      <c r="G282" s="15">
        <v>11</v>
      </c>
      <c r="H282" s="14"/>
      <c r="I282" s="14"/>
      <c r="J282" s="14"/>
      <c r="K282" s="15">
        <v>11</v>
      </c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ht="15.75" thickBot="1" x14ac:dyDescent="0.3">
      <c r="A283" s="15">
        <v>1297</v>
      </c>
      <c r="B283" s="14" t="s">
        <v>3786</v>
      </c>
      <c r="C283" s="15">
        <v>2</v>
      </c>
      <c r="D283" s="15">
        <v>5</v>
      </c>
      <c r="E283" s="15">
        <v>2</v>
      </c>
      <c r="F283" s="14" t="s">
        <v>3787</v>
      </c>
      <c r="G283" s="15">
        <v>10</v>
      </c>
      <c r="H283" s="14"/>
      <c r="I283" s="14"/>
      <c r="J283" s="14"/>
      <c r="K283" s="15">
        <v>10</v>
      </c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ht="15.75" thickBot="1" x14ac:dyDescent="0.3">
      <c r="A284" s="15">
        <v>1298</v>
      </c>
      <c r="B284" s="14" t="s">
        <v>3788</v>
      </c>
      <c r="C284" s="15">
        <v>2</v>
      </c>
      <c r="D284" s="15">
        <v>5</v>
      </c>
      <c r="E284" s="15">
        <v>2</v>
      </c>
      <c r="F284" s="14" t="s">
        <v>3789</v>
      </c>
      <c r="G284" s="15">
        <v>19</v>
      </c>
      <c r="H284" s="14"/>
      <c r="I284" s="14"/>
      <c r="J284" s="14"/>
      <c r="K284" s="15">
        <v>19</v>
      </c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ht="15.75" thickBot="1" x14ac:dyDescent="0.3">
      <c r="A285" s="15">
        <v>1299</v>
      </c>
      <c r="B285" s="14" t="s">
        <v>3790</v>
      </c>
      <c r="C285" s="15">
        <v>2</v>
      </c>
      <c r="D285" s="15">
        <v>5</v>
      </c>
      <c r="E285" s="15">
        <v>2</v>
      </c>
      <c r="F285" s="14" t="s">
        <v>3791</v>
      </c>
      <c r="G285" s="15">
        <v>16</v>
      </c>
      <c r="H285" s="14"/>
      <c r="I285" s="14"/>
      <c r="J285" s="14"/>
      <c r="K285" s="15">
        <v>16</v>
      </c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ht="15.75" thickBot="1" x14ac:dyDescent="0.3">
      <c r="A286" s="15">
        <v>1300</v>
      </c>
      <c r="B286" s="14" t="s">
        <v>3792</v>
      </c>
      <c r="C286" s="15">
        <v>2</v>
      </c>
      <c r="D286" s="15">
        <v>5</v>
      </c>
      <c r="E286" s="15">
        <v>2</v>
      </c>
      <c r="F286" s="14" t="s">
        <v>3793</v>
      </c>
      <c r="G286" s="15">
        <v>10</v>
      </c>
      <c r="H286" s="14"/>
      <c r="I286" s="14"/>
      <c r="J286" s="14"/>
      <c r="K286" s="15">
        <v>10</v>
      </c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ht="15.75" thickBot="1" x14ac:dyDescent="0.3">
      <c r="A287" s="15">
        <v>1301</v>
      </c>
      <c r="B287" s="14" t="s">
        <v>3794</v>
      </c>
      <c r="C287" s="15">
        <v>2</v>
      </c>
      <c r="D287" s="15">
        <v>5</v>
      </c>
      <c r="E287" s="15">
        <v>2</v>
      </c>
      <c r="F287" s="14" t="s">
        <v>3795</v>
      </c>
      <c r="G287" s="15">
        <v>3</v>
      </c>
      <c r="H287" s="14"/>
      <c r="I287" s="14"/>
      <c r="J287" s="14"/>
      <c r="K287" s="15">
        <v>3</v>
      </c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ht="15.75" thickBot="1" x14ac:dyDescent="0.3">
      <c r="A288" s="15">
        <v>1302</v>
      </c>
      <c r="B288" s="14" t="s">
        <v>3796</v>
      </c>
      <c r="C288" s="15">
        <v>1</v>
      </c>
      <c r="D288" s="15">
        <v>5</v>
      </c>
      <c r="E288" s="15">
        <v>2</v>
      </c>
      <c r="F288" s="14" t="s">
        <v>3797</v>
      </c>
      <c r="G288" s="15">
        <v>18</v>
      </c>
      <c r="H288" s="15">
        <v>19</v>
      </c>
      <c r="I288" s="15">
        <v>17</v>
      </c>
      <c r="J288" s="14"/>
      <c r="K288" s="15">
        <v>1</v>
      </c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ht="15.75" thickBot="1" x14ac:dyDescent="0.3">
      <c r="A289" s="15">
        <v>1303</v>
      </c>
      <c r="B289" s="14" t="s">
        <v>3798</v>
      </c>
      <c r="C289" s="15">
        <v>1</v>
      </c>
      <c r="D289" s="15">
        <v>5</v>
      </c>
      <c r="E289" s="15">
        <v>2</v>
      </c>
      <c r="F289" s="14" t="s">
        <v>3799</v>
      </c>
      <c r="G289" s="15">
        <v>14</v>
      </c>
      <c r="H289" s="15">
        <v>16</v>
      </c>
      <c r="I289" s="15">
        <v>13</v>
      </c>
      <c r="J289" s="14"/>
      <c r="K289" s="15">
        <v>1</v>
      </c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ht="15.75" thickBot="1" x14ac:dyDescent="0.3">
      <c r="A290" s="15">
        <v>1304</v>
      </c>
      <c r="B290" s="14" t="s">
        <v>3800</v>
      </c>
      <c r="C290" s="15">
        <v>1</v>
      </c>
      <c r="D290" s="15">
        <v>5</v>
      </c>
      <c r="E290" s="15">
        <v>2</v>
      </c>
      <c r="F290" s="14" t="s">
        <v>3801</v>
      </c>
      <c r="G290" s="15">
        <v>15</v>
      </c>
      <c r="H290" s="15">
        <v>8</v>
      </c>
      <c r="I290" s="15">
        <v>9</v>
      </c>
      <c r="J290" s="14"/>
      <c r="K290" s="15">
        <v>0</v>
      </c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ht="15.75" thickBot="1" x14ac:dyDescent="0.3">
      <c r="A291" s="15">
        <v>1305</v>
      </c>
      <c r="B291" s="14" t="s">
        <v>3802</v>
      </c>
      <c r="C291" s="15">
        <v>1</v>
      </c>
      <c r="D291" s="15">
        <v>5</v>
      </c>
      <c r="E291" s="15">
        <v>2</v>
      </c>
      <c r="F291" s="14" t="s">
        <v>3803</v>
      </c>
      <c r="G291" s="15">
        <v>10</v>
      </c>
      <c r="H291" s="15">
        <v>20</v>
      </c>
      <c r="I291" s="15">
        <v>7</v>
      </c>
      <c r="J291" s="14"/>
      <c r="K291" s="15">
        <v>1</v>
      </c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ht="15.75" thickBot="1" x14ac:dyDescent="0.3">
      <c r="A292" s="15">
        <v>1306</v>
      </c>
      <c r="B292" s="14" t="s">
        <v>3804</v>
      </c>
      <c r="C292" s="15">
        <v>1</v>
      </c>
      <c r="D292" s="15">
        <v>5</v>
      </c>
      <c r="E292" s="15">
        <v>2</v>
      </c>
      <c r="F292" s="14" t="s">
        <v>3805</v>
      </c>
      <c r="G292" s="15">
        <v>11</v>
      </c>
      <c r="H292" s="15">
        <v>10</v>
      </c>
      <c r="I292" s="15">
        <v>6</v>
      </c>
      <c r="J292" s="14"/>
      <c r="K292" s="15">
        <v>0</v>
      </c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ht="15.75" thickBot="1" x14ac:dyDescent="0.3">
      <c r="A293" s="15">
        <v>1307</v>
      </c>
      <c r="B293" s="14" t="s">
        <v>3806</v>
      </c>
      <c r="C293" s="15">
        <v>1</v>
      </c>
      <c r="D293" s="15">
        <v>5</v>
      </c>
      <c r="E293" s="15">
        <v>2</v>
      </c>
      <c r="F293" s="14" t="s">
        <v>3807</v>
      </c>
      <c r="G293" s="15">
        <v>20</v>
      </c>
      <c r="H293" s="15">
        <v>3</v>
      </c>
      <c r="I293" s="15">
        <v>19</v>
      </c>
      <c r="J293" s="14"/>
      <c r="K293" s="15">
        <v>1</v>
      </c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ht="15.75" thickBot="1" x14ac:dyDescent="0.3">
      <c r="A294" s="15">
        <v>1308</v>
      </c>
      <c r="B294" s="14" t="s">
        <v>3808</v>
      </c>
      <c r="C294" s="15">
        <v>1</v>
      </c>
      <c r="D294" s="15">
        <v>5</v>
      </c>
      <c r="E294" s="15">
        <v>2</v>
      </c>
      <c r="F294" s="14" t="s">
        <v>3809</v>
      </c>
      <c r="G294" s="15">
        <v>13</v>
      </c>
      <c r="H294" s="15">
        <v>12</v>
      </c>
      <c r="I294" s="15">
        <v>17</v>
      </c>
      <c r="J294" s="14"/>
      <c r="K294" s="15">
        <v>1</v>
      </c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ht="15.75" thickBot="1" x14ac:dyDescent="0.3">
      <c r="A295" s="15">
        <v>1309</v>
      </c>
      <c r="B295" s="14" t="s">
        <v>3810</v>
      </c>
      <c r="C295" s="15">
        <v>1</v>
      </c>
      <c r="D295" s="15">
        <v>5</v>
      </c>
      <c r="E295" s="15">
        <v>2</v>
      </c>
      <c r="F295" s="14" t="s">
        <v>3811</v>
      </c>
      <c r="G295" s="15">
        <v>16</v>
      </c>
      <c r="H295" s="15">
        <v>20</v>
      </c>
      <c r="I295" s="15">
        <v>8</v>
      </c>
      <c r="J295" s="14"/>
      <c r="K295" s="15">
        <v>2</v>
      </c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ht="15.75" thickBot="1" x14ac:dyDescent="0.3">
      <c r="A296" s="15">
        <v>1310</v>
      </c>
      <c r="B296" s="14" t="s">
        <v>3812</v>
      </c>
      <c r="C296" s="15">
        <v>1</v>
      </c>
      <c r="D296" s="15">
        <v>5</v>
      </c>
      <c r="E296" s="15">
        <v>2</v>
      </c>
      <c r="F296" s="14" t="s">
        <v>3813</v>
      </c>
      <c r="G296" s="15">
        <v>20</v>
      </c>
      <c r="H296" s="15">
        <v>6</v>
      </c>
      <c r="I296" s="15">
        <v>18</v>
      </c>
      <c r="J296" s="14"/>
      <c r="K296" s="15">
        <v>1</v>
      </c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ht="15.75" thickBot="1" x14ac:dyDescent="0.3">
      <c r="A297" s="15">
        <v>1311</v>
      </c>
      <c r="B297" s="14" t="s">
        <v>3814</v>
      </c>
      <c r="C297" s="15">
        <v>1</v>
      </c>
      <c r="D297" s="15">
        <v>5</v>
      </c>
      <c r="E297" s="15">
        <v>2</v>
      </c>
      <c r="F297" s="14" t="s">
        <v>3815</v>
      </c>
      <c r="G297" s="15">
        <v>14</v>
      </c>
      <c r="H297" s="15">
        <v>10</v>
      </c>
      <c r="I297" s="15">
        <v>5</v>
      </c>
      <c r="J297" s="14"/>
      <c r="K297" s="15">
        <v>2</v>
      </c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ht="15.75" thickBot="1" x14ac:dyDescent="0.3">
      <c r="A298" s="15">
        <v>1312</v>
      </c>
      <c r="B298" s="14" t="s">
        <v>3816</v>
      </c>
      <c r="C298" s="15">
        <v>1</v>
      </c>
      <c r="D298" s="15">
        <v>5</v>
      </c>
      <c r="E298" s="15">
        <v>2</v>
      </c>
      <c r="F298" s="14" t="s">
        <v>3817</v>
      </c>
      <c r="G298" s="15">
        <v>5</v>
      </c>
      <c r="H298" s="15">
        <v>15</v>
      </c>
      <c r="I298" s="15">
        <v>11</v>
      </c>
      <c r="J298" s="14"/>
      <c r="K298" s="15">
        <v>0</v>
      </c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ht="15.75" thickBot="1" x14ac:dyDescent="0.3">
      <c r="A299" s="15">
        <v>1313</v>
      </c>
      <c r="B299" s="14" t="s">
        <v>3818</v>
      </c>
      <c r="C299" s="15">
        <v>1</v>
      </c>
      <c r="D299" s="15">
        <v>5</v>
      </c>
      <c r="E299" s="15">
        <v>2</v>
      </c>
      <c r="F299" s="14" t="s">
        <v>3819</v>
      </c>
      <c r="G299" s="15">
        <v>20</v>
      </c>
      <c r="H299" s="15">
        <v>12</v>
      </c>
      <c r="I299" s="15">
        <v>2</v>
      </c>
      <c r="J299" s="14"/>
      <c r="K299" s="15">
        <v>2</v>
      </c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ht="15.75" thickBot="1" x14ac:dyDescent="0.3">
      <c r="A300" s="15">
        <v>1314</v>
      </c>
      <c r="B300" s="14" t="s">
        <v>3820</v>
      </c>
      <c r="C300" s="15">
        <v>2</v>
      </c>
      <c r="D300" s="15">
        <v>5</v>
      </c>
      <c r="E300" s="15">
        <v>2</v>
      </c>
      <c r="F300" s="14" t="s">
        <v>3821</v>
      </c>
      <c r="G300" s="15">
        <v>18</v>
      </c>
      <c r="H300" s="15">
        <v>19</v>
      </c>
      <c r="I300" s="14"/>
      <c r="J300" s="14"/>
      <c r="K300" s="15">
        <v>18</v>
      </c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ht="15.75" thickBot="1" x14ac:dyDescent="0.3">
      <c r="A301" s="15">
        <v>1315</v>
      </c>
      <c r="B301" s="14" t="s">
        <v>3822</v>
      </c>
      <c r="C301" s="15">
        <v>2</v>
      </c>
      <c r="D301" s="15">
        <v>5</v>
      </c>
      <c r="E301" s="15">
        <v>2</v>
      </c>
      <c r="F301" s="14" t="s">
        <v>3823</v>
      </c>
      <c r="G301" s="15">
        <v>9</v>
      </c>
      <c r="H301" s="15">
        <v>10</v>
      </c>
      <c r="I301" s="14"/>
      <c r="J301" s="14"/>
      <c r="K301" s="15">
        <v>9</v>
      </c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ht="15.75" thickBot="1" x14ac:dyDescent="0.3">
      <c r="A302" s="15">
        <v>1316</v>
      </c>
      <c r="B302" s="14" t="s">
        <v>3824</v>
      </c>
      <c r="C302" s="15">
        <v>2</v>
      </c>
      <c r="D302" s="15">
        <v>5</v>
      </c>
      <c r="E302" s="15">
        <v>2</v>
      </c>
      <c r="F302" s="14" t="s">
        <v>3825</v>
      </c>
      <c r="G302" s="15">
        <v>18</v>
      </c>
      <c r="H302" s="15">
        <v>16</v>
      </c>
      <c r="I302" s="14"/>
      <c r="J302" s="14"/>
      <c r="K302" s="15">
        <v>18</v>
      </c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ht="15.75" thickBot="1" x14ac:dyDescent="0.3">
      <c r="A303" s="15">
        <v>1317</v>
      </c>
      <c r="B303" s="14" t="s">
        <v>3826</v>
      </c>
      <c r="C303" s="15">
        <v>2</v>
      </c>
      <c r="D303" s="15">
        <v>5</v>
      </c>
      <c r="E303" s="15">
        <v>2</v>
      </c>
      <c r="F303" s="14" t="s">
        <v>3827</v>
      </c>
      <c r="G303" s="15">
        <v>12</v>
      </c>
      <c r="H303" s="15">
        <v>8</v>
      </c>
      <c r="I303" s="14"/>
      <c r="J303" s="14"/>
      <c r="K303" s="15">
        <v>12</v>
      </c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ht="15.75" thickBot="1" x14ac:dyDescent="0.3">
      <c r="A304" s="15">
        <v>1318</v>
      </c>
      <c r="B304" s="14" t="s">
        <v>3828</v>
      </c>
      <c r="C304" s="15">
        <v>2</v>
      </c>
      <c r="D304" s="15">
        <v>5</v>
      </c>
      <c r="E304" s="15">
        <v>2</v>
      </c>
      <c r="F304" s="14" t="s">
        <v>3829</v>
      </c>
      <c r="G304" s="15">
        <v>10</v>
      </c>
      <c r="H304" s="15">
        <v>12</v>
      </c>
      <c r="I304" s="14"/>
      <c r="J304" s="14"/>
      <c r="K304" s="15">
        <v>10</v>
      </c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ht="15.75" thickBot="1" x14ac:dyDescent="0.3">
      <c r="A305" s="15">
        <v>1319</v>
      </c>
      <c r="B305" s="14" t="s">
        <v>3830</v>
      </c>
      <c r="C305" s="15">
        <v>2</v>
      </c>
      <c r="D305" s="15">
        <v>5</v>
      </c>
      <c r="E305" s="15">
        <v>2</v>
      </c>
      <c r="F305" s="14" t="s">
        <v>3831</v>
      </c>
      <c r="G305" s="15">
        <v>7</v>
      </c>
      <c r="H305" s="15">
        <v>15</v>
      </c>
      <c r="I305" s="14"/>
      <c r="J305" s="14"/>
      <c r="K305" s="15">
        <v>7</v>
      </c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ht="15.75" thickBot="1" x14ac:dyDescent="0.3">
      <c r="A306" s="15">
        <v>1320</v>
      </c>
      <c r="B306" s="14" t="s">
        <v>3832</v>
      </c>
      <c r="C306" s="15">
        <v>2</v>
      </c>
      <c r="D306" s="15">
        <v>5</v>
      </c>
      <c r="E306" s="15">
        <v>2</v>
      </c>
      <c r="F306" s="14" t="s">
        <v>3833</v>
      </c>
      <c r="G306" s="15">
        <v>16</v>
      </c>
      <c r="H306" s="15">
        <v>14</v>
      </c>
      <c r="I306" s="14"/>
      <c r="J306" s="14"/>
      <c r="K306" s="15">
        <v>16</v>
      </c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ht="15.75" thickBot="1" x14ac:dyDescent="0.3">
      <c r="A307" s="15">
        <v>1321</v>
      </c>
      <c r="B307" s="14" t="s">
        <v>3834</v>
      </c>
      <c r="C307" s="15">
        <v>2</v>
      </c>
      <c r="D307" s="15">
        <v>5</v>
      </c>
      <c r="E307" s="15">
        <v>2</v>
      </c>
      <c r="F307" s="14" t="s">
        <v>3835</v>
      </c>
      <c r="G307" s="15">
        <v>15</v>
      </c>
      <c r="H307" s="15">
        <v>13</v>
      </c>
      <c r="I307" s="14"/>
      <c r="J307" s="14"/>
      <c r="K307" s="15">
        <v>15</v>
      </c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ht="15.75" thickBot="1" x14ac:dyDescent="0.3">
      <c r="A308" s="15">
        <v>1322</v>
      </c>
      <c r="B308" s="14" t="s">
        <v>3836</v>
      </c>
      <c r="C308" s="15">
        <v>1</v>
      </c>
      <c r="D308" s="15">
        <v>4</v>
      </c>
      <c r="E308" s="15">
        <v>2</v>
      </c>
      <c r="F308" s="14" t="s">
        <v>3837</v>
      </c>
      <c r="G308" s="14" t="s">
        <v>3838</v>
      </c>
      <c r="H308" s="14" t="s">
        <v>3839</v>
      </c>
      <c r="I308" s="14" t="s">
        <v>3840</v>
      </c>
      <c r="J308" s="14" t="s">
        <v>3841</v>
      </c>
      <c r="K308" s="15">
        <v>0</v>
      </c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ht="15.75" thickBot="1" x14ac:dyDescent="0.3">
      <c r="A309" s="15">
        <v>1323</v>
      </c>
      <c r="B309" s="14" t="s">
        <v>3842</v>
      </c>
      <c r="C309" s="15">
        <v>1</v>
      </c>
      <c r="D309" s="15">
        <v>4</v>
      </c>
      <c r="E309" s="15">
        <v>2</v>
      </c>
      <c r="F309" s="14" t="s">
        <v>3843</v>
      </c>
      <c r="G309" s="14" t="s">
        <v>3844</v>
      </c>
      <c r="H309" s="14" t="s">
        <v>3845</v>
      </c>
      <c r="I309" s="14" t="s">
        <v>3846</v>
      </c>
      <c r="J309" s="14" t="s">
        <v>3847</v>
      </c>
      <c r="K309" s="15">
        <v>2</v>
      </c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ht="15.75" thickBot="1" x14ac:dyDescent="0.3">
      <c r="A310" s="15">
        <v>1324</v>
      </c>
      <c r="B310" s="14" t="s">
        <v>3848</v>
      </c>
      <c r="C310" s="15">
        <v>1</v>
      </c>
      <c r="D310" s="15">
        <v>4</v>
      </c>
      <c r="E310" s="15">
        <v>2</v>
      </c>
      <c r="F310" s="14" t="s">
        <v>3849</v>
      </c>
      <c r="G310" s="14" t="s">
        <v>3841</v>
      </c>
      <c r="H310" s="14" t="s">
        <v>625</v>
      </c>
      <c r="I310" s="14" t="s">
        <v>3850</v>
      </c>
      <c r="J310" s="14" t="s">
        <v>3846</v>
      </c>
      <c r="K310" s="15">
        <v>1</v>
      </c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ht="15.75" thickBot="1" x14ac:dyDescent="0.3">
      <c r="A311" s="15">
        <v>1325</v>
      </c>
      <c r="B311" s="14" t="s">
        <v>3851</v>
      </c>
      <c r="C311" s="15">
        <v>1</v>
      </c>
      <c r="D311" s="15">
        <v>4</v>
      </c>
      <c r="E311" s="15">
        <v>2</v>
      </c>
      <c r="F311" s="14" t="s">
        <v>3849</v>
      </c>
      <c r="G311" s="14" t="s">
        <v>3852</v>
      </c>
      <c r="H311" s="14" t="s">
        <v>3853</v>
      </c>
      <c r="I311" s="14" t="s">
        <v>3854</v>
      </c>
      <c r="J311" s="14" t="s">
        <v>3855</v>
      </c>
      <c r="K311" s="15">
        <v>3</v>
      </c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ht="15.75" thickBot="1" x14ac:dyDescent="0.3">
      <c r="A312" s="15">
        <v>1326</v>
      </c>
      <c r="B312" s="14" t="s">
        <v>3856</v>
      </c>
      <c r="C312" s="15">
        <v>1</v>
      </c>
      <c r="D312" s="15">
        <v>4</v>
      </c>
      <c r="E312" s="15">
        <v>2</v>
      </c>
      <c r="F312" s="14" t="s">
        <v>3857</v>
      </c>
      <c r="G312" s="14" t="s">
        <v>3858</v>
      </c>
      <c r="H312" s="14" t="s">
        <v>3859</v>
      </c>
      <c r="I312" s="14" t="s">
        <v>3860</v>
      </c>
      <c r="J312" s="14" t="s">
        <v>3861</v>
      </c>
      <c r="K312" s="15">
        <v>2</v>
      </c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ht="15.75" thickBot="1" x14ac:dyDescent="0.3">
      <c r="A313" s="15">
        <v>1327</v>
      </c>
      <c r="B313" s="14" t="s">
        <v>3862</v>
      </c>
      <c r="C313" s="15">
        <v>1</v>
      </c>
      <c r="D313" s="15">
        <v>4</v>
      </c>
      <c r="E313" s="15">
        <v>2</v>
      </c>
      <c r="F313" s="14" t="s">
        <v>3857</v>
      </c>
      <c r="G313" s="14" t="s">
        <v>3863</v>
      </c>
      <c r="H313" s="14" t="s">
        <v>3864</v>
      </c>
      <c r="I313" s="14" t="s">
        <v>3865</v>
      </c>
      <c r="J313" s="14" t="s">
        <v>3866</v>
      </c>
      <c r="K313" s="15">
        <v>3</v>
      </c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ht="15.75" thickBot="1" x14ac:dyDescent="0.3">
      <c r="A314" s="15">
        <v>1328</v>
      </c>
      <c r="B314" s="14" t="s">
        <v>3867</v>
      </c>
      <c r="C314" s="15">
        <v>1</v>
      </c>
      <c r="D314" s="15">
        <v>4</v>
      </c>
      <c r="E314" s="15">
        <v>2</v>
      </c>
      <c r="F314" s="14" t="s">
        <v>3868</v>
      </c>
      <c r="G314" s="15">
        <v>10</v>
      </c>
      <c r="H314" s="15">
        <v>14</v>
      </c>
      <c r="I314" s="15">
        <v>17</v>
      </c>
      <c r="J314" s="14"/>
      <c r="K314" s="15">
        <v>10</v>
      </c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ht="15.75" thickBot="1" x14ac:dyDescent="0.3">
      <c r="A315" s="15">
        <v>1329</v>
      </c>
      <c r="B315" s="14" t="s">
        <v>3869</v>
      </c>
      <c r="C315" s="15">
        <v>1</v>
      </c>
      <c r="D315" s="15">
        <v>4</v>
      </c>
      <c r="E315" s="15">
        <v>2</v>
      </c>
      <c r="F315" s="14" t="s">
        <v>3870</v>
      </c>
      <c r="G315" s="15">
        <v>9</v>
      </c>
      <c r="H315" s="15">
        <v>12</v>
      </c>
      <c r="I315" s="15">
        <v>20</v>
      </c>
      <c r="J315" s="14"/>
      <c r="K315" s="15">
        <v>9</v>
      </c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ht="15.75" thickBot="1" x14ac:dyDescent="0.3">
      <c r="A316" s="15">
        <v>1330</v>
      </c>
      <c r="B316" s="14" t="s">
        <v>3871</v>
      </c>
      <c r="C316" s="15">
        <v>1</v>
      </c>
      <c r="D316" s="15">
        <v>4</v>
      </c>
      <c r="E316" s="15">
        <v>2</v>
      </c>
      <c r="F316" s="14" t="s">
        <v>3872</v>
      </c>
      <c r="G316" s="15">
        <v>20</v>
      </c>
      <c r="H316" s="15">
        <v>13</v>
      </c>
      <c r="I316" s="15">
        <v>11</v>
      </c>
      <c r="J316" s="14"/>
      <c r="K316" s="15">
        <v>20</v>
      </c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ht="15.75" thickBot="1" x14ac:dyDescent="0.3">
      <c r="A317" s="15">
        <v>1331</v>
      </c>
      <c r="B317" s="14" t="s">
        <v>3873</v>
      </c>
      <c r="C317" s="15">
        <v>1</v>
      </c>
      <c r="D317" s="15">
        <v>4</v>
      </c>
      <c r="E317" s="15">
        <v>2</v>
      </c>
      <c r="F317" s="14" t="s">
        <v>3874</v>
      </c>
      <c r="G317" s="15">
        <v>20</v>
      </c>
      <c r="H317" s="15">
        <v>16</v>
      </c>
      <c r="I317" s="15">
        <v>3</v>
      </c>
      <c r="J317" s="14"/>
      <c r="K317" s="15">
        <v>20</v>
      </c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ht="15.75" thickBot="1" x14ac:dyDescent="0.3">
      <c r="A318" s="15">
        <v>1332</v>
      </c>
      <c r="B318" s="14" t="s">
        <v>3875</v>
      </c>
      <c r="C318" s="15">
        <v>2</v>
      </c>
      <c r="D318" s="15">
        <v>5</v>
      </c>
      <c r="E318" s="15">
        <v>2</v>
      </c>
      <c r="F318" s="14" t="s">
        <v>5206</v>
      </c>
      <c r="G318" s="15">
        <v>12</v>
      </c>
      <c r="H318" s="14"/>
      <c r="I318" s="14"/>
      <c r="J318" s="14"/>
      <c r="K318" s="15">
        <v>12</v>
      </c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ht="15.75" thickBot="1" x14ac:dyDescent="0.3">
      <c r="A319" s="15">
        <v>1333</v>
      </c>
      <c r="B319" s="14" t="s">
        <v>3876</v>
      </c>
      <c r="C319" s="15">
        <v>2</v>
      </c>
      <c r="D319" s="15">
        <v>5</v>
      </c>
      <c r="E319" s="15">
        <v>2</v>
      </c>
      <c r="F319" s="14" t="s">
        <v>5207</v>
      </c>
      <c r="G319" s="15">
        <v>15</v>
      </c>
      <c r="H319" s="14"/>
      <c r="I319" s="14"/>
      <c r="J319" s="14"/>
      <c r="K319" s="15">
        <v>15</v>
      </c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ht="15.75" thickBot="1" x14ac:dyDescent="0.3">
      <c r="A320" s="15">
        <v>1334</v>
      </c>
      <c r="B320" s="14" t="s">
        <v>3877</v>
      </c>
      <c r="C320" s="15">
        <v>2</v>
      </c>
      <c r="D320" s="15">
        <v>5</v>
      </c>
      <c r="E320" s="15">
        <v>2</v>
      </c>
      <c r="F320" s="14" t="s">
        <v>5208</v>
      </c>
      <c r="G320" s="15">
        <v>19</v>
      </c>
      <c r="H320" s="14"/>
      <c r="I320" s="14"/>
      <c r="J320" s="14"/>
      <c r="K320" s="15">
        <v>19</v>
      </c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ht="15.75" thickBot="1" x14ac:dyDescent="0.3">
      <c r="A321" s="15">
        <v>1335</v>
      </c>
      <c r="B321" s="14" t="s">
        <v>3878</v>
      </c>
      <c r="C321" s="15">
        <v>2</v>
      </c>
      <c r="D321" s="15">
        <v>5</v>
      </c>
      <c r="E321" s="15">
        <v>2</v>
      </c>
      <c r="F321" s="14" t="s">
        <v>5209</v>
      </c>
      <c r="G321" s="15">
        <v>9</v>
      </c>
      <c r="H321" s="14"/>
      <c r="I321" s="14"/>
      <c r="J321" s="14"/>
      <c r="K321" s="15">
        <v>9</v>
      </c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ht="15.75" thickBot="1" x14ac:dyDescent="0.3">
      <c r="A322" s="15">
        <v>1336</v>
      </c>
      <c r="B322" s="14" t="s">
        <v>3879</v>
      </c>
      <c r="C322" s="15">
        <v>2</v>
      </c>
      <c r="D322" s="15">
        <v>5</v>
      </c>
      <c r="E322" s="15">
        <v>2</v>
      </c>
      <c r="F322" s="14" t="s">
        <v>5210</v>
      </c>
      <c r="G322" s="15">
        <v>11</v>
      </c>
      <c r="H322" s="14"/>
      <c r="I322" s="14"/>
      <c r="J322" s="14"/>
      <c r="K322" s="15">
        <v>11</v>
      </c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ht="15.75" thickBot="1" x14ac:dyDescent="0.3">
      <c r="A323" s="15">
        <v>1337</v>
      </c>
      <c r="B323" s="14" t="s">
        <v>3880</v>
      </c>
      <c r="C323" s="15">
        <v>2</v>
      </c>
      <c r="D323" s="15">
        <v>5</v>
      </c>
      <c r="E323" s="15">
        <v>2</v>
      </c>
      <c r="F323" s="14" t="s">
        <v>3881</v>
      </c>
      <c r="G323" s="15">
        <v>16</v>
      </c>
      <c r="H323" s="15">
        <v>17</v>
      </c>
      <c r="I323" s="14"/>
      <c r="J323" s="14"/>
      <c r="K323" s="15">
        <v>16</v>
      </c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ht="15.75" thickBot="1" x14ac:dyDescent="0.3">
      <c r="A324" s="15">
        <v>1338</v>
      </c>
      <c r="B324" s="14" t="s">
        <v>3882</v>
      </c>
      <c r="C324" s="15">
        <v>2</v>
      </c>
      <c r="D324" s="15">
        <v>5</v>
      </c>
      <c r="E324" s="15">
        <v>2</v>
      </c>
      <c r="F324" s="14" t="s">
        <v>3883</v>
      </c>
      <c r="G324" s="15">
        <v>18</v>
      </c>
      <c r="H324" s="15">
        <v>19</v>
      </c>
      <c r="I324" s="14"/>
      <c r="J324" s="14"/>
      <c r="K324" s="15">
        <v>18</v>
      </c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ht="15.75" thickBot="1" x14ac:dyDescent="0.3">
      <c r="A325" s="15">
        <v>1339</v>
      </c>
      <c r="B325" s="14" t="s">
        <v>3884</v>
      </c>
      <c r="C325" s="15">
        <v>2</v>
      </c>
      <c r="D325" s="15">
        <v>5</v>
      </c>
      <c r="E325" s="15">
        <v>2</v>
      </c>
      <c r="F325" s="14" t="s">
        <v>3885</v>
      </c>
      <c r="G325" s="15">
        <v>8</v>
      </c>
      <c r="H325" s="15">
        <v>9</v>
      </c>
      <c r="I325" s="14"/>
      <c r="J325" s="14"/>
      <c r="K325" s="15">
        <v>8</v>
      </c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ht="15.75" thickBot="1" x14ac:dyDescent="0.3">
      <c r="A326" s="15">
        <v>1340</v>
      </c>
      <c r="B326" s="14" t="s">
        <v>3886</v>
      </c>
      <c r="C326" s="15">
        <v>2</v>
      </c>
      <c r="D326" s="15">
        <v>5</v>
      </c>
      <c r="E326" s="15">
        <v>2</v>
      </c>
      <c r="F326" s="14" t="s">
        <v>3887</v>
      </c>
      <c r="G326" s="15">
        <v>14</v>
      </c>
      <c r="H326" s="14"/>
      <c r="I326" s="14"/>
      <c r="J326" s="14"/>
      <c r="K326" s="15">
        <v>14</v>
      </c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ht="16.5" thickBot="1" x14ac:dyDescent="0.3">
      <c r="A327" s="15">
        <v>1341</v>
      </c>
      <c r="B327" s="14" t="s">
        <v>3888</v>
      </c>
      <c r="C327" s="15">
        <v>2</v>
      </c>
      <c r="D327" s="15">
        <v>12</v>
      </c>
      <c r="E327" s="15">
        <v>1</v>
      </c>
      <c r="F327" s="14" t="s">
        <v>3889</v>
      </c>
      <c r="G327" s="15">
        <v>2</v>
      </c>
      <c r="H327" s="15">
        <v>7</v>
      </c>
      <c r="I327" s="15">
        <v>17</v>
      </c>
      <c r="J327" s="14"/>
      <c r="K327" s="15">
        <v>2</v>
      </c>
      <c r="L327" s="14"/>
      <c r="M327" s="14"/>
      <c r="N327" s="14"/>
      <c r="O327" s="14"/>
      <c r="P327" s="14"/>
      <c r="Q327" s="37" t="s">
        <v>4927</v>
      </c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ht="16.5" thickBot="1" x14ac:dyDescent="0.3">
      <c r="A328" s="15">
        <v>1342</v>
      </c>
      <c r="B328" s="14" t="s">
        <v>3890</v>
      </c>
      <c r="C328" s="15">
        <v>2</v>
      </c>
      <c r="D328" s="15">
        <v>12</v>
      </c>
      <c r="E328" s="15">
        <v>1</v>
      </c>
      <c r="F328" s="14" t="s">
        <v>3889</v>
      </c>
      <c r="G328" s="15">
        <v>7</v>
      </c>
      <c r="H328" s="15">
        <v>9</v>
      </c>
      <c r="I328" s="15">
        <v>19</v>
      </c>
      <c r="J328" s="14"/>
      <c r="K328" s="15">
        <v>7</v>
      </c>
      <c r="L328" s="14"/>
      <c r="M328" s="14"/>
      <c r="N328" s="14"/>
      <c r="O328" s="14"/>
      <c r="P328" s="14"/>
      <c r="Q328" s="37" t="s">
        <v>4928</v>
      </c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ht="16.5" thickBot="1" x14ac:dyDescent="0.3">
      <c r="A329" s="15">
        <v>1343</v>
      </c>
      <c r="B329" s="14" t="s">
        <v>3891</v>
      </c>
      <c r="C329" s="15">
        <v>2</v>
      </c>
      <c r="D329" s="15">
        <v>12</v>
      </c>
      <c r="E329" s="15">
        <v>1</v>
      </c>
      <c r="F329" s="14" t="s">
        <v>3889</v>
      </c>
      <c r="G329" s="15">
        <v>1</v>
      </c>
      <c r="H329" s="15">
        <v>8</v>
      </c>
      <c r="I329" s="15">
        <v>18</v>
      </c>
      <c r="J329" s="14"/>
      <c r="K329" s="15">
        <v>1</v>
      </c>
      <c r="L329" s="14"/>
      <c r="M329" s="14"/>
      <c r="N329" s="14"/>
      <c r="O329" s="14"/>
      <c r="P329" s="14"/>
      <c r="Q329" s="37" t="s">
        <v>4929</v>
      </c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ht="16.5" thickBot="1" x14ac:dyDescent="0.3">
      <c r="A330" s="15">
        <v>1344</v>
      </c>
      <c r="B330" s="14" t="s">
        <v>3892</v>
      </c>
      <c r="C330" s="15">
        <v>2</v>
      </c>
      <c r="D330" s="15">
        <v>12</v>
      </c>
      <c r="E330" s="15">
        <v>1</v>
      </c>
      <c r="F330" s="14" t="s">
        <v>3893</v>
      </c>
      <c r="G330" s="15">
        <v>2</v>
      </c>
      <c r="H330" s="15">
        <v>1</v>
      </c>
      <c r="I330" s="15">
        <v>1</v>
      </c>
      <c r="J330" s="15">
        <v>11</v>
      </c>
      <c r="K330" s="15">
        <v>2</v>
      </c>
      <c r="L330" s="14"/>
      <c r="M330" s="14"/>
      <c r="N330" s="14"/>
      <c r="O330" s="14"/>
      <c r="P330" s="14"/>
      <c r="Q330" s="37" t="s">
        <v>4930</v>
      </c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ht="16.5" thickBot="1" x14ac:dyDescent="0.3">
      <c r="A331" s="15">
        <v>1345</v>
      </c>
      <c r="B331" s="14" t="s">
        <v>3894</v>
      </c>
      <c r="C331" s="15">
        <v>2</v>
      </c>
      <c r="D331" s="15">
        <v>12</v>
      </c>
      <c r="E331" s="15">
        <v>1</v>
      </c>
      <c r="F331" s="14" t="s">
        <v>3893</v>
      </c>
      <c r="G331" s="15">
        <v>1</v>
      </c>
      <c r="H331" s="15">
        <v>8</v>
      </c>
      <c r="I331" s="15">
        <v>8</v>
      </c>
      <c r="J331" s="15">
        <v>18</v>
      </c>
      <c r="K331" s="15">
        <v>1</v>
      </c>
      <c r="L331" s="14"/>
      <c r="M331" s="14"/>
      <c r="N331" s="14"/>
      <c r="O331" s="14"/>
      <c r="P331" s="14"/>
      <c r="Q331" s="37" t="s">
        <v>4931</v>
      </c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ht="16.5" thickBot="1" x14ac:dyDescent="0.3">
      <c r="A332" s="15">
        <v>1346</v>
      </c>
      <c r="B332" s="14" t="s">
        <v>3895</v>
      </c>
      <c r="C332" s="15">
        <v>2</v>
      </c>
      <c r="D332" s="15">
        <v>12</v>
      </c>
      <c r="E332" s="15">
        <v>1</v>
      </c>
      <c r="F332" s="14" t="s">
        <v>3893</v>
      </c>
      <c r="G332" s="15">
        <v>4</v>
      </c>
      <c r="H332" s="15">
        <v>6</v>
      </c>
      <c r="I332" s="15">
        <v>16</v>
      </c>
      <c r="J332" s="14"/>
      <c r="K332" s="15">
        <v>4</v>
      </c>
      <c r="L332" s="14"/>
      <c r="M332" s="14"/>
      <c r="N332" s="14"/>
      <c r="O332" s="14"/>
      <c r="P332" s="14"/>
      <c r="Q332" s="37" t="s">
        <v>4932</v>
      </c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ht="16.5" thickBot="1" x14ac:dyDescent="0.3">
      <c r="A333" s="15">
        <v>1347</v>
      </c>
      <c r="B333" s="14" t="s">
        <v>3896</v>
      </c>
      <c r="C333" s="15">
        <v>2</v>
      </c>
      <c r="D333" s="15">
        <v>12</v>
      </c>
      <c r="E333" s="15">
        <v>1</v>
      </c>
      <c r="F333" s="14" t="s">
        <v>3893</v>
      </c>
      <c r="G333" s="15">
        <v>5</v>
      </c>
      <c r="H333" s="15">
        <v>10</v>
      </c>
      <c r="I333" s="15">
        <v>9</v>
      </c>
      <c r="J333" s="15">
        <v>19</v>
      </c>
      <c r="K333" s="15">
        <v>5</v>
      </c>
      <c r="L333" s="14"/>
      <c r="M333" s="14"/>
      <c r="N333" s="14"/>
      <c r="O333" s="14"/>
      <c r="P333" s="14"/>
      <c r="Q333" s="37" t="s">
        <v>4933</v>
      </c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ht="16.5" thickBot="1" x14ac:dyDescent="0.3">
      <c r="A334" s="15">
        <v>1348</v>
      </c>
      <c r="B334" s="14" t="s">
        <v>3897</v>
      </c>
      <c r="C334" s="15">
        <v>2</v>
      </c>
      <c r="D334" s="15">
        <v>12</v>
      </c>
      <c r="E334" s="15">
        <v>1</v>
      </c>
      <c r="F334" s="14" t="s">
        <v>3893</v>
      </c>
      <c r="G334" s="15">
        <v>1</v>
      </c>
      <c r="H334" s="15">
        <v>10</v>
      </c>
      <c r="I334" s="15">
        <v>7</v>
      </c>
      <c r="J334" s="15">
        <v>17</v>
      </c>
      <c r="K334" s="15">
        <v>1</v>
      </c>
      <c r="L334" s="14"/>
      <c r="M334" s="14"/>
      <c r="N334" s="14"/>
      <c r="O334" s="14"/>
      <c r="P334" s="14"/>
      <c r="Q334" s="37" t="s">
        <v>4934</v>
      </c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ht="16.5" thickBot="1" x14ac:dyDescent="0.3">
      <c r="A335" s="15">
        <v>1349</v>
      </c>
      <c r="B335" s="14" t="s">
        <v>3898</v>
      </c>
      <c r="C335" s="15">
        <v>2</v>
      </c>
      <c r="D335" s="15">
        <v>12</v>
      </c>
      <c r="E335" s="15">
        <v>1</v>
      </c>
      <c r="F335" s="14" t="s">
        <v>3893</v>
      </c>
      <c r="G335" s="15">
        <v>10</v>
      </c>
      <c r="H335" s="15">
        <v>10</v>
      </c>
      <c r="I335" s="15">
        <v>20</v>
      </c>
      <c r="J335" s="14"/>
      <c r="K335" s="15">
        <v>10</v>
      </c>
      <c r="L335" s="14"/>
      <c r="M335" s="14"/>
      <c r="N335" s="14"/>
      <c r="O335" s="14"/>
      <c r="P335" s="14"/>
      <c r="Q335" s="37" t="s">
        <v>4935</v>
      </c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ht="16.5" thickBot="1" x14ac:dyDescent="0.3">
      <c r="A336" s="15">
        <v>1350</v>
      </c>
      <c r="B336" s="14" t="s">
        <v>3899</v>
      </c>
      <c r="C336" s="15">
        <v>2</v>
      </c>
      <c r="D336" s="15">
        <v>12</v>
      </c>
      <c r="E336" s="15">
        <v>1</v>
      </c>
      <c r="F336" s="14" t="s">
        <v>3893</v>
      </c>
      <c r="G336" s="15">
        <v>10</v>
      </c>
      <c r="H336" s="15">
        <v>8</v>
      </c>
      <c r="I336" s="15">
        <v>18</v>
      </c>
      <c r="J336" s="14"/>
      <c r="K336" s="15">
        <v>10</v>
      </c>
      <c r="L336" s="14"/>
      <c r="M336" s="14"/>
      <c r="N336" s="14"/>
      <c r="O336" s="14"/>
      <c r="P336" s="14"/>
      <c r="Q336" s="37" t="s">
        <v>4936</v>
      </c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ht="16.5" thickBot="1" x14ac:dyDescent="0.3">
      <c r="A337" s="15">
        <v>1351</v>
      </c>
      <c r="B337" s="14" t="s">
        <v>3900</v>
      </c>
      <c r="C337" s="15">
        <v>2</v>
      </c>
      <c r="D337" s="15">
        <v>1</v>
      </c>
      <c r="E337" s="15">
        <v>1</v>
      </c>
      <c r="F337" s="14" t="s">
        <v>3901</v>
      </c>
      <c r="G337" s="15">
        <v>3</v>
      </c>
      <c r="H337" s="15">
        <v>1</v>
      </c>
      <c r="I337" s="15">
        <v>11</v>
      </c>
      <c r="J337" s="14"/>
      <c r="K337" s="15">
        <v>3</v>
      </c>
      <c r="L337" s="14"/>
      <c r="M337" s="14"/>
      <c r="N337" s="14"/>
      <c r="O337" s="14"/>
      <c r="P337" s="14"/>
      <c r="Q337" s="37" t="s">
        <v>4937</v>
      </c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ht="16.5" thickBot="1" x14ac:dyDescent="0.3">
      <c r="A338" s="15">
        <v>1352</v>
      </c>
      <c r="B338" s="14" t="s">
        <v>3902</v>
      </c>
      <c r="C338" s="15">
        <v>2</v>
      </c>
      <c r="D338" s="15">
        <v>1</v>
      </c>
      <c r="E338" s="15">
        <v>1</v>
      </c>
      <c r="F338" s="14" t="s">
        <v>3901</v>
      </c>
      <c r="G338" s="15">
        <v>3</v>
      </c>
      <c r="H338" s="15">
        <v>3</v>
      </c>
      <c r="I338" s="15">
        <v>4</v>
      </c>
      <c r="J338" s="15">
        <v>7</v>
      </c>
      <c r="K338" s="15">
        <v>3</v>
      </c>
      <c r="L338" s="14"/>
      <c r="M338" s="14"/>
      <c r="N338" s="14"/>
      <c r="O338" s="14"/>
      <c r="P338" s="14"/>
      <c r="Q338" s="37" t="s">
        <v>4938</v>
      </c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ht="16.5" thickBot="1" x14ac:dyDescent="0.3">
      <c r="A339" s="15">
        <v>1353</v>
      </c>
      <c r="B339" s="14" t="s">
        <v>3903</v>
      </c>
      <c r="C339" s="15">
        <v>2</v>
      </c>
      <c r="D339" s="15">
        <v>1</v>
      </c>
      <c r="E339" s="15">
        <v>1</v>
      </c>
      <c r="F339" s="14" t="s">
        <v>3901</v>
      </c>
      <c r="G339" s="15">
        <v>8</v>
      </c>
      <c r="H339" s="15">
        <v>8</v>
      </c>
      <c r="I339" s="15">
        <v>1</v>
      </c>
      <c r="J339" s="15">
        <v>9</v>
      </c>
      <c r="K339" s="15">
        <v>8</v>
      </c>
      <c r="L339" s="14"/>
      <c r="M339" s="14"/>
      <c r="N339" s="14"/>
      <c r="O339" s="14"/>
      <c r="P339" s="14"/>
      <c r="Q339" s="37" t="s">
        <v>4939</v>
      </c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ht="16.5" thickBot="1" x14ac:dyDescent="0.3">
      <c r="A340" s="15">
        <v>1354</v>
      </c>
      <c r="B340" s="14" t="s">
        <v>3904</v>
      </c>
      <c r="C340" s="15">
        <v>2</v>
      </c>
      <c r="D340" s="15">
        <v>1</v>
      </c>
      <c r="E340" s="15">
        <v>1</v>
      </c>
      <c r="F340" s="14" t="s">
        <v>3893</v>
      </c>
      <c r="G340" s="15">
        <v>4</v>
      </c>
      <c r="H340" s="15">
        <v>2</v>
      </c>
      <c r="I340" s="15">
        <v>12</v>
      </c>
      <c r="J340" s="14"/>
      <c r="K340" s="15">
        <v>4</v>
      </c>
      <c r="L340" s="14"/>
      <c r="M340" s="14"/>
      <c r="N340" s="14"/>
      <c r="O340" s="14"/>
      <c r="P340" s="14"/>
      <c r="Q340" s="37" t="s">
        <v>4940</v>
      </c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ht="16.5" thickBot="1" x14ac:dyDescent="0.3">
      <c r="A341" s="15">
        <v>1355</v>
      </c>
      <c r="B341" s="14" t="s">
        <v>3905</v>
      </c>
      <c r="C341" s="15">
        <v>2</v>
      </c>
      <c r="D341" s="15">
        <v>1</v>
      </c>
      <c r="E341" s="15">
        <v>1</v>
      </c>
      <c r="F341" s="14" t="s">
        <v>3893</v>
      </c>
      <c r="G341" s="15">
        <v>9</v>
      </c>
      <c r="H341" s="15">
        <v>2</v>
      </c>
      <c r="I341" s="15">
        <v>12</v>
      </c>
      <c r="J341" s="14"/>
      <c r="K341" s="15">
        <v>9</v>
      </c>
      <c r="L341" s="14"/>
      <c r="M341" s="14"/>
      <c r="N341" s="14"/>
      <c r="O341" s="14"/>
      <c r="P341" s="14"/>
      <c r="Q341" s="37" t="s">
        <v>4941</v>
      </c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ht="16.5" thickBot="1" x14ac:dyDescent="0.3">
      <c r="A342" s="15">
        <v>1356</v>
      </c>
      <c r="B342" s="14" t="s">
        <v>3906</v>
      </c>
      <c r="C342" s="15">
        <v>2</v>
      </c>
      <c r="D342" s="15">
        <v>1</v>
      </c>
      <c r="E342" s="15">
        <v>1</v>
      </c>
      <c r="F342" s="14" t="s">
        <v>3893</v>
      </c>
      <c r="G342" s="15">
        <v>1</v>
      </c>
      <c r="H342" s="15">
        <v>1</v>
      </c>
      <c r="I342" s="15">
        <v>4</v>
      </c>
      <c r="J342" s="15">
        <v>5</v>
      </c>
      <c r="K342" s="15">
        <v>1</v>
      </c>
      <c r="L342" s="14"/>
      <c r="M342" s="14"/>
      <c r="N342" s="14"/>
      <c r="O342" s="14"/>
      <c r="P342" s="14"/>
      <c r="Q342" s="37" t="s">
        <v>4942</v>
      </c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ht="16.5" thickBot="1" x14ac:dyDescent="0.3">
      <c r="A343" s="15">
        <v>1357</v>
      </c>
      <c r="B343" s="14" t="s">
        <v>3907</v>
      </c>
      <c r="C343" s="15">
        <v>2</v>
      </c>
      <c r="D343" s="15">
        <v>1</v>
      </c>
      <c r="E343" s="15">
        <v>1</v>
      </c>
      <c r="F343" s="14" t="s">
        <v>3893</v>
      </c>
      <c r="G343" s="15">
        <v>6</v>
      </c>
      <c r="H343" s="15">
        <v>6</v>
      </c>
      <c r="I343" s="15">
        <v>2</v>
      </c>
      <c r="J343" s="15">
        <v>8</v>
      </c>
      <c r="K343" s="15">
        <v>6</v>
      </c>
      <c r="L343" s="14"/>
      <c r="M343" s="14"/>
      <c r="N343" s="14"/>
      <c r="O343" s="14"/>
      <c r="P343" s="14"/>
      <c r="Q343" s="37" t="s">
        <v>4943</v>
      </c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ht="16.5" thickBot="1" x14ac:dyDescent="0.3">
      <c r="A344" s="15">
        <v>1358</v>
      </c>
      <c r="B344" s="14" t="s">
        <v>3908</v>
      </c>
      <c r="C344" s="15">
        <v>2</v>
      </c>
      <c r="D344" s="15">
        <v>1</v>
      </c>
      <c r="E344" s="15">
        <v>1</v>
      </c>
      <c r="F344" s="14" t="s">
        <v>3893</v>
      </c>
      <c r="G344" s="15">
        <v>7</v>
      </c>
      <c r="H344" s="15">
        <v>7</v>
      </c>
      <c r="I344" s="15">
        <v>1</v>
      </c>
      <c r="J344" s="15">
        <v>8</v>
      </c>
      <c r="K344" s="15">
        <v>7</v>
      </c>
      <c r="L344" s="14"/>
      <c r="M344" s="14"/>
      <c r="N344" s="14"/>
      <c r="O344" s="14"/>
      <c r="P344" s="14"/>
      <c r="Q344" s="37" t="s">
        <v>4944</v>
      </c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ht="16.5" thickBot="1" x14ac:dyDescent="0.3">
      <c r="A345" s="15">
        <v>1359</v>
      </c>
      <c r="B345" s="14" t="s">
        <v>3909</v>
      </c>
      <c r="C345" s="15">
        <v>2</v>
      </c>
      <c r="D345" s="15">
        <v>1</v>
      </c>
      <c r="E345" s="15">
        <v>1</v>
      </c>
      <c r="F345" s="14" t="s">
        <v>3893</v>
      </c>
      <c r="G345" s="15">
        <v>6</v>
      </c>
      <c r="H345" s="15">
        <v>0</v>
      </c>
      <c r="I345" s="15">
        <v>10</v>
      </c>
      <c r="J345" s="14"/>
      <c r="K345" s="15">
        <v>6</v>
      </c>
      <c r="L345" s="14"/>
      <c r="M345" s="14"/>
      <c r="N345" s="14"/>
      <c r="O345" s="14"/>
      <c r="P345" s="14"/>
      <c r="Q345" s="37" t="s">
        <v>4945</v>
      </c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ht="16.5" thickBot="1" x14ac:dyDescent="0.3">
      <c r="A346" s="15">
        <v>1360</v>
      </c>
      <c r="B346" s="14" t="s">
        <v>3910</v>
      </c>
      <c r="C346" s="15">
        <v>2</v>
      </c>
      <c r="D346" s="15">
        <v>1</v>
      </c>
      <c r="E346" s="15">
        <v>1</v>
      </c>
      <c r="F346" s="14" t="s">
        <v>3893</v>
      </c>
      <c r="G346" s="15">
        <v>4</v>
      </c>
      <c r="H346" s="15">
        <v>4</v>
      </c>
      <c r="I346" s="15">
        <v>3</v>
      </c>
      <c r="J346" s="15">
        <v>7</v>
      </c>
      <c r="K346" s="15">
        <v>4</v>
      </c>
      <c r="L346" s="14"/>
      <c r="M346" s="14"/>
      <c r="N346" s="14"/>
      <c r="O346" s="14"/>
      <c r="P346" s="14"/>
      <c r="Q346" s="37" t="s">
        <v>4946</v>
      </c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ht="15.75" thickBot="1" x14ac:dyDescent="0.3">
      <c r="A347" s="15">
        <v>1361</v>
      </c>
      <c r="B347" s="14" t="s">
        <v>3911</v>
      </c>
      <c r="C347" s="15">
        <v>2</v>
      </c>
      <c r="D347" s="15">
        <v>13</v>
      </c>
      <c r="E347" s="15">
        <v>1</v>
      </c>
      <c r="F347" s="14" t="s">
        <v>3912</v>
      </c>
      <c r="G347" s="15">
        <v>9</v>
      </c>
      <c r="H347" s="14"/>
      <c r="I347" s="14"/>
      <c r="J347" s="14"/>
      <c r="K347" s="15">
        <v>9</v>
      </c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ht="15.75" thickBot="1" x14ac:dyDescent="0.3">
      <c r="A348" s="15">
        <v>1362</v>
      </c>
      <c r="B348" s="14" t="s">
        <v>3913</v>
      </c>
      <c r="C348" s="15">
        <v>2</v>
      </c>
      <c r="D348" s="15">
        <v>13</v>
      </c>
      <c r="E348" s="15">
        <v>1</v>
      </c>
      <c r="F348" s="14" t="s">
        <v>3914</v>
      </c>
      <c r="G348" s="15">
        <v>14</v>
      </c>
      <c r="H348" s="14"/>
      <c r="I348" s="14"/>
      <c r="J348" s="14"/>
      <c r="K348" s="15">
        <v>14</v>
      </c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ht="15.75" thickBot="1" x14ac:dyDescent="0.3">
      <c r="A349" s="15">
        <v>1363</v>
      </c>
      <c r="B349" s="14" t="s">
        <v>3915</v>
      </c>
      <c r="C349" s="15">
        <v>2</v>
      </c>
      <c r="D349" s="15">
        <v>13</v>
      </c>
      <c r="E349" s="15">
        <v>1</v>
      </c>
      <c r="F349" s="14" t="s">
        <v>3916</v>
      </c>
      <c r="G349" s="15">
        <v>11</v>
      </c>
      <c r="H349" s="14"/>
      <c r="I349" s="14"/>
      <c r="J349" s="14"/>
      <c r="K349" s="15">
        <v>11</v>
      </c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ht="15.75" thickBot="1" x14ac:dyDescent="0.3">
      <c r="A350" s="15">
        <v>1364</v>
      </c>
      <c r="B350" s="14" t="s">
        <v>3917</v>
      </c>
      <c r="C350" s="15">
        <v>2</v>
      </c>
      <c r="D350" s="15">
        <v>13</v>
      </c>
      <c r="E350" s="15">
        <v>1</v>
      </c>
      <c r="F350" s="14" t="s">
        <v>3918</v>
      </c>
      <c r="G350" s="15">
        <v>6</v>
      </c>
      <c r="H350" s="14"/>
      <c r="I350" s="14"/>
      <c r="J350" s="14"/>
      <c r="K350" s="15">
        <v>6</v>
      </c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ht="15.75" thickBot="1" x14ac:dyDescent="0.3">
      <c r="A351" s="15">
        <v>1365</v>
      </c>
      <c r="B351" s="14" t="s">
        <v>3919</v>
      </c>
      <c r="C351" s="15">
        <v>2</v>
      </c>
      <c r="D351" s="15">
        <v>13</v>
      </c>
      <c r="E351" s="15">
        <v>1</v>
      </c>
      <c r="F351" s="14" t="s">
        <v>3920</v>
      </c>
      <c r="G351" s="15">
        <v>13</v>
      </c>
      <c r="H351" s="14"/>
      <c r="I351" s="14"/>
      <c r="J351" s="14"/>
      <c r="K351" s="15">
        <v>13</v>
      </c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ht="15.75" thickBot="1" x14ac:dyDescent="0.3">
      <c r="A352" s="15">
        <v>1366</v>
      </c>
      <c r="B352" s="14" t="s">
        <v>3921</v>
      </c>
      <c r="C352" s="15">
        <v>2</v>
      </c>
      <c r="D352" s="15">
        <v>13</v>
      </c>
      <c r="E352" s="15">
        <v>1</v>
      </c>
      <c r="F352" s="14" t="s">
        <v>3922</v>
      </c>
      <c r="G352" s="15">
        <v>15</v>
      </c>
      <c r="H352" s="14"/>
      <c r="I352" s="14"/>
      <c r="J352" s="14"/>
      <c r="K352" s="15">
        <v>15</v>
      </c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ht="15.75" thickBot="1" x14ac:dyDescent="0.3">
      <c r="A353" s="15">
        <v>1367</v>
      </c>
      <c r="B353" s="14" t="s">
        <v>3923</v>
      </c>
      <c r="C353" s="15">
        <v>2</v>
      </c>
      <c r="D353" s="15">
        <v>13</v>
      </c>
      <c r="E353" s="15">
        <v>1</v>
      </c>
      <c r="F353" s="14" t="s">
        <v>3924</v>
      </c>
      <c r="G353" s="15">
        <v>12</v>
      </c>
      <c r="H353" s="14"/>
      <c r="I353" s="14"/>
      <c r="J353" s="14"/>
      <c r="K353" s="15">
        <v>12</v>
      </c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ht="15.75" thickBot="1" x14ac:dyDescent="0.3">
      <c r="A354" s="15">
        <v>1368</v>
      </c>
      <c r="B354" s="14" t="s">
        <v>3925</v>
      </c>
      <c r="C354" s="15">
        <v>1</v>
      </c>
      <c r="D354" s="15">
        <v>10</v>
      </c>
      <c r="E354" s="15">
        <v>2</v>
      </c>
      <c r="F354" s="14" t="s">
        <v>3926</v>
      </c>
      <c r="G354" s="14" t="s">
        <v>542</v>
      </c>
      <c r="H354" s="14" t="s">
        <v>48</v>
      </c>
      <c r="I354" s="14"/>
      <c r="J354" s="14"/>
      <c r="K354" s="15">
        <v>1</v>
      </c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ht="15.75" thickBot="1" x14ac:dyDescent="0.3">
      <c r="A355" s="15">
        <v>1369</v>
      </c>
      <c r="B355" s="14" t="s">
        <v>3927</v>
      </c>
      <c r="C355" s="15">
        <v>1</v>
      </c>
      <c r="D355" s="15">
        <v>10</v>
      </c>
      <c r="E355" s="15">
        <v>2</v>
      </c>
      <c r="F355" s="14" t="s">
        <v>3928</v>
      </c>
      <c r="G355" s="14" t="s">
        <v>542</v>
      </c>
      <c r="H355" s="14" t="s">
        <v>48</v>
      </c>
      <c r="I355" s="14"/>
      <c r="J355" s="14"/>
      <c r="K355" s="15">
        <v>0</v>
      </c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ht="15.75" thickBot="1" x14ac:dyDescent="0.3">
      <c r="A356" s="15">
        <v>1370</v>
      </c>
      <c r="B356" s="14" t="s">
        <v>3929</v>
      </c>
      <c r="C356" s="15">
        <v>1</v>
      </c>
      <c r="D356" s="15">
        <v>10</v>
      </c>
      <c r="E356" s="15">
        <v>2</v>
      </c>
      <c r="F356" s="14" t="s">
        <v>3930</v>
      </c>
      <c r="G356" s="14" t="s">
        <v>542</v>
      </c>
      <c r="H356" s="14" t="s">
        <v>48</v>
      </c>
      <c r="I356" s="14"/>
      <c r="J356" s="14"/>
      <c r="K356" s="15">
        <v>0</v>
      </c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ht="15.75" thickBot="1" x14ac:dyDescent="0.3">
      <c r="A357" s="15">
        <v>1371</v>
      </c>
      <c r="B357" s="14" t="s">
        <v>3931</v>
      </c>
      <c r="C357" s="15">
        <v>1</v>
      </c>
      <c r="D357" s="15">
        <v>9</v>
      </c>
      <c r="E357" s="15">
        <v>1</v>
      </c>
      <c r="F357" s="14" t="s">
        <v>3932</v>
      </c>
      <c r="G357" s="15" t="s">
        <v>3933</v>
      </c>
      <c r="H357" s="15" t="s">
        <v>3934</v>
      </c>
      <c r="I357" s="15" t="s">
        <v>3935</v>
      </c>
      <c r="J357" s="15" t="s">
        <v>3131</v>
      </c>
      <c r="K357" s="15">
        <v>0</v>
      </c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ht="15.75" thickBot="1" x14ac:dyDescent="0.3">
      <c r="A358" s="15">
        <v>1372</v>
      </c>
      <c r="B358" s="14" t="s">
        <v>3936</v>
      </c>
      <c r="C358" s="15">
        <v>1</v>
      </c>
      <c r="D358" s="15">
        <v>9</v>
      </c>
      <c r="E358" s="15">
        <v>1</v>
      </c>
      <c r="F358" s="14" t="s">
        <v>3937</v>
      </c>
      <c r="G358" s="14" t="s">
        <v>3938</v>
      </c>
      <c r="H358" s="14" t="s">
        <v>3939</v>
      </c>
      <c r="I358" s="14" t="s">
        <v>3940</v>
      </c>
      <c r="J358" s="14" t="s">
        <v>3941</v>
      </c>
      <c r="K358" s="15">
        <v>0</v>
      </c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ht="15.75" thickBot="1" x14ac:dyDescent="0.3">
      <c r="A359" s="15">
        <v>1373</v>
      </c>
      <c r="B359" s="14" t="s">
        <v>3942</v>
      </c>
      <c r="C359" s="15">
        <v>1</v>
      </c>
      <c r="D359" s="15">
        <v>9</v>
      </c>
      <c r="E359" s="15">
        <v>1</v>
      </c>
      <c r="F359" s="14" t="s">
        <v>3943</v>
      </c>
      <c r="G359" s="14" t="s">
        <v>3944</v>
      </c>
      <c r="H359" s="14" t="s">
        <v>3945</v>
      </c>
      <c r="I359" s="14" t="s">
        <v>3946</v>
      </c>
      <c r="J359" s="14" t="s">
        <v>3947</v>
      </c>
      <c r="K359" s="15">
        <v>3</v>
      </c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ht="15.75" thickBot="1" x14ac:dyDescent="0.3">
      <c r="A360" s="15">
        <v>1374</v>
      </c>
      <c r="B360" s="14" t="s">
        <v>3948</v>
      </c>
      <c r="C360" s="15">
        <v>1</v>
      </c>
      <c r="D360" s="15">
        <v>9</v>
      </c>
      <c r="E360" s="15">
        <v>1</v>
      </c>
      <c r="F360" s="14" t="s">
        <v>3949</v>
      </c>
      <c r="G360" s="14" t="s">
        <v>3950</v>
      </c>
      <c r="H360" s="14" t="s">
        <v>3951</v>
      </c>
      <c r="I360" s="14" t="s">
        <v>3952</v>
      </c>
      <c r="J360" s="14" t="s">
        <v>3953</v>
      </c>
      <c r="K360" s="15">
        <v>2</v>
      </c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ht="15.75" thickBot="1" x14ac:dyDescent="0.3">
      <c r="A361" s="15">
        <v>1375</v>
      </c>
      <c r="B361" s="14" t="s">
        <v>3954</v>
      </c>
      <c r="C361" s="15">
        <v>1</v>
      </c>
      <c r="D361" s="15">
        <v>9</v>
      </c>
      <c r="E361" s="15">
        <v>1</v>
      </c>
      <c r="F361" s="14" t="s">
        <v>3955</v>
      </c>
      <c r="G361" s="14" t="s">
        <v>3956</v>
      </c>
      <c r="H361" s="14" t="s">
        <v>3957</v>
      </c>
      <c r="I361" s="14" t="s">
        <v>3958</v>
      </c>
      <c r="J361" s="14" t="s">
        <v>3959</v>
      </c>
      <c r="K361" s="15">
        <v>0</v>
      </c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ht="15.75" thickBot="1" x14ac:dyDescent="0.3">
      <c r="A362" s="15">
        <v>1376</v>
      </c>
      <c r="B362" s="14" t="s">
        <v>3960</v>
      </c>
      <c r="C362" s="15">
        <v>2</v>
      </c>
      <c r="D362" s="15">
        <v>13</v>
      </c>
      <c r="E362" s="15">
        <v>1</v>
      </c>
      <c r="F362" s="14" t="s">
        <v>3961</v>
      </c>
      <c r="G362" s="15">
        <v>7</v>
      </c>
      <c r="H362" s="15">
        <v>15</v>
      </c>
      <c r="I362" s="14"/>
      <c r="J362" s="14"/>
      <c r="K362" s="15">
        <v>0</v>
      </c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ht="15.75" thickBot="1" x14ac:dyDescent="0.3">
      <c r="A363" s="15">
        <v>1377</v>
      </c>
      <c r="B363" s="14" t="s">
        <v>3962</v>
      </c>
      <c r="C363" s="15">
        <v>2</v>
      </c>
      <c r="D363" s="15">
        <v>13</v>
      </c>
      <c r="E363" s="15">
        <v>1</v>
      </c>
      <c r="F363" s="14" t="s">
        <v>3963</v>
      </c>
      <c r="G363" s="14" t="s">
        <v>3964</v>
      </c>
      <c r="H363" s="14" t="s">
        <v>3965</v>
      </c>
      <c r="I363" s="14" t="s">
        <v>3966</v>
      </c>
      <c r="J363" s="14"/>
      <c r="K363" s="15">
        <v>0</v>
      </c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ht="15.75" thickBot="1" x14ac:dyDescent="0.3">
      <c r="A364" s="15">
        <v>1378</v>
      </c>
      <c r="B364" s="14" t="s">
        <v>3967</v>
      </c>
      <c r="C364" s="15">
        <v>2</v>
      </c>
      <c r="D364" s="15">
        <v>13</v>
      </c>
      <c r="E364" s="15">
        <v>1</v>
      </c>
      <c r="F364" s="14" t="s">
        <v>3968</v>
      </c>
      <c r="G364" s="14" t="s">
        <v>3969</v>
      </c>
      <c r="H364" s="14" t="s">
        <v>3970</v>
      </c>
      <c r="I364" s="14" t="s">
        <v>3971</v>
      </c>
      <c r="J364" s="14"/>
      <c r="K364" s="15">
        <v>0</v>
      </c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ht="15.75" thickBot="1" x14ac:dyDescent="0.3">
      <c r="A365" s="15">
        <v>1379</v>
      </c>
      <c r="B365" s="14" t="s">
        <v>3972</v>
      </c>
      <c r="C365" s="15">
        <v>2</v>
      </c>
      <c r="D365" s="15">
        <v>13</v>
      </c>
      <c r="E365" s="15">
        <v>1</v>
      </c>
      <c r="F365" s="14" t="s">
        <v>3973</v>
      </c>
      <c r="G365" s="15">
        <v>4</v>
      </c>
      <c r="H365" s="15">
        <v>9</v>
      </c>
      <c r="I365" s="15">
        <v>13</v>
      </c>
      <c r="J365" s="15">
        <v>7</v>
      </c>
      <c r="K365" s="15">
        <v>0</v>
      </c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ht="15.75" thickBot="1" x14ac:dyDescent="0.3">
      <c r="A366" s="15">
        <v>1380</v>
      </c>
      <c r="B366" s="14" t="s">
        <v>3974</v>
      </c>
      <c r="C366" s="15">
        <v>2</v>
      </c>
      <c r="D366" s="15">
        <v>15</v>
      </c>
      <c r="E366" s="15">
        <v>1</v>
      </c>
      <c r="F366" s="14" t="s">
        <v>3975</v>
      </c>
      <c r="G366" s="14"/>
      <c r="H366" s="14"/>
      <c r="I366" s="14"/>
      <c r="J366" s="14"/>
      <c r="K366" s="15">
        <v>0</v>
      </c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ht="16.5" thickBot="1" x14ac:dyDescent="0.3">
      <c r="A367" s="15">
        <v>1381</v>
      </c>
      <c r="B367" s="14" t="s">
        <v>3974</v>
      </c>
      <c r="C367" s="15">
        <v>2</v>
      </c>
      <c r="D367" s="15">
        <v>15</v>
      </c>
      <c r="E367" s="15">
        <v>1</v>
      </c>
      <c r="F367" s="14" t="s">
        <v>3976</v>
      </c>
      <c r="G367" s="15">
        <v>11</v>
      </c>
      <c r="H367" s="14"/>
      <c r="I367" s="14"/>
      <c r="J367" s="14"/>
      <c r="K367" s="15">
        <v>11</v>
      </c>
      <c r="L367" s="14"/>
      <c r="M367" s="14"/>
      <c r="N367" s="14"/>
      <c r="O367" s="14"/>
      <c r="P367" s="14"/>
      <c r="Q367" s="37" t="s">
        <v>4947</v>
      </c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ht="16.5" thickBot="1" x14ac:dyDescent="0.3">
      <c r="A368" s="15">
        <v>1382</v>
      </c>
      <c r="B368" s="14" t="s">
        <v>3977</v>
      </c>
      <c r="C368" s="15">
        <v>2</v>
      </c>
      <c r="D368" s="15">
        <v>15</v>
      </c>
      <c r="E368" s="15">
        <v>1</v>
      </c>
      <c r="F368" s="14" t="s">
        <v>3978</v>
      </c>
      <c r="G368" s="15">
        <v>9</v>
      </c>
      <c r="H368" s="14"/>
      <c r="I368" s="14"/>
      <c r="J368" s="14"/>
      <c r="K368" s="15">
        <v>9</v>
      </c>
      <c r="L368" s="14"/>
      <c r="M368" s="14"/>
      <c r="N368" s="14"/>
      <c r="O368" s="14"/>
      <c r="P368" s="14"/>
      <c r="Q368" s="37" t="s">
        <v>4948</v>
      </c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ht="16.5" thickBot="1" x14ac:dyDescent="0.3">
      <c r="A369" s="15">
        <v>1383</v>
      </c>
      <c r="B369" s="14" t="s">
        <v>3979</v>
      </c>
      <c r="C369" s="15">
        <v>2</v>
      </c>
      <c r="D369" s="15">
        <v>15</v>
      </c>
      <c r="E369" s="15">
        <v>1</v>
      </c>
      <c r="F369" s="14" t="s">
        <v>3980</v>
      </c>
      <c r="G369" s="15">
        <v>9</v>
      </c>
      <c r="H369" s="14"/>
      <c r="I369" s="14"/>
      <c r="J369" s="14"/>
      <c r="K369" s="15">
        <v>9</v>
      </c>
      <c r="L369" s="14"/>
      <c r="M369" s="14"/>
      <c r="N369" s="14"/>
      <c r="O369" s="14"/>
      <c r="P369" s="14"/>
      <c r="Q369" s="37" t="s">
        <v>4949</v>
      </c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ht="16.5" thickBot="1" x14ac:dyDescent="0.3">
      <c r="A370" s="15">
        <v>1384</v>
      </c>
      <c r="B370" s="14" t="s">
        <v>3981</v>
      </c>
      <c r="C370" s="15">
        <v>2</v>
      </c>
      <c r="D370" s="15">
        <v>15</v>
      </c>
      <c r="E370" s="15">
        <v>1</v>
      </c>
      <c r="F370" s="14" t="s">
        <v>3982</v>
      </c>
      <c r="G370" s="15">
        <v>10</v>
      </c>
      <c r="H370" s="14"/>
      <c r="I370" s="14"/>
      <c r="J370" s="14"/>
      <c r="K370" s="15">
        <v>10</v>
      </c>
      <c r="L370" s="14"/>
      <c r="M370" s="14"/>
      <c r="N370" s="14"/>
      <c r="O370" s="14"/>
      <c r="P370" s="14"/>
      <c r="Q370" s="37" t="s">
        <v>4950</v>
      </c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ht="16.5" thickBot="1" x14ac:dyDescent="0.3">
      <c r="A371" s="15">
        <v>1385</v>
      </c>
      <c r="B371" s="14" t="s">
        <v>3983</v>
      </c>
      <c r="C371" s="15">
        <v>2</v>
      </c>
      <c r="D371" s="15">
        <v>15</v>
      </c>
      <c r="E371" s="15">
        <v>1</v>
      </c>
      <c r="F371" s="14" t="s">
        <v>3984</v>
      </c>
      <c r="G371" s="15">
        <v>13</v>
      </c>
      <c r="H371" s="14"/>
      <c r="I371" s="14"/>
      <c r="J371" s="14"/>
      <c r="K371" s="15">
        <v>13</v>
      </c>
      <c r="L371" s="14"/>
      <c r="M371" s="14"/>
      <c r="N371" s="14"/>
      <c r="O371" s="14"/>
      <c r="P371" s="14"/>
      <c r="Q371" s="37" t="s">
        <v>4951</v>
      </c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ht="16.5" thickBot="1" x14ac:dyDescent="0.3">
      <c r="A372" s="15">
        <v>1386</v>
      </c>
      <c r="B372" s="14" t="s">
        <v>3985</v>
      </c>
      <c r="C372" s="15">
        <v>2</v>
      </c>
      <c r="D372" s="15">
        <v>15</v>
      </c>
      <c r="E372" s="15">
        <v>1</v>
      </c>
      <c r="F372" s="14" t="s">
        <v>3986</v>
      </c>
      <c r="G372" s="15">
        <v>10</v>
      </c>
      <c r="H372" s="14"/>
      <c r="I372" s="14"/>
      <c r="J372" s="14"/>
      <c r="K372" s="15">
        <v>10</v>
      </c>
      <c r="L372" s="14"/>
      <c r="M372" s="14"/>
      <c r="N372" s="14"/>
      <c r="O372" s="14"/>
      <c r="P372" s="14"/>
      <c r="Q372" s="37" t="s">
        <v>4952</v>
      </c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ht="16.5" thickBot="1" x14ac:dyDescent="0.3">
      <c r="A373" s="15">
        <v>1387</v>
      </c>
      <c r="B373" s="14" t="s">
        <v>3987</v>
      </c>
      <c r="C373" s="15">
        <v>2</v>
      </c>
      <c r="D373" s="15">
        <v>15</v>
      </c>
      <c r="E373" s="15">
        <v>1</v>
      </c>
      <c r="F373" s="49" t="s">
        <v>3988</v>
      </c>
      <c r="G373" s="15">
        <v>18</v>
      </c>
      <c r="H373" s="14"/>
      <c r="I373" s="14"/>
      <c r="J373" s="14"/>
      <c r="K373" s="15">
        <v>18</v>
      </c>
      <c r="L373" s="14"/>
      <c r="M373" s="14"/>
      <c r="N373" s="14"/>
      <c r="O373" s="14"/>
      <c r="P373" s="14"/>
      <c r="Q373" s="37" t="s">
        <v>4953</v>
      </c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ht="16.5" thickBot="1" x14ac:dyDescent="0.3">
      <c r="A374" s="15">
        <v>1388</v>
      </c>
      <c r="B374" s="14" t="s">
        <v>3989</v>
      </c>
      <c r="C374" s="15">
        <v>2</v>
      </c>
      <c r="D374" s="15">
        <v>15</v>
      </c>
      <c r="E374" s="15">
        <v>1</v>
      </c>
      <c r="F374" s="14" t="s">
        <v>3990</v>
      </c>
      <c r="G374" s="15">
        <v>11</v>
      </c>
      <c r="H374" s="14"/>
      <c r="I374" s="14"/>
      <c r="J374" s="14"/>
      <c r="K374" s="15">
        <v>11</v>
      </c>
      <c r="L374" s="14"/>
      <c r="M374" s="14"/>
      <c r="N374" s="14"/>
      <c r="O374" s="14"/>
      <c r="P374" s="14"/>
      <c r="Q374" s="37" t="s">
        <v>4954</v>
      </c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ht="16.5" thickBot="1" x14ac:dyDescent="0.3">
      <c r="A375" s="15">
        <v>1389</v>
      </c>
      <c r="B375" s="14" t="s">
        <v>3991</v>
      </c>
      <c r="C375" s="15">
        <v>2</v>
      </c>
      <c r="D375" s="15">
        <v>15</v>
      </c>
      <c r="E375" s="15">
        <v>1</v>
      </c>
      <c r="F375" s="14" t="s">
        <v>3992</v>
      </c>
      <c r="G375" s="15">
        <v>12</v>
      </c>
      <c r="H375" s="14"/>
      <c r="I375" s="14"/>
      <c r="J375" s="14"/>
      <c r="K375" s="15">
        <v>12</v>
      </c>
      <c r="L375" s="14"/>
      <c r="M375" s="14"/>
      <c r="N375" s="14"/>
      <c r="O375" s="14"/>
      <c r="P375" s="14"/>
      <c r="Q375" s="37" t="s">
        <v>4955</v>
      </c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ht="16.5" thickBot="1" x14ac:dyDescent="0.3">
      <c r="A376" s="15">
        <v>1390</v>
      </c>
      <c r="B376" s="14" t="s">
        <v>3993</v>
      </c>
      <c r="C376" s="15">
        <v>2</v>
      </c>
      <c r="D376" s="15">
        <v>15</v>
      </c>
      <c r="E376" s="15">
        <v>1</v>
      </c>
      <c r="F376" s="14" t="s">
        <v>3994</v>
      </c>
      <c r="G376" s="15">
        <v>15</v>
      </c>
      <c r="H376" s="14"/>
      <c r="I376" s="14"/>
      <c r="J376" s="14"/>
      <c r="K376" s="15">
        <v>15</v>
      </c>
      <c r="L376" s="14"/>
      <c r="M376" s="14"/>
      <c r="N376" s="14"/>
      <c r="O376" s="14"/>
      <c r="P376" s="14"/>
      <c r="Q376" s="37" t="s">
        <v>4956</v>
      </c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ht="16.5" thickBot="1" x14ac:dyDescent="0.3">
      <c r="A377" s="15">
        <v>1391</v>
      </c>
      <c r="B377" s="14" t="s">
        <v>3995</v>
      </c>
      <c r="C377" s="15">
        <v>2</v>
      </c>
      <c r="D377" s="15">
        <v>15</v>
      </c>
      <c r="E377" s="15">
        <v>1</v>
      </c>
      <c r="F377" s="14" t="s">
        <v>3996</v>
      </c>
      <c r="G377" s="15">
        <v>12</v>
      </c>
      <c r="H377" s="14"/>
      <c r="I377" s="14"/>
      <c r="J377" s="14"/>
      <c r="K377" s="15">
        <v>12</v>
      </c>
      <c r="L377" s="14"/>
      <c r="M377" s="14"/>
      <c r="N377" s="14"/>
      <c r="O377" s="14"/>
      <c r="P377" s="14"/>
      <c r="Q377" s="37" t="s">
        <v>4957</v>
      </c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ht="15.75" thickBot="1" x14ac:dyDescent="0.3">
      <c r="A378" s="15">
        <v>1392</v>
      </c>
      <c r="B378" s="14" t="s">
        <v>3997</v>
      </c>
      <c r="C378" s="15">
        <v>2</v>
      </c>
      <c r="D378" s="15">
        <v>15</v>
      </c>
      <c r="E378" s="15">
        <v>1</v>
      </c>
      <c r="F378" s="14" t="s">
        <v>3998</v>
      </c>
      <c r="G378" s="15">
        <v>12</v>
      </c>
      <c r="H378" s="14"/>
      <c r="I378" s="14"/>
      <c r="J378" s="14"/>
      <c r="K378" s="15">
        <v>12</v>
      </c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ht="15.75" thickBot="1" x14ac:dyDescent="0.3">
      <c r="A379" s="15">
        <v>1393</v>
      </c>
      <c r="B379" s="14" t="s">
        <v>3999</v>
      </c>
      <c r="C379" s="15">
        <v>2</v>
      </c>
      <c r="D379" s="15">
        <v>15</v>
      </c>
      <c r="E379" s="15">
        <v>1</v>
      </c>
      <c r="F379" s="14" t="s">
        <v>4000</v>
      </c>
      <c r="G379" s="15">
        <v>24</v>
      </c>
      <c r="H379" s="14"/>
      <c r="I379" s="14"/>
      <c r="J379" s="14"/>
      <c r="K379" s="15">
        <v>24</v>
      </c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ht="16.5" thickBot="1" x14ac:dyDescent="0.3">
      <c r="A380" s="15">
        <v>1394</v>
      </c>
      <c r="B380" s="14" t="s">
        <v>4001</v>
      </c>
      <c r="C380" s="15">
        <v>1</v>
      </c>
      <c r="D380" s="15">
        <v>23</v>
      </c>
      <c r="E380" s="15">
        <v>1</v>
      </c>
      <c r="F380" s="14" t="s">
        <v>4002</v>
      </c>
      <c r="G380" s="14"/>
      <c r="H380" s="14"/>
      <c r="I380" s="14"/>
      <c r="J380" s="14"/>
      <c r="K380" s="15">
        <v>0</v>
      </c>
      <c r="L380" s="37" t="s">
        <v>5120</v>
      </c>
      <c r="M380" s="37" t="s">
        <v>5121</v>
      </c>
      <c r="N380" s="14"/>
      <c r="O380" s="14"/>
      <c r="P380" s="14"/>
      <c r="Q380" s="37" t="s">
        <v>4958</v>
      </c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ht="16.5" thickBot="1" x14ac:dyDescent="0.3">
      <c r="A381" s="15">
        <v>1395</v>
      </c>
      <c r="B381" s="14" t="s">
        <v>4003</v>
      </c>
      <c r="C381" s="15">
        <v>1</v>
      </c>
      <c r="D381" s="15">
        <v>23</v>
      </c>
      <c r="E381" s="15">
        <v>1</v>
      </c>
      <c r="F381" s="14" t="s">
        <v>4004</v>
      </c>
      <c r="G381" s="14"/>
      <c r="H381" s="14"/>
      <c r="I381" s="14"/>
      <c r="J381" s="14"/>
      <c r="K381" s="15">
        <v>1</v>
      </c>
      <c r="L381" s="37" t="s">
        <v>5122</v>
      </c>
      <c r="M381" s="37" t="s">
        <v>5123</v>
      </c>
      <c r="N381" s="14"/>
      <c r="O381" s="14"/>
      <c r="P381" s="14"/>
      <c r="Q381" s="37" t="s">
        <v>4959</v>
      </c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ht="16.5" thickBot="1" x14ac:dyDescent="0.3">
      <c r="A382" s="15">
        <v>1396</v>
      </c>
      <c r="B382" s="14" t="s">
        <v>4005</v>
      </c>
      <c r="C382" s="15">
        <v>1</v>
      </c>
      <c r="D382" s="15">
        <v>23</v>
      </c>
      <c r="E382" s="15">
        <v>1</v>
      </c>
      <c r="F382" s="14" t="s">
        <v>4006</v>
      </c>
      <c r="G382" s="14"/>
      <c r="H382" s="14"/>
      <c r="I382" s="14"/>
      <c r="J382" s="14"/>
      <c r="K382" s="15">
        <v>0</v>
      </c>
      <c r="L382" s="37" t="s">
        <v>5124</v>
      </c>
      <c r="M382" s="37" t="s">
        <v>5125</v>
      </c>
      <c r="N382" s="14"/>
      <c r="O382" s="14"/>
      <c r="P382" s="14"/>
      <c r="Q382" s="37" t="s">
        <v>4960</v>
      </c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ht="16.5" thickBot="1" x14ac:dyDescent="0.3">
      <c r="A383" s="15">
        <v>1397</v>
      </c>
      <c r="B383" s="14" t="s">
        <v>4007</v>
      </c>
      <c r="C383" s="15">
        <v>1</v>
      </c>
      <c r="D383" s="15">
        <v>23</v>
      </c>
      <c r="E383" s="15">
        <v>1</v>
      </c>
      <c r="F383" s="14" t="s">
        <v>4008</v>
      </c>
      <c r="G383" s="14"/>
      <c r="H383" s="14"/>
      <c r="I383" s="14"/>
      <c r="J383" s="14"/>
      <c r="K383" s="15">
        <v>1</v>
      </c>
      <c r="L383" s="37" t="s">
        <v>5126</v>
      </c>
      <c r="M383" s="37" t="s">
        <v>5127</v>
      </c>
      <c r="N383" s="14"/>
      <c r="O383" s="14"/>
      <c r="P383" s="14"/>
      <c r="Q383" s="37" t="s">
        <v>4961</v>
      </c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ht="16.5" thickBot="1" x14ac:dyDescent="0.3">
      <c r="A384" s="15">
        <v>1398</v>
      </c>
      <c r="B384" s="14" t="s">
        <v>4009</v>
      </c>
      <c r="C384" s="15">
        <v>1</v>
      </c>
      <c r="D384" s="15">
        <v>23</v>
      </c>
      <c r="E384" s="15">
        <v>1</v>
      </c>
      <c r="F384" s="14" t="s">
        <v>4010</v>
      </c>
      <c r="G384" s="14"/>
      <c r="H384" s="14"/>
      <c r="I384" s="14"/>
      <c r="J384" s="14"/>
      <c r="K384" s="15">
        <v>0</v>
      </c>
      <c r="L384" s="37" t="s">
        <v>5128</v>
      </c>
      <c r="M384" s="37" t="s">
        <v>5129</v>
      </c>
      <c r="N384" s="14"/>
      <c r="O384" s="14"/>
      <c r="P384" s="14"/>
      <c r="Q384" s="37" t="s">
        <v>4962</v>
      </c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ht="16.5" thickBot="1" x14ac:dyDescent="0.3">
      <c r="A385" s="15">
        <v>1399</v>
      </c>
      <c r="B385" s="14" t="s">
        <v>4011</v>
      </c>
      <c r="C385" s="15">
        <v>1</v>
      </c>
      <c r="D385" s="15">
        <v>23</v>
      </c>
      <c r="E385" s="15">
        <v>1</v>
      </c>
      <c r="F385" s="14" t="s">
        <v>4012</v>
      </c>
      <c r="G385" s="14"/>
      <c r="H385" s="14"/>
      <c r="I385" s="14"/>
      <c r="J385" s="14"/>
      <c r="K385" s="15">
        <v>0</v>
      </c>
      <c r="L385" s="37" t="s">
        <v>5130</v>
      </c>
      <c r="M385" s="37" t="s">
        <v>5131</v>
      </c>
      <c r="N385" s="14"/>
      <c r="O385" s="14"/>
      <c r="P385" s="14"/>
      <c r="Q385" s="37" t="s">
        <v>4963</v>
      </c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ht="16.5" thickBot="1" x14ac:dyDescent="0.3">
      <c r="A386" s="15">
        <v>1400</v>
      </c>
      <c r="B386" s="14" t="s">
        <v>4013</v>
      </c>
      <c r="C386" s="15">
        <v>1</v>
      </c>
      <c r="D386" s="15">
        <v>23</v>
      </c>
      <c r="E386" s="15">
        <v>1</v>
      </c>
      <c r="F386" s="14" t="s">
        <v>4014</v>
      </c>
      <c r="G386" s="14"/>
      <c r="H386" s="14"/>
      <c r="I386" s="14"/>
      <c r="J386" s="14"/>
      <c r="K386" s="15">
        <v>1</v>
      </c>
      <c r="L386" s="37" t="s">
        <v>5132</v>
      </c>
      <c r="M386" s="37" t="s">
        <v>5133</v>
      </c>
      <c r="N386" s="14"/>
      <c r="O386" s="14"/>
      <c r="P386" s="14"/>
      <c r="Q386" s="37" t="s">
        <v>4964</v>
      </c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ht="16.5" thickBot="1" x14ac:dyDescent="0.3">
      <c r="A387" s="15">
        <v>1401</v>
      </c>
      <c r="B387" s="14" t="s">
        <v>4015</v>
      </c>
      <c r="C387" s="15">
        <v>1</v>
      </c>
      <c r="D387" s="15">
        <v>23</v>
      </c>
      <c r="E387" s="15">
        <v>1</v>
      </c>
      <c r="F387" s="14" t="s">
        <v>4016</v>
      </c>
      <c r="G387" s="14"/>
      <c r="H387" s="14"/>
      <c r="I387" s="14"/>
      <c r="J387" s="14"/>
      <c r="K387" s="15">
        <v>0</v>
      </c>
      <c r="L387" s="37" t="s">
        <v>5134</v>
      </c>
      <c r="M387" s="37" t="s">
        <v>5135</v>
      </c>
      <c r="N387" s="14"/>
      <c r="O387" s="14"/>
      <c r="P387" s="14"/>
      <c r="Q387" s="37" t="s">
        <v>4965</v>
      </c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ht="16.5" thickBot="1" x14ac:dyDescent="0.3">
      <c r="A388" s="15">
        <v>1402</v>
      </c>
      <c r="B388" s="14" t="s">
        <v>4017</v>
      </c>
      <c r="C388" s="15">
        <v>1</v>
      </c>
      <c r="D388" s="15">
        <v>23</v>
      </c>
      <c r="E388" s="15">
        <v>1</v>
      </c>
      <c r="F388" s="14" t="s">
        <v>4018</v>
      </c>
      <c r="G388" s="14"/>
      <c r="H388" s="14"/>
      <c r="I388" s="14"/>
      <c r="J388" s="14"/>
      <c r="K388" s="15">
        <v>0</v>
      </c>
      <c r="L388" s="37" t="s">
        <v>5136</v>
      </c>
      <c r="M388" s="37" t="s">
        <v>5137</v>
      </c>
      <c r="N388" s="14"/>
      <c r="O388" s="14"/>
      <c r="P388" s="14"/>
      <c r="Q388" s="37" t="s">
        <v>4966</v>
      </c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ht="16.5" thickBot="1" x14ac:dyDescent="0.3">
      <c r="A389" s="15">
        <v>1403</v>
      </c>
      <c r="B389" s="14" t="s">
        <v>4019</v>
      </c>
      <c r="C389" s="15">
        <v>1</v>
      </c>
      <c r="D389" s="15">
        <v>23</v>
      </c>
      <c r="E389" s="15">
        <v>1</v>
      </c>
      <c r="F389" s="14" t="s">
        <v>4020</v>
      </c>
      <c r="G389" s="14"/>
      <c r="H389" s="14"/>
      <c r="I389" s="14"/>
      <c r="J389" s="14"/>
      <c r="K389" s="15">
        <v>1</v>
      </c>
      <c r="L389" s="37" t="s">
        <v>5138</v>
      </c>
      <c r="M389" s="37" t="s">
        <v>5139</v>
      </c>
      <c r="N389" s="14"/>
      <c r="O389" s="14"/>
      <c r="P389" s="14"/>
      <c r="Q389" s="37" t="s">
        <v>4967</v>
      </c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ht="16.5" thickBot="1" x14ac:dyDescent="0.3">
      <c r="A390" s="15">
        <v>1404</v>
      </c>
      <c r="B390" s="14" t="s">
        <v>4021</v>
      </c>
      <c r="C390" s="15">
        <v>1</v>
      </c>
      <c r="D390" s="15">
        <v>23</v>
      </c>
      <c r="E390" s="15">
        <v>1</v>
      </c>
      <c r="F390" s="14" t="s">
        <v>4022</v>
      </c>
      <c r="G390" s="14"/>
      <c r="H390" s="14"/>
      <c r="I390" s="14"/>
      <c r="J390" s="14"/>
      <c r="K390" s="15">
        <v>0</v>
      </c>
      <c r="L390" s="37" t="s">
        <v>5140</v>
      </c>
      <c r="M390" s="37" t="s">
        <v>5141</v>
      </c>
      <c r="N390" s="37" t="s">
        <v>5142</v>
      </c>
      <c r="O390" s="14"/>
      <c r="P390" s="14"/>
      <c r="Q390" s="37" t="s">
        <v>4968</v>
      </c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ht="16.5" thickBot="1" x14ac:dyDescent="0.3">
      <c r="A391" s="15">
        <v>1405</v>
      </c>
      <c r="B391" s="14" t="s">
        <v>4023</v>
      </c>
      <c r="C391" s="15">
        <v>1</v>
      </c>
      <c r="D391" s="15">
        <v>23</v>
      </c>
      <c r="E391" s="15">
        <v>1</v>
      </c>
      <c r="F391" s="14" t="s">
        <v>4024</v>
      </c>
      <c r="G391" s="14"/>
      <c r="H391" s="14"/>
      <c r="I391" s="14"/>
      <c r="J391" s="14"/>
      <c r="K391" s="15">
        <v>0</v>
      </c>
      <c r="L391" s="37" t="s">
        <v>5143</v>
      </c>
      <c r="M391" s="37" t="s">
        <v>5144</v>
      </c>
      <c r="N391" s="37" t="s">
        <v>5145</v>
      </c>
      <c r="O391" s="14"/>
      <c r="P391" s="14"/>
      <c r="Q391" s="37" t="s">
        <v>4969</v>
      </c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ht="16.5" thickBot="1" x14ac:dyDescent="0.3">
      <c r="A392" s="15">
        <v>1406</v>
      </c>
      <c r="B392" s="14" t="s">
        <v>4025</v>
      </c>
      <c r="C392" s="15">
        <v>1</v>
      </c>
      <c r="D392" s="15">
        <v>23</v>
      </c>
      <c r="E392" s="15">
        <v>1</v>
      </c>
      <c r="F392" s="14" t="s">
        <v>4026</v>
      </c>
      <c r="G392" s="14"/>
      <c r="H392" s="14"/>
      <c r="I392" s="14"/>
      <c r="J392" s="14"/>
      <c r="K392" s="15">
        <v>1</v>
      </c>
      <c r="L392" s="37" t="s">
        <v>5146</v>
      </c>
      <c r="M392" s="37" t="s">
        <v>5147</v>
      </c>
      <c r="N392" s="37" t="s">
        <v>5148</v>
      </c>
      <c r="O392" s="14"/>
      <c r="P392" s="14"/>
      <c r="Q392" s="37" t="s">
        <v>4970</v>
      </c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ht="16.5" thickBot="1" x14ac:dyDescent="0.3">
      <c r="A393" s="15">
        <v>1407</v>
      </c>
      <c r="B393" s="14" t="s">
        <v>4027</v>
      </c>
      <c r="C393" s="15">
        <v>1</v>
      </c>
      <c r="D393" s="15">
        <v>23</v>
      </c>
      <c r="E393" s="15">
        <v>1</v>
      </c>
      <c r="F393" s="14" t="s">
        <v>4028</v>
      </c>
      <c r="G393" s="14"/>
      <c r="H393" s="14"/>
      <c r="I393" s="14"/>
      <c r="J393" s="14"/>
      <c r="K393" s="15">
        <v>0</v>
      </c>
      <c r="L393" s="37" t="s">
        <v>5149</v>
      </c>
      <c r="M393" s="37" t="s">
        <v>5150</v>
      </c>
      <c r="N393" s="37" t="s">
        <v>5151</v>
      </c>
      <c r="O393" s="14"/>
      <c r="P393" s="14"/>
      <c r="Q393" s="37" t="s">
        <v>4971</v>
      </c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ht="16.5" thickBot="1" x14ac:dyDescent="0.3">
      <c r="A394" s="15">
        <v>1408</v>
      </c>
      <c r="B394" s="14" t="s">
        <v>4029</v>
      </c>
      <c r="C394" s="15">
        <v>1</v>
      </c>
      <c r="D394" s="15">
        <v>23</v>
      </c>
      <c r="E394" s="15">
        <v>1</v>
      </c>
      <c r="F394" s="14" t="s">
        <v>4030</v>
      </c>
      <c r="G394" s="14"/>
      <c r="H394" s="14"/>
      <c r="I394" s="14"/>
      <c r="J394" s="14"/>
      <c r="K394" s="15">
        <v>1</v>
      </c>
      <c r="L394" s="37" t="s">
        <v>5152</v>
      </c>
      <c r="M394" s="37" t="s">
        <v>5153</v>
      </c>
      <c r="N394" s="37" t="s">
        <v>5154</v>
      </c>
      <c r="O394" s="14"/>
      <c r="P394" s="14"/>
      <c r="Q394" s="37" t="s">
        <v>4972</v>
      </c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ht="15.75" thickBot="1" x14ac:dyDescent="0.3">
      <c r="A395" s="15">
        <v>1409</v>
      </c>
      <c r="B395" s="14" t="s">
        <v>4031</v>
      </c>
      <c r="C395" s="15">
        <v>1</v>
      </c>
      <c r="D395" s="15">
        <v>23</v>
      </c>
      <c r="E395" s="15">
        <v>1</v>
      </c>
      <c r="F395" s="14" t="s">
        <v>4032</v>
      </c>
      <c r="G395" s="14" t="s">
        <v>692</v>
      </c>
      <c r="H395" s="14" t="s">
        <v>1662</v>
      </c>
      <c r="I395" s="14" t="s">
        <v>4033</v>
      </c>
      <c r="J395" s="14" t="s">
        <v>4034</v>
      </c>
      <c r="K395" s="15">
        <v>2</v>
      </c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ht="15.75" thickBot="1" x14ac:dyDescent="0.3">
      <c r="A396" s="15">
        <v>1410</v>
      </c>
      <c r="B396" s="14" t="s">
        <v>4035</v>
      </c>
      <c r="C396" s="15">
        <v>1</v>
      </c>
      <c r="D396" s="15">
        <v>23</v>
      </c>
      <c r="E396" s="15">
        <v>1</v>
      </c>
      <c r="F396" s="14" t="s">
        <v>4036</v>
      </c>
      <c r="G396" s="14" t="s">
        <v>4037</v>
      </c>
      <c r="H396" s="14" t="s">
        <v>4038</v>
      </c>
      <c r="I396" s="14" t="s">
        <v>4039</v>
      </c>
      <c r="J396" s="14"/>
      <c r="K396" s="15">
        <v>1</v>
      </c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ht="15.75" thickBot="1" x14ac:dyDescent="0.3">
      <c r="A397" s="15">
        <v>1411</v>
      </c>
      <c r="B397" s="14" t="s">
        <v>4040</v>
      </c>
      <c r="C397" s="15">
        <v>1</v>
      </c>
      <c r="D397" s="15">
        <v>23</v>
      </c>
      <c r="E397" s="15">
        <v>1</v>
      </c>
      <c r="F397" s="14" t="s">
        <v>4041</v>
      </c>
      <c r="G397" s="14" t="s">
        <v>4042</v>
      </c>
      <c r="H397" s="14" t="s">
        <v>4043</v>
      </c>
      <c r="I397" s="14" t="s">
        <v>4044</v>
      </c>
      <c r="J397" s="14"/>
      <c r="K397" s="15">
        <v>2</v>
      </c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ht="15.75" thickBot="1" x14ac:dyDescent="0.3">
      <c r="A398" s="15">
        <v>1412</v>
      </c>
      <c r="B398" s="14" t="s">
        <v>4045</v>
      </c>
      <c r="C398" s="15">
        <v>1</v>
      </c>
      <c r="D398" s="15">
        <v>23</v>
      </c>
      <c r="E398" s="15">
        <v>1</v>
      </c>
      <c r="F398" s="14" t="s">
        <v>4046</v>
      </c>
      <c r="G398" s="14" t="s">
        <v>4047</v>
      </c>
      <c r="H398" s="14" t="s">
        <v>4048</v>
      </c>
      <c r="I398" s="14"/>
      <c r="J398" s="14"/>
      <c r="K398" s="15">
        <v>0</v>
      </c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ht="15.75" thickBot="1" x14ac:dyDescent="0.3">
      <c r="A399" s="15">
        <v>1413</v>
      </c>
      <c r="B399" s="14" t="s">
        <v>4049</v>
      </c>
      <c r="C399" s="15">
        <v>1</v>
      </c>
      <c r="D399" s="15">
        <v>23</v>
      </c>
      <c r="E399" s="15">
        <v>1</v>
      </c>
      <c r="F399" s="14" t="s">
        <v>4050</v>
      </c>
      <c r="G399" s="14" t="s">
        <v>4051</v>
      </c>
      <c r="H399" s="14" t="s">
        <v>4042</v>
      </c>
      <c r="I399" s="14"/>
      <c r="J399" s="14"/>
      <c r="K399" s="15">
        <v>0</v>
      </c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ht="15.75" thickBot="1" x14ac:dyDescent="0.3">
      <c r="A400" s="15">
        <v>1414</v>
      </c>
      <c r="B400" s="14" t="s">
        <v>4052</v>
      </c>
      <c r="C400" s="15">
        <v>1</v>
      </c>
      <c r="D400" s="15">
        <v>23</v>
      </c>
      <c r="E400" s="15">
        <v>1</v>
      </c>
      <c r="F400" s="14" t="s">
        <v>4053</v>
      </c>
      <c r="G400" s="14" t="s">
        <v>4054</v>
      </c>
      <c r="H400" s="14" t="s">
        <v>4055</v>
      </c>
      <c r="I400" s="14"/>
      <c r="J400" s="14"/>
      <c r="K400" s="15">
        <v>0</v>
      </c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ht="15.75" thickBot="1" x14ac:dyDescent="0.3">
      <c r="A401" s="15">
        <v>1415</v>
      </c>
      <c r="B401" s="14" t="s">
        <v>4056</v>
      </c>
      <c r="C401" s="15">
        <v>1</v>
      </c>
      <c r="D401" s="15">
        <v>23</v>
      </c>
      <c r="E401" s="15">
        <v>1</v>
      </c>
      <c r="F401" s="14" t="s">
        <v>4057</v>
      </c>
      <c r="G401" s="14" t="s">
        <v>4055</v>
      </c>
      <c r="H401" s="14" t="s">
        <v>4058</v>
      </c>
      <c r="I401" s="14"/>
      <c r="J401" s="14"/>
      <c r="K401" s="15">
        <v>0</v>
      </c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ht="15.75" thickBot="1" x14ac:dyDescent="0.3">
      <c r="A402" s="15">
        <v>1416</v>
      </c>
      <c r="B402" s="14" t="s">
        <v>4059</v>
      </c>
      <c r="C402" s="15">
        <v>1</v>
      </c>
      <c r="D402" s="15">
        <v>23</v>
      </c>
      <c r="E402" s="15">
        <v>1</v>
      </c>
      <c r="F402" s="14" t="s">
        <v>4060</v>
      </c>
      <c r="G402" s="14" t="s">
        <v>4061</v>
      </c>
      <c r="H402" s="14" t="s">
        <v>4062</v>
      </c>
      <c r="I402" s="14"/>
      <c r="J402" s="14"/>
      <c r="K402" s="15">
        <v>0</v>
      </c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ht="15.75" thickBot="1" x14ac:dyDescent="0.3">
      <c r="A403" s="15">
        <v>1417</v>
      </c>
      <c r="B403" s="14" t="s">
        <v>4063</v>
      </c>
      <c r="C403" s="15">
        <v>1</v>
      </c>
      <c r="D403" s="15">
        <v>23</v>
      </c>
      <c r="E403" s="15">
        <v>1</v>
      </c>
      <c r="F403" s="14" t="s">
        <v>4064</v>
      </c>
      <c r="G403" s="14" t="s">
        <v>4065</v>
      </c>
      <c r="H403" s="14" t="s">
        <v>4066</v>
      </c>
      <c r="I403" s="14"/>
      <c r="J403" s="14"/>
      <c r="K403" s="15">
        <v>0</v>
      </c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ht="16.5" thickBot="1" x14ac:dyDescent="0.3">
      <c r="A404" s="15">
        <v>1418</v>
      </c>
      <c r="B404" s="14" t="s">
        <v>4067</v>
      </c>
      <c r="C404" s="15">
        <v>2</v>
      </c>
      <c r="D404" s="15">
        <v>23</v>
      </c>
      <c r="E404" s="15">
        <v>2</v>
      </c>
      <c r="F404" s="14" t="s">
        <v>4068</v>
      </c>
      <c r="G404" s="15">
        <v>9</v>
      </c>
      <c r="H404" s="14"/>
      <c r="I404" s="14"/>
      <c r="J404" s="14"/>
      <c r="K404" s="15">
        <v>9</v>
      </c>
      <c r="L404" s="14"/>
      <c r="M404" s="14"/>
      <c r="N404" s="14"/>
      <c r="O404" s="14"/>
      <c r="P404" s="14"/>
      <c r="Q404" s="37" t="s">
        <v>4973</v>
      </c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ht="16.5" thickBot="1" x14ac:dyDescent="0.3">
      <c r="A405" s="15">
        <v>1419</v>
      </c>
      <c r="B405" s="14" t="s">
        <v>4069</v>
      </c>
      <c r="C405" s="15">
        <v>2</v>
      </c>
      <c r="D405" s="15">
        <v>23</v>
      </c>
      <c r="E405" s="15">
        <v>2</v>
      </c>
      <c r="F405" s="14" t="s">
        <v>4070</v>
      </c>
      <c r="G405" s="15">
        <v>5</v>
      </c>
      <c r="H405" s="14"/>
      <c r="I405" s="14"/>
      <c r="J405" s="14"/>
      <c r="K405" s="15">
        <v>5</v>
      </c>
      <c r="L405" s="14"/>
      <c r="M405" s="14"/>
      <c r="N405" s="14"/>
      <c r="O405" s="14"/>
      <c r="P405" s="14"/>
      <c r="Q405" s="37" t="s">
        <v>4974</v>
      </c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ht="16.5" thickBot="1" x14ac:dyDescent="0.3">
      <c r="A406" s="15">
        <v>1420</v>
      </c>
      <c r="B406" s="14" t="s">
        <v>4071</v>
      </c>
      <c r="C406" s="15">
        <v>2</v>
      </c>
      <c r="D406" s="15">
        <v>23</v>
      </c>
      <c r="E406" s="15">
        <v>2</v>
      </c>
      <c r="F406" s="14" t="s">
        <v>4072</v>
      </c>
      <c r="G406" s="15">
        <v>7</v>
      </c>
      <c r="H406" s="14"/>
      <c r="I406" s="14"/>
      <c r="J406" s="14"/>
      <c r="K406" s="15">
        <v>7</v>
      </c>
      <c r="L406" s="14"/>
      <c r="M406" s="14"/>
      <c r="N406" s="14"/>
      <c r="O406" s="14"/>
      <c r="P406" s="14"/>
      <c r="Q406" s="37" t="s">
        <v>4975</v>
      </c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ht="16.5" thickBot="1" x14ac:dyDescent="0.3">
      <c r="A407" s="15">
        <v>1421</v>
      </c>
      <c r="B407" s="14" t="s">
        <v>4073</v>
      </c>
      <c r="C407" s="15">
        <v>2</v>
      </c>
      <c r="D407" s="15">
        <v>23</v>
      </c>
      <c r="E407" s="15">
        <v>2</v>
      </c>
      <c r="F407" s="14" t="s">
        <v>4074</v>
      </c>
      <c r="G407" s="15">
        <v>4</v>
      </c>
      <c r="H407" s="14"/>
      <c r="I407" s="14"/>
      <c r="J407" s="14"/>
      <c r="K407" s="15">
        <v>4</v>
      </c>
      <c r="L407" s="14"/>
      <c r="M407" s="14"/>
      <c r="N407" s="14"/>
      <c r="O407" s="14"/>
      <c r="P407" s="14"/>
      <c r="Q407" s="37" t="s">
        <v>4976</v>
      </c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ht="16.5" thickBot="1" x14ac:dyDescent="0.3">
      <c r="A408" s="15">
        <v>1422</v>
      </c>
      <c r="B408" s="14" t="s">
        <v>4075</v>
      </c>
      <c r="C408" s="15">
        <v>2</v>
      </c>
      <c r="D408" s="15">
        <v>23</v>
      </c>
      <c r="E408" s="15">
        <v>2</v>
      </c>
      <c r="F408" s="14" t="s">
        <v>4076</v>
      </c>
      <c r="G408" s="15">
        <v>6</v>
      </c>
      <c r="H408" s="14"/>
      <c r="I408" s="14"/>
      <c r="J408" s="14"/>
      <c r="K408" s="15">
        <v>6</v>
      </c>
      <c r="L408" s="14"/>
      <c r="M408" s="14"/>
      <c r="N408" s="14"/>
      <c r="O408" s="14"/>
      <c r="P408" s="14"/>
      <c r="Q408" s="37" t="s">
        <v>4977</v>
      </c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ht="16.5" thickBot="1" x14ac:dyDescent="0.3">
      <c r="A409" s="15">
        <v>1423</v>
      </c>
      <c r="B409" s="14" t="s">
        <v>4077</v>
      </c>
      <c r="C409" s="15">
        <v>2</v>
      </c>
      <c r="D409" s="15">
        <v>23</v>
      </c>
      <c r="E409" s="15">
        <v>2</v>
      </c>
      <c r="F409" s="14" t="s">
        <v>4078</v>
      </c>
      <c r="G409" s="15">
        <v>5</v>
      </c>
      <c r="H409" s="14"/>
      <c r="I409" s="14"/>
      <c r="J409" s="14"/>
      <c r="K409" s="15">
        <v>5</v>
      </c>
      <c r="L409" s="14"/>
      <c r="M409" s="14"/>
      <c r="N409" s="14"/>
      <c r="O409" s="14"/>
      <c r="P409" s="14"/>
      <c r="Q409" s="37" t="s">
        <v>4978</v>
      </c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ht="16.5" thickBot="1" x14ac:dyDescent="0.3">
      <c r="A410" s="15">
        <v>1424</v>
      </c>
      <c r="B410" s="14" t="s">
        <v>4079</v>
      </c>
      <c r="C410" s="15">
        <v>2</v>
      </c>
      <c r="D410" s="15">
        <v>23</v>
      </c>
      <c r="E410" s="15">
        <v>2</v>
      </c>
      <c r="F410" s="14" t="s">
        <v>4080</v>
      </c>
      <c r="G410" s="15">
        <v>4</v>
      </c>
      <c r="H410" s="14"/>
      <c r="I410" s="14"/>
      <c r="J410" s="14"/>
      <c r="K410" s="15">
        <v>4</v>
      </c>
      <c r="L410" s="14"/>
      <c r="M410" s="14"/>
      <c r="N410" s="14"/>
      <c r="O410" s="14"/>
      <c r="P410" s="14"/>
      <c r="Q410" s="37" t="s">
        <v>4979</v>
      </c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ht="16.5" thickBot="1" x14ac:dyDescent="0.3">
      <c r="A411" s="15">
        <v>1425</v>
      </c>
      <c r="B411" s="14" t="s">
        <v>4081</v>
      </c>
      <c r="C411" s="15">
        <v>2</v>
      </c>
      <c r="D411" s="15">
        <v>23</v>
      </c>
      <c r="E411" s="15">
        <v>2</v>
      </c>
      <c r="F411" s="14" t="s">
        <v>4082</v>
      </c>
      <c r="G411" s="15">
        <v>4</v>
      </c>
      <c r="H411" s="14"/>
      <c r="I411" s="14"/>
      <c r="J411" s="14"/>
      <c r="K411" s="15">
        <v>4</v>
      </c>
      <c r="L411" s="14"/>
      <c r="M411" s="14"/>
      <c r="N411" s="14"/>
      <c r="O411" s="14"/>
      <c r="P411" s="14"/>
      <c r="Q411" s="37" t="s">
        <v>4979</v>
      </c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ht="16.5" thickBot="1" x14ac:dyDescent="0.3">
      <c r="A412" s="15">
        <v>1426</v>
      </c>
      <c r="B412" s="14" t="s">
        <v>4083</v>
      </c>
      <c r="C412" s="15">
        <v>2</v>
      </c>
      <c r="D412" s="15">
        <v>23</v>
      </c>
      <c r="E412" s="15">
        <v>2</v>
      </c>
      <c r="F412" s="14" t="s">
        <v>4084</v>
      </c>
      <c r="G412" s="15">
        <v>9</v>
      </c>
      <c r="H412" s="14"/>
      <c r="I412" s="14"/>
      <c r="J412" s="14"/>
      <c r="K412" s="15">
        <v>9</v>
      </c>
      <c r="L412" s="14"/>
      <c r="M412" s="14"/>
      <c r="N412" s="14"/>
      <c r="O412" s="14"/>
      <c r="P412" s="14"/>
      <c r="Q412" s="37" t="s">
        <v>4980</v>
      </c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ht="16.5" thickBot="1" x14ac:dyDescent="0.3">
      <c r="A413" s="15">
        <v>1427</v>
      </c>
      <c r="B413" s="14" t="s">
        <v>4085</v>
      </c>
      <c r="C413" s="15">
        <v>2</v>
      </c>
      <c r="D413" s="15">
        <v>23</v>
      </c>
      <c r="E413" s="15">
        <v>2</v>
      </c>
      <c r="F413" s="14" t="s">
        <v>4086</v>
      </c>
      <c r="G413" s="15">
        <v>12</v>
      </c>
      <c r="H413" s="14"/>
      <c r="I413" s="14"/>
      <c r="J413" s="14"/>
      <c r="K413" s="15">
        <v>12</v>
      </c>
      <c r="L413" s="14"/>
      <c r="M413" s="14"/>
      <c r="N413" s="14"/>
      <c r="O413" s="14"/>
      <c r="P413" s="14"/>
      <c r="Q413" s="37" t="s">
        <v>4980</v>
      </c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ht="16.5" thickBot="1" x14ac:dyDescent="0.3">
      <c r="A414" s="15">
        <v>1428</v>
      </c>
      <c r="B414" s="14" t="s">
        <v>4087</v>
      </c>
      <c r="C414" s="15">
        <v>2</v>
      </c>
      <c r="D414" s="15">
        <v>23</v>
      </c>
      <c r="E414" s="15">
        <v>2</v>
      </c>
      <c r="F414" s="14" t="s">
        <v>4088</v>
      </c>
      <c r="G414" s="15">
        <v>8</v>
      </c>
      <c r="H414" s="14"/>
      <c r="I414" s="14"/>
      <c r="J414" s="14"/>
      <c r="K414" s="15">
        <v>8</v>
      </c>
      <c r="L414" s="14"/>
      <c r="M414" s="14"/>
      <c r="N414" s="14"/>
      <c r="O414" s="14"/>
      <c r="P414" s="14"/>
      <c r="Q414" s="37" t="s">
        <v>4981</v>
      </c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ht="16.5" thickBot="1" x14ac:dyDescent="0.3">
      <c r="A415" s="15">
        <v>1429</v>
      </c>
      <c r="B415" s="14" t="s">
        <v>4089</v>
      </c>
      <c r="C415" s="15">
        <v>2</v>
      </c>
      <c r="D415" s="15">
        <v>23</v>
      </c>
      <c r="E415" s="15">
        <v>2</v>
      </c>
      <c r="F415" s="14" t="s">
        <v>4090</v>
      </c>
      <c r="G415" s="15">
        <v>14</v>
      </c>
      <c r="H415" s="14"/>
      <c r="I415" s="14"/>
      <c r="J415" s="14"/>
      <c r="K415" s="15">
        <v>14</v>
      </c>
      <c r="L415" s="14"/>
      <c r="M415" s="14"/>
      <c r="N415" s="14"/>
      <c r="O415" s="14"/>
      <c r="P415" s="14"/>
      <c r="Q415" s="37" t="s">
        <v>4981</v>
      </c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ht="16.5" thickBot="1" x14ac:dyDescent="0.3">
      <c r="A416" s="15">
        <v>1430</v>
      </c>
      <c r="B416" s="14" t="s">
        <v>4091</v>
      </c>
      <c r="C416" s="15">
        <v>2</v>
      </c>
      <c r="D416" s="15">
        <v>23</v>
      </c>
      <c r="E416" s="15">
        <v>2</v>
      </c>
      <c r="F416" s="14" t="s">
        <v>4092</v>
      </c>
      <c r="G416" s="15">
        <v>3</v>
      </c>
      <c r="H416" s="14"/>
      <c r="I416" s="14"/>
      <c r="J416" s="14"/>
      <c r="K416" s="15">
        <v>3</v>
      </c>
      <c r="L416" s="14"/>
      <c r="M416" s="14"/>
      <c r="N416" s="14"/>
      <c r="O416" s="14"/>
      <c r="P416" s="14"/>
      <c r="Q416" s="37" t="s">
        <v>4981</v>
      </c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ht="16.5" thickBot="1" x14ac:dyDescent="0.3">
      <c r="A417" s="15">
        <v>1431</v>
      </c>
      <c r="B417" s="14" t="s">
        <v>4093</v>
      </c>
      <c r="C417" s="15">
        <v>1</v>
      </c>
      <c r="D417" s="15">
        <v>23</v>
      </c>
      <c r="E417" s="15">
        <v>2</v>
      </c>
      <c r="F417" s="14" t="s">
        <v>4094</v>
      </c>
      <c r="G417" s="14" t="s">
        <v>4095</v>
      </c>
      <c r="H417" s="14" t="s">
        <v>4096</v>
      </c>
      <c r="I417" s="14"/>
      <c r="J417" s="14"/>
      <c r="K417" s="15">
        <v>0</v>
      </c>
      <c r="L417" s="14"/>
      <c r="M417" s="14"/>
      <c r="N417" s="14"/>
      <c r="O417" s="14"/>
      <c r="P417" s="14"/>
      <c r="Q417" s="37" t="s">
        <v>4981</v>
      </c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ht="16.5" thickBot="1" x14ac:dyDescent="0.3">
      <c r="A418" s="15">
        <v>1432</v>
      </c>
      <c r="B418" s="14" t="s">
        <v>4097</v>
      </c>
      <c r="C418" s="15">
        <v>1</v>
      </c>
      <c r="D418" s="15">
        <v>23</v>
      </c>
      <c r="E418" s="15">
        <v>2</v>
      </c>
      <c r="F418" s="14" t="s">
        <v>4098</v>
      </c>
      <c r="G418" s="14" t="s">
        <v>4099</v>
      </c>
      <c r="H418" s="14" t="s">
        <v>4095</v>
      </c>
      <c r="I418" s="14"/>
      <c r="J418" s="14"/>
      <c r="K418" s="15">
        <v>0</v>
      </c>
      <c r="L418" s="14"/>
      <c r="M418" s="14"/>
      <c r="N418" s="14"/>
      <c r="O418" s="14"/>
      <c r="P418" s="14"/>
      <c r="Q418" s="37" t="s">
        <v>4981</v>
      </c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ht="16.5" thickBot="1" x14ac:dyDescent="0.3">
      <c r="A419" s="15">
        <v>1433</v>
      </c>
      <c r="B419" s="14" t="s">
        <v>4100</v>
      </c>
      <c r="C419" s="15">
        <v>2</v>
      </c>
      <c r="D419" s="15">
        <v>23</v>
      </c>
      <c r="E419" s="15">
        <v>2</v>
      </c>
      <c r="F419" s="14" t="s">
        <v>4101</v>
      </c>
      <c r="G419" s="15">
        <v>5</v>
      </c>
      <c r="H419" s="14"/>
      <c r="I419" s="14"/>
      <c r="J419" s="14"/>
      <c r="K419" s="15">
        <v>5</v>
      </c>
      <c r="L419" s="14"/>
      <c r="M419" s="14"/>
      <c r="N419" s="14"/>
      <c r="O419" s="14"/>
      <c r="P419" s="14"/>
      <c r="Q419" s="37" t="s">
        <v>4982</v>
      </c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ht="16.5" thickBot="1" x14ac:dyDescent="0.3">
      <c r="A420" s="15">
        <v>1434</v>
      </c>
      <c r="B420" s="14" t="s">
        <v>4102</v>
      </c>
      <c r="C420" s="15">
        <v>2</v>
      </c>
      <c r="D420" s="15">
        <v>23</v>
      </c>
      <c r="E420" s="15">
        <v>2</v>
      </c>
      <c r="F420" s="14" t="s">
        <v>4103</v>
      </c>
      <c r="G420" s="15">
        <v>2</v>
      </c>
      <c r="H420" s="14"/>
      <c r="I420" s="14"/>
      <c r="J420" s="14"/>
      <c r="K420" s="15">
        <v>2</v>
      </c>
      <c r="L420" s="14"/>
      <c r="M420" s="14"/>
      <c r="N420" s="14"/>
      <c r="O420" s="14"/>
      <c r="P420" s="14"/>
      <c r="Q420" s="37" t="s">
        <v>4982</v>
      </c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ht="16.5" thickBot="1" x14ac:dyDescent="0.3">
      <c r="A421" s="15">
        <v>1435</v>
      </c>
      <c r="B421" s="14" t="s">
        <v>4104</v>
      </c>
      <c r="C421" s="15">
        <v>1</v>
      </c>
      <c r="D421" s="15">
        <v>23</v>
      </c>
      <c r="E421" s="15">
        <v>2</v>
      </c>
      <c r="F421" s="14" t="s">
        <v>4105</v>
      </c>
      <c r="G421" s="14" t="s">
        <v>521</v>
      </c>
      <c r="H421" s="14" t="s">
        <v>4106</v>
      </c>
      <c r="I421" s="14"/>
      <c r="J421" s="14"/>
      <c r="K421" s="15">
        <v>0</v>
      </c>
      <c r="L421" s="14"/>
      <c r="M421" s="14"/>
      <c r="N421" s="14"/>
      <c r="O421" s="14"/>
      <c r="P421" s="14"/>
      <c r="Q421" s="37" t="s">
        <v>4982</v>
      </c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ht="16.5" thickBot="1" x14ac:dyDescent="0.3">
      <c r="A422" s="15">
        <v>1436</v>
      </c>
      <c r="B422" s="14" t="s">
        <v>4107</v>
      </c>
      <c r="C422" s="15">
        <v>1</v>
      </c>
      <c r="D422" s="15">
        <v>23</v>
      </c>
      <c r="E422" s="15">
        <v>2</v>
      </c>
      <c r="F422" s="14" t="s">
        <v>4108</v>
      </c>
      <c r="G422" s="14" t="s">
        <v>4109</v>
      </c>
      <c r="H422" s="14" t="s">
        <v>4110</v>
      </c>
      <c r="I422" s="14"/>
      <c r="J422" s="14"/>
      <c r="K422" s="15">
        <v>0</v>
      </c>
      <c r="L422" s="14"/>
      <c r="M422" s="14"/>
      <c r="N422" s="14"/>
      <c r="O422" s="14"/>
      <c r="P422" s="14"/>
      <c r="Q422" s="37" t="s">
        <v>4982</v>
      </c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ht="16.5" thickBot="1" x14ac:dyDescent="0.3">
      <c r="A423" s="15">
        <v>1437</v>
      </c>
      <c r="B423" s="14" t="s">
        <v>4111</v>
      </c>
      <c r="C423" s="15">
        <v>1</v>
      </c>
      <c r="D423" s="15">
        <v>23</v>
      </c>
      <c r="E423" s="15">
        <v>2</v>
      </c>
      <c r="F423" s="14" t="s">
        <v>4112</v>
      </c>
      <c r="G423" s="14" t="s">
        <v>4113</v>
      </c>
      <c r="H423" s="14" t="s">
        <v>4114</v>
      </c>
      <c r="I423" s="14" t="s">
        <v>4115</v>
      </c>
      <c r="J423" s="14"/>
      <c r="K423" s="15">
        <v>2</v>
      </c>
      <c r="L423" s="14"/>
      <c r="M423" s="14"/>
      <c r="N423" s="14"/>
      <c r="O423" s="14"/>
      <c r="P423" s="14"/>
      <c r="Q423" s="37" t="s">
        <v>4982</v>
      </c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ht="16.5" thickBot="1" x14ac:dyDescent="0.3">
      <c r="A424" s="15">
        <v>1438</v>
      </c>
      <c r="B424" s="14" t="s">
        <v>4116</v>
      </c>
      <c r="C424" s="15">
        <v>1</v>
      </c>
      <c r="D424" s="15">
        <v>23</v>
      </c>
      <c r="E424" s="15">
        <v>2</v>
      </c>
      <c r="F424" s="14" t="s">
        <v>4117</v>
      </c>
      <c r="G424" s="14" t="s">
        <v>4118</v>
      </c>
      <c r="H424" s="14" t="s">
        <v>4119</v>
      </c>
      <c r="I424" s="14" t="s">
        <v>4120</v>
      </c>
      <c r="J424" s="14" t="s">
        <v>4121</v>
      </c>
      <c r="K424" s="15">
        <v>0</v>
      </c>
      <c r="L424" s="14"/>
      <c r="M424" s="14"/>
      <c r="N424" s="14"/>
      <c r="O424" s="14"/>
      <c r="P424" s="14"/>
      <c r="Q424" s="37" t="s">
        <v>4983</v>
      </c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ht="16.5" thickBot="1" x14ac:dyDescent="0.3">
      <c r="A425" s="15">
        <v>1439</v>
      </c>
      <c r="B425" s="14" t="s">
        <v>4122</v>
      </c>
      <c r="C425" s="15">
        <v>1</v>
      </c>
      <c r="D425" s="15">
        <v>23</v>
      </c>
      <c r="E425" s="15">
        <v>2</v>
      </c>
      <c r="F425" s="14" t="s">
        <v>4123</v>
      </c>
      <c r="G425" s="14" t="s">
        <v>4118</v>
      </c>
      <c r="H425" s="14" t="s">
        <v>4121</v>
      </c>
      <c r="I425" s="14" t="s">
        <v>4119</v>
      </c>
      <c r="J425" s="14" t="s">
        <v>4124</v>
      </c>
      <c r="K425" s="15">
        <v>2</v>
      </c>
      <c r="L425" s="14"/>
      <c r="M425" s="14"/>
      <c r="N425" s="14"/>
      <c r="O425" s="14"/>
      <c r="P425" s="14"/>
      <c r="Q425" s="37" t="s">
        <v>4983</v>
      </c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ht="16.5" thickBot="1" x14ac:dyDescent="0.3">
      <c r="A426" s="15">
        <v>1440</v>
      </c>
      <c r="B426" s="14" t="s">
        <v>4125</v>
      </c>
      <c r="C426" s="15">
        <v>1</v>
      </c>
      <c r="D426" s="15">
        <v>23</v>
      </c>
      <c r="E426" s="15">
        <v>2</v>
      </c>
      <c r="F426" s="14" t="s">
        <v>4126</v>
      </c>
      <c r="G426" s="14" t="s">
        <v>4118</v>
      </c>
      <c r="H426" s="14" t="s">
        <v>4124</v>
      </c>
      <c r="I426" s="14" t="s">
        <v>4120</v>
      </c>
      <c r="J426" s="14" t="s">
        <v>4121</v>
      </c>
      <c r="K426" s="15">
        <v>3</v>
      </c>
      <c r="L426" s="14"/>
      <c r="M426" s="14"/>
      <c r="N426" s="14"/>
      <c r="O426" s="14"/>
      <c r="P426" s="14"/>
      <c r="Q426" s="37" t="s">
        <v>4983</v>
      </c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ht="16.5" thickBot="1" x14ac:dyDescent="0.3">
      <c r="A427" s="15">
        <v>1441</v>
      </c>
      <c r="B427" s="14" t="s">
        <v>4127</v>
      </c>
      <c r="C427" s="15">
        <v>1</v>
      </c>
      <c r="D427" s="15">
        <v>23</v>
      </c>
      <c r="E427" s="15">
        <v>2</v>
      </c>
      <c r="F427" s="14" t="s">
        <v>4128</v>
      </c>
      <c r="G427" s="14" t="s">
        <v>4119</v>
      </c>
      <c r="H427" s="14" t="s">
        <v>4120</v>
      </c>
      <c r="I427" s="14"/>
      <c r="J427" s="14"/>
      <c r="K427" s="15">
        <v>1</v>
      </c>
      <c r="L427" s="14"/>
      <c r="M427" s="14"/>
      <c r="N427" s="14"/>
      <c r="O427" s="14"/>
      <c r="P427" s="14"/>
      <c r="Q427" s="37" t="s">
        <v>4983</v>
      </c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ht="16.5" thickBot="1" x14ac:dyDescent="0.3">
      <c r="A428" s="15">
        <v>1442</v>
      </c>
      <c r="B428" s="14" t="s">
        <v>4129</v>
      </c>
      <c r="C428" s="15">
        <v>1</v>
      </c>
      <c r="D428" s="15">
        <v>23</v>
      </c>
      <c r="E428" s="15">
        <v>2</v>
      </c>
      <c r="F428" s="14" t="s">
        <v>4130</v>
      </c>
      <c r="G428" s="14" t="s">
        <v>4119</v>
      </c>
      <c r="H428" s="14" t="s">
        <v>4124</v>
      </c>
      <c r="I428" s="14" t="s">
        <v>4120</v>
      </c>
      <c r="J428" s="14" t="s">
        <v>4131</v>
      </c>
      <c r="K428" s="15">
        <v>3</v>
      </c>
      <c r="L428" s="14"/>
      <c r="M428" s="14"/>
      <c r="N428" s="14"/>
      <c r="O428" s="14"/>
      <c r="P428" s="14"/>
      <c r="Q428" s="37" t="s">
        <v>4983</v>
      </c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ht="16.5" thickBot="1" x14ac:dyDescent="0.3">
      <c r="A429" s="15">
        <v>1443</v>
      </c>
      <c r="B429" s="14" t="s">
        <v>4132</v>
      </c>
      <c r="C429" s="15">
        <v>1</v>
      </c>
      <c r="D429" s="15">
        <v>23</v>
      </c>
      <c r="E429" s="15">
        <v>2</v>
      </c>
      <c r="F429" s="14" t="s">
        <v>4133</v>
      </c>
      <c r="G429" s="14" t="s">
        <v>4119</v>
      </c>
      <c r="H429" s="14" t="s">
        <v>4134</v>
      </c>
      <c r="I429" s="14" t="s">
        <v>4118</v>
      </c>
      <c r="J429" s="14" t="s">
        <v>4120</v>
      </c>
      <c r="K429" s="15">
        <v>0</v>
      </c>
      <c r="L429" s="14"/>
      <c r="M429" s="14"/>
      <c r="N429" s="14"/>
      <c r="O429" s="14"/>
      <c r="P429" s="14"/>
      <c r="Q429" s="37" t="s">
        <v>4983</v>
      </c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ht="16.5" thickBot="1" x14ac:dyDescent="0.3">
      <c r="A430" s="15">
        <v>1444</v>
      </c>
      <c r="B430" s="14" t="s">
        <v>4135</v>
      </c>
      <c r="C430" s="15">
        <v>1</v>
      </c>
      <c r="D430" s="15">
        <v>23</v>
      </c>
      <c r="E430" s="15">
        <v>2</v>
      </c>
      <c r="F430" s="14" t="s">
        <v>4136</v>
      </c>
      <c r="G430" s="14" t="s">
        <v>4137</v>
      </c>
      <c r="H430" s="14"/>
      <c r="I430" s="14" t="s">
        <v>4138</v>
      </c>
      <c r="J430" s="14"/>
      <c r="K430" s="15">
        <v>2</v>
      </c>
      <c r="L430" s="14"/>
      <c r="M430" s="14"/>
      <c r="N430" s="14"/>
      <c r="O430" s="14"/>
      <c r="P430" s="14"/>
      <c r="Q430" s="37" t="s">
        <v>4983</v>
      </c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ht="16.5" thickBot="1" x14ac:dyDescent="0.3">
      <c r="A431" s="15">
        <v>1445</v>
      </c>
      <c r="B431" s="14" t="s">
        <v>4139</v>
      </c>
      <c r="C431" s="15">
        <v>1</v>
      </c>
      <c r="D431" s="15">
        <v>23</v>
      </c>
      <c r="E431" s="15">
        <v>2</v>
      </c>
      <c r="F431" s="14" t="s">
        <v>4140</v>
      </c>
      <c r="G431" s="15">
        <v>2</v>
      </c>
      <c r="H431" s="15">
        <v>3</v>
      </c>
      <c r="I431" s="14"/>
      <c r="J431" s="14"/>
      <c r="K431" s="15">
        <v>0</v>
      </c>
      <c r="L431" s="14"/>
      <c r="M431" s="14"/>
      <c r="N431" s="14"/>
      <c r="O431" s="14"/>
      <c r="P431" s="14"/>
      <c r="Q431" s="37" t="s">
        <v>4983</v>
      </c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ht="16.5" thickBot="1" x14ac:dyDescent="0.3">
      <c r="A432" s="15">
        <v>1446</v>
      </c>
      <c r="B432" s="14" t="s">
        <v>4141</v>
      </c>
      <c r="C432" s="15">
        <v>1</v>
      </c>
      <c r="D432" s="15">
        <v>23</v>
      </c>
      <c r="E432" s="15">
        <v>2</v>
      </c>
      <c r="F432" s="14" t="s">
        <v>4142</v>
      </c>
      <c r="G432" s="14" t="s">
        <v>4143</v>
      </c>
      <c r="H432" s="14" t="s">
        <v>4144</v>
      </c>
      <c r="I432" s="14" t="s">
        <v>4145</v>
      </c>
      <c r="J432" s="14"/>
      <c r="K432" s="15">
        <v>0</v>
      </c>
      <c r="L432" s="14"/>
      <c r="M432" s="14"/>
      <c r="N432" s="14"/>
      <c r="O432" s="14"/>
      <c r="P432" s="14"/>
      <c r="Q432" s="37" t="s">
        <v>4984</v>
      </c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ht="16.5" thickBot="1" x14ac:dyDescent="0.3">
      <c r="A433" s="15">
        <v>1447</v>
      </c>
      <c r="B433" s="14" t="s">
        <v>4146</v>
      </c>
      <c r="C433" s="15">
        <v>1</v>
      </c>
      <c r="D433" s="15">
        <v>23</v>
      </c>
      <c r="E433" s="15">
        <v>2</v>
      </c>
      <c r="F433" s="14" t="s">
        <v>4147</v>
      </c>
      <c r="G433" s="14" t="s">
        <v>4148</v>
      </c>
      <c r="H433" s="14" t="s">
        <v>4149</v>
      </c>
      <c r="I433" s="14" t="s">
        <v>4150</v>
      </c>
      <c r="J433" s="14"/>
      <c r="K433" s="15">
        <v>2</v>
      </c>
      <c r="L433" s="14"/>
      <c r="M433" s="14"/>
      <c r="N433" s="14"/>
      <c r="O433" s="14"/>
      <c r="P433" s="14"/>
      <c r="Q433" s="37" t="s">
        <v>4984</v>
      </c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ht="16.5" thickBot="1" x14ac:dyDescent="0.3">
      <c r="A434" s="15">
        <v>1448</v>
      </c>
      <c r="B434" s="14" t="s">
        <v>4151</v>
      </c>
      <c r="C434" s="15">
        <v>2</v>
      </c>
      <c r="D434" s="15">
        <v>23</v>
      </c>
      <c r="E434" s="15">
        <v>2</v>
      </c>
      <c r="F434" s="14" t="s">
        <v>4152</v>
      </c>
      <c r="G434" s="15">
        <v>8</v>
      </c>
      <c r="H434" s="14"/>
      <c r="I434" s="14"/>
      <c r="J434" s="14"/>
      <c r="K434" s="15">
        <v>8</v>
      </c>
      <c r="L434" s="14"/>
      <c r="M434" s="14"/>
      <c r="N434" s="14"/>
      <c r="O434" s="14"/>
      <c r="P434" s="14"/>
      <c r="Q434" s="37" t="s">
        <v>4985</v>
      </c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ht="16.5" thickBot="1" x14ac:dyDescent="0.3">
      <c r="A435" s="15">
        <v>1449</v>
      </c>
      <c r="B435" s="14" t="s">
        <v>4153</v>
      </c>
      <c r="C435" s="15">
        <v>2</v>
      </c>
      <c r="D435" s="15">
        <v>23</v>
      </c>
      <c r="E435" s="15">
        <v>2</v>
      </c>
      <c r="F435" s="14" t="s">
        <v>4154</v>
      </c>
      <c r="G435" s="15">
        <v>7</v>
      </c>
      <c r="H435" s="14"/>
      <c r="I435" s="14"/>
      <c r="J435" s="14"/>
      <c r="K435" s="15">
        <v>7</v>
      </c>
      <c r="L435" s="14"/>
      <c r="M435" s="14"/>
      <c r="N435" s="14"/>
      <c r="O435" s="14"/>
      <c r="P435" s="14"/>
      <c r="Q435" s="37" t="s">
        <v>4985</v>
      </c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ht="16.5" thickBot="1" x14ac:dyDescent="0.3">
      <c r="A436" s="15">
        <v>1450</v>
      </c>
      <c r="B436" s="14" t="s">
        <v>4155</v>
      </c>
      <c r="C436" s="15">
        <v>1</v>
      </c>
      <c r="D436" s="15">
        <v>23</v>
      </c>
      <c r="E436" s="15">
        <v>2</v>
      </c>
      <c r="F436" s="14" t="s">
        <v>4156</v>
      </c>
      <c r="G436" s="14" t="s">
        <v>692</v>
      </c>
      <c r="H436" s="14" t="s">
        <v>689</v>
      </c>
      <c r="I436" s="14" t="s">
        <v>690</v>
      </c>
      <c r="J436" s="14" t="s">
        <v>691</v>
      </c>
      <c r="K436" s="15">
        <v>3</v>
      </c>
      <c r="L436" s="14"/>
      <c r="M436" s="14"/>
      <c r="N436" s="14"/>
      <c r="O436" s="14"/>
      <c r="P436" s="14"/>
      <c r="Q436" s="37" t="s">
        <v>4985</v>
      </c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ht="16.5" thickBot="1" x14ac:dyDescent="0.3">
      <c r="A437" s="15">
        <v>1451</v>
      </c>
      <c r="B437" s="14" t="s">
        <v>4157</v>
      </c>
      <c r="C437" s="15">
        <v>1</v>
      </c>
      <c r="D437" s="15">
        <v>23</v>
      </c>
      <c r="E437" s="15">
        <v>2</v>
      </c>
      <c r="F437" s="14" t="s">
        <v>4158</v>
      </c>
      <c r="G437" s="14" t="s">
        <v>692</v>
      </c>
      <c r="H437" s="14" t="s">
        <v>689</v>
      </c>
      <c r="I437" s="14" t="s">
        <v>690</v>
      </c>
      <c r="J437" s="14" t="s">
        <v>691</v>
      </c>
      <c r="K437" s="15">
        <v>0</v>
      </c>
      <c r="L437" s="14"/>
      <c r="M437" s="14"/>
      <c r="N437" s="14"/>
      <c r="O437" s="14"/>
      <c r="P437" s="14"/>
      <c r="Q437" s="37" t="s">
        <v>4985</v>
      </c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ht="16.5" thickBot="1" x14ac:dyDescent="0.3">
      <c r="A438" s="15">
        <v>1452</v>
      </c>
      <c r="B438" s="14" t="s">
        <v>4159</v>
      </c>
      <c r="C438" s="15">
        <v>1</v>
      </c>
      <c r="D438" s="15">
        <v>23</v>
      </c>
      <c r="E438" s="15">
        <v>2</v>
      </c>
      <c r="F438" s="14" t="s">
        <v>4160</v>
      </c>
      <c r="G438" s="14" t="s">
        <v>692</v>
      </c>
      <c r="H438" s="14" t="s">
        <v>689</v>
      </c>
      <c r="I438" s="14" t="s">
        <v>690</v>
      </c>
      <c r="J438" s="14" t="s">
        <v>691</v>
      </c>
      <c r="K438" s="15">
        <v>3</v>
      </c>
      <c r="L438" s="14"/>
      <c r="M438" s="14"/>
      <c r="N438" s="14"/>
      <c r="O438" s="14"/>
      <c r="P438" s="14"/>
      <c r="Q438" s="37" t="s">
        <v>4985</v>
      </c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ht="16.5" thickBot="1" x14ac:dyDescent="0.3">
      <c r="A439" s="15">
        <v>1453</v>
      </c>
      <c r="B439" s="14" t="s">
        <v>4161</v>
      </c>
      <c r="C439" s="15">
        <v>1</v>
      </c>
      <c r="D439" s="15">
        <v>23</v>
      </c>
      <c r="E439" s="15">
        <v>2</v>
      </c>
      <c r="F439" s="14" t="s">
        <v>4162</v>
      </c>
      <c r="G439" s="14" t="s">
        <v>4163</v>
      </c>
      <c r="H439" s="14" t="s">
        <v>4164</v>
      </c>
      <c r="I439" s="14" t="s">
        <v>4165</v>
      </c>
      <c r="J439" s="14"/>
      <c r="K439" s="15">
        <v>0</v>
      </c>
      <c r="L439" s="14"/>
      <c r="M439" s="14"/>
      <c r="N439" s="14"/>
      <c r="O439" s="14"/>
      <c r="P439" s="14"/>
      <c r="Q439" s="37" t="s">
        <v>4985</v>
      </c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ht="16.5" thickBot="1" x14ac:dyDescent="0.3">
      <c r="A440" s="15">
        <v>1454</v>
      </c>
      <c r="B440" s="14" t="s">
        <v>4166</v>
      </c>
      <c r="C440" s="15">
        <v>1</v>
      </c>
      <c r="D440" s="15">
        <v>23</v>
      </c>
      <c r="E440" s="15">
        <v>2</v>
      </c>
      <c r="F440" s="14" t="s">
        <v>4167</v>
      </c>
      <c r="G440" s="14" t="s">
        <v>692</v>
      </c>
      <c r="H440" s="14" t="s">
        <v>689</v>
      </c>
      <c r="I440" s="14" t="s">
        <v>690</v>
      </c>
      <c r="J440" s="14"/>
      <c r="K440" s="15">
        <v>2</v>
      </c>
      <c r="L440" s="14"/>
      <c r="M440" s="14"/>
      <c r="N440" s="14"/>
      <c r="O440" s="14"/>
      <c r="P440" s="14"/>
      <c r="Q440" s="37" t="s">
        <v>4985</v>
      </c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ht="16.5" thickBot="1" x14ac:dyDescent="0.3">
      <c r="A441" s="15">
        <v>1455</v>
      </c>
      <c r="B441" s="14" t="s">
        <v>4168</v>
      </c>
      <c r="C441" s="15">
        <v>1</v>
      </c>
      <c r="D441" s="15">
        <v>23</v>
      </c>
      <c r="E441" s="15">
        <v>2</v>
      </c>
      <c r="F441" s="14" t="s">
        <v>4169</v>
      </c>
      <c r="G441" s="15">
        <v>4</v>
      </c>
      <c r="H441" s="15">
        <v>2</v>
      </c>
      <c r="I441" s="15">
        <v>5</v>
      </c>
      <c r="J441" s="14"/>
      <c r="K441" s="15">
        <v>1</v>
      </c>
      <c r="L441" s="14"/>
      <c r="M441" s="14"/>
      <c r="N441" s="14"/>
      <c r="O441" s="14"/>
      <c r="P441" s="14"/>
      <c r="Q441" s="37" t="s">
        <v>4985</v>
      </c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ht="16.5" thickBot="1" x14ac:dyDescent="0.3">
      <c r="A442" s="15">
        <v>1456</v>
      </c>
      <c r="B442" s="14" t="s">
        <v>4170</v>
      </c>
      <c r="C442" s="15">
        <v>1</v>
      </c>
      <c r="D442" s="15">
        <v>23</v>
      </c>
      <c r="E442" s="15">
        <v>2</v>
      </c>
      <c r="F442" s="14" t="s">
        <v>4171</v>
      </c>
      <c r="G442" s="14" t="s">
        <v>692</v>
      </c>
      <c r="H442" s="14" t="s">
        <v>689</v>
      </c>
      <c r="I442" s="14" t="s">
        <v>690</v>
      </c>
      <c r="J442" s="14" t="s">
        <v>691</v>
      </c>
      <c r="K442" s="15">
        <v>2</v>
      </c>
      <c r="L442" s="14"/>
      <c r="M442" s="14"/>
      <c r="N442" s="14"/>
      <c r="O442" s="14"/>
      <c r="P442" s="14"/>
      <c r="Q442" s="37" t="s">
        <v>4985</v>
      </c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ht="16.5" thickBot="1" x14ac:dyDescent="0.3">
      <c r="A443" s="15">
        <v>1457</v>
      </c>
      <c r="B443" s="14" t="s">
        <v>4172</v>
      </c>
      <c r="C443" s="15">
        <v>2</v>
      </c>
      <c r="D443" s="15">
        <v>23</v>
      </c>
      <c r="E443" s="15">
        <v>2</v>
      </c>
      <c r="F443" s="14" t="s">
        <v>4173</v>
      </c>
      <c r="G443" s="15">
        <v>3</v>
      </c>
      <c r="H443" s="14"/>
      <c r="I443" s="14"/>
      <c r="J443" s="14"/>
      <c r="K443" s="15">
        <v>3</v>
      </c>
      <c r="L443" s="14"/>
      <c r="M443" s="14"/>
      <c r="N443" s="14"/>
      <c r="O443" s="14"/>
      <c r="P443" s="14"/>
      <c r="Q443" s="37" t="s">
        <v>4985</v>
      </c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ht="16.5" thickBot="1" x14ac:dyDescent="0.3">
      <c r="A444" s="15">
        <v>1458</v>
      </c>
      <c r="B444" s="14" t="s">
        <v>4174</v>
      </c>
      <c r="C444" s="15">
        <v>2</v>
      </c>
      <c r="D444" s="15">
        <v>27</v>
      </c>
      <c r="E444" s="15">
        <v>1</v>
      </c>
      <c r="F444" s="14" t="s">
        <v>4175</v>
      </c>
      <c r="G444" s="15">
        <v>5</v>
      </c>
      <c r="H444" s="14"/>
      <c r="I444" s="14"/>
      <c r="J444" s="14"/>
      <c r="K444" s="15">
        <v>5</v>
      </c>
      <c r="L444" s="14"/>
      <c r="M444" s="14"/>
      <c r="N444" s="14"/>
      <c r="O444" s="14"/>
      <c r="P444" s="14"/>
      <c r="Q444" s="37" t="s">
        <v>4986</v>
      </c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ht="16.5" thickBot="1" x14ac:dyDescent="0.3">
      <c r="A445" s="15">
        <v>1459</v>
      </c>
      <c r="B445" s="14" t="s">
        <v>4176</v>
      </c>
      <c r="C445" s="15">
        <v>2</v>
      </c>
      <c r="D445" s="15">
        <v>27</v>
      </c>
      <c r="E445" s="15">
        <v>1</v>
      </c>
      <c r="F445" s="14" t="s">
        <v>4177</v>
      </c>
      <c r="G445" s="15">
        <v>2</v>
      </c>
      <c r="H445" s="14"/>
      <c r="I445" s="14"/>
      <c r="J445" s="14"/>
      <c r="K445" s="15">
        <v>2</v>
      </c>
      <c r="L445" s="14"/>
      <c r="M445" s="14"/>
      <c r="N445" s="14"/>
      <c r="O445" s="14"/>
      <c r="P445" s="14"/>
      <c r="Q445" s="37" t="s">
        <v>4986</v>
      </c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ht="16.5" thickBot="1" x14ac:dyDescent="0.3">
      <c r="A446" s="15">
        <v>1460</v>
      </c>
      <c r="B446" s="14" t="s">
        <v>4178</v>
      </c>
      <c r="C446" s="15">
        <v>2</v>
      </c>
      <c r="D446" s="15">
        <v>27</v>
      </c>
      <c r="E446" s="15">
        <v>1</v>
      </c>
      <c r="F446" s="14" t="s">
        <v>4179</v>
      </c>
      <c r="G446" s="15">
        <v>6</v>
      </c>
      <c r="H446" s="14"/>
      <c r="I446" s="14"/>
      <c r="J446" s="14"/>
      <c r="K446" s="15">
        <v>6</v>
      </c>
      <c r="L446" s="14"/>
      <c r="M446" s="14"/>
      <c r="N446" s="14"/>
      <c r="O446" s="14"/>
      <c r="P446" s="14"/>
      <c r="Q446" s="37" t="s">
        <v>4986</v>
      </c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ht="16.5" thickBot="1" x14ac:dyDescent="0.3">
      <c r="A447" s="15">
        <v>1461</v>
      </c>
      <c r="B447" s="14" t="s">
        <v>4180</v>
      </c>
      <c r="C447" s="15">
        <v>2</v>
      </c>
      <c r="D447" s="15">
        <v>27</v>
      </c>
      <c r="E447" s="15">
        <v>1</v>
      </c>
      <c r="F447" s="14" t="s">
        <v>4181</v>
      </c>
      <c r="G447" s="15">
        <v>4</v>
      </c>
      <c r="H447" s="14"/>
      <c r="I447" s="14"/>
      <c r="J447" s="14"/>
      <c r="K447" s="15">
        <v>4</v>
      </c>
      <c r="L447" s="14"/>
      <c r="M447" s="14"/>
      <c r="N447" s="14"/>
      <c r="O447" s="14"/>
      <c r="P447" s="14"/>
      <c r="Q447" s="37" t="s">
        <v>4986</v>
      </c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ht="16.5" thickBot="1" x14ac:dyDescent="0.3">
      <c r="A448" s="15">
        <v>1462</v>
      </c>
      <c r="B448" s="14" t="s">
        <v>4182</v>
      </c>
      <c r="C448" s="15">
        <v>2</v>
      </c>
      <c r="D448" s="15">
        <v>27</v>
      </c>
      <c r="E448" s="15">
        <v>1</v>
      </c>
      <c r="F448" s="14" t="s">
        <v>4183</v>
      </c>
      <c r="G448" s="15">
        <v>1</v>
      </c>
      <c r="H448" s="14"/>
      <c r="I448" s="14"/>
      <c r="J448" s="14"/>
      <c r="K448" s="15">
        <v>1</v>
      </c>
      <c r="L448" s="14"/>
      <c r="M448" s="14"/>
      <c r="N448" s="14"/>
      <c r="O448" s="14"/>
      <c r="P448" s="14"/>
      <c r="Q448" s="37" t="s">
        <v>4986</v>
      </c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ht="16.5" thickBot="1" x14ac:dyDescent="0.3">
      <c r="A449" s="15">
        <v>1463</v>
      </c>
      <c r="B449" s="14" t="s">
        <v>4184</v>
      </c>
      <c r="C449" s="15">
        <v>2</v>
      </c>
      <c r="D449" s="15">
        <v>27</v>
      </c>
      <c r="E449" s="15">
        <v>1</v>
      </c>
      <c r="F449" s="14" t="s">
        <v>4185</v>
      </c>
      <c r="G449" s="15">
        <v>3</v>
      </c>
      <c r="H449" s="14"/>
      <c r="I449" s="14"/>
      <c r="J449" s="14"/>
      <c r="K449" s="15">
        <v>3</v>
      </c>
      <c r="L449" s="14"/>
      <c r="M449" s="14"/>
      <c r="N449" s="14"/>
      <c r="O449" s="14"/>
      <c r="P449" s="14"/>
      <c r="Q449" s="37" t="s">
        <v>4986</v>
      </c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ht="16.5" thickBot="1" x14ac:dyDescent="0.3">
      <c r="A450" s="15">
        <v>1464</v>
      </c>
      <c r="B450" s="14" t="s">
        <v>4186</v>
      </c>
      <c r="C450" s="15">
        <v>2</v>
      </c>
      <c r="D450" s="15">
        <v>27</v>
      </c>
      <c r="E450" s="15">
        <v>1</v>
      </c>
      <c r="F450" s="14" t="s">
        <v>4187</v>
      </c>
      <c r="G450" s="15">
        <v>13</v>
      </c>
      <c r="H450" s="14"/>
      <c r="I450" s="14"/>
      <c r="J450" s="14"/>
      <c r="K450" s="15">
        <v>13</v>
      </c>
      <c r="L450" s="14"/>
      <c r="M450" s="14"/>
      <c r="N450" s="14"/>
      <c r="O450" s="14"/>
      <c r="P450" s="14"/>
      <c r="Q450" s="37" t="s">
        <v>4986</v>
      </c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ht="16.5" thickBot="1" x14ac:dyDescent="0.3">
      <c r="A451" s="15">
        <v>1465</v>
      </c>
      <c r="B451" s="14" t="s">
        <v>4188</v>
      </c>
      <c r="C451" s="15">
        <v>2</v>
      </c>
      <c r="D451" s="15">
        <v>27</v>
      </c>
      <c r="E451" s="15">
        <v>1</v>
      </c>
      <c r="F451" s="14" t="s">
        <v>4189</v>
      </c>
      <c r="G451" s="15">
        <v>6</v>
      </c>
      <c r="H451" s="14"/>
      <c r="I451" s="14"/>
      <c r="J451" s="14"/>
      <c r="K451" s="15">
        <v>6</v>
      </c>
      <c r="L451" s="14"/>
      <c r="M451" s="14"/>
      <c r="N451" s="14"/>
      <c r="O451" s="14"/>
      <c r="P451" s="14"/>
      <c r="Q451" s="37" t="s">
        <v>4987</v>
      </c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ht="16.5" thickBot="1" x14ac:dyDescent="0.3">
      <c r="A452" s="15">
        <v>1466</v>
      </c>
      <c r="B452" s="14" t="s">
        <v>4190</v>
      </c>
      <c r="C452" s="15">
        <v>2</v>
      </c>
      <c r="D452" s="15">
        <v>27</v>
      </c>
      <c r="E452" s="15">
        <v>1</v>
      </c>
      <c r="F452" s="14" t="s">
        <v>4191</v>
      </c>
      <c r="G452" s="15">
        <v>4</v>
      </c>
      <c r="H452" s="14"/>
      <c r="I452" s="14"/>
      <c r="J452" s="14"/>
      <c r="K452" s="15">
        <v>4</v>
      </c>
      <c r="L452" s="14"/>
      <c r="M452" s="14"/>
      <c r="N452" s="14"/>
      <c r="O452" s="14"/>
      <c r="P452" s="14"/>
      <c r="Q452" s="37" t="s">
        <v>4987</v>
      </c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ht="16.5" thickBot="1" x14ac:dyDescent="0.3">
      <c r="A453" s="15">
        <v>1467</v>
      </c>
      <c r="B453" s="14" t="s">
        <v>4192</v>
      </c>
      <c r="C453" s="15">
        <v>1</v>
      </c>
      <c r="D453" s="15">
        <v>27</v>
      </c>
      <c r="E453" s="15">
        <v>1</v>
      </c>
      <c r="F453" s="14" t="s">
        <v>4193</v>
      </c>
      <c r="G453" s="14" t="s">
        <v>4143</v>
      </c>
      <c r="H453" s="14" t="s">
        <v>3615</v>
      </c>
      <c r="I453" s="14" t="s">
        <v>4119</v>
      </c>
      <c r="J453" s="14" t="s">
        <v>4194</v>
      </c>
      <c r="K453" s="15">
        <v>0</v>
      </c>
      <c r="L453" s="14"/>
      <c r="M453" s="14"/>
      <c r="N453" s="14"/>
      <c r="O453" s="14"/>
      <c r="P453" s="14"/>
      <c r="Q453" s="37" t="s">
        <v>4987</v>
      </c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ht="16.5" thickBot="1" x14ac:dyDescent="0.3">
      <c r="A454" s="15">
        <v>1468</v>
      </c>
      <c r="B454" s="14" t="s">
        <v>4195</v>
      </c>
      <c r="C454" s="15">
        <v>2</v>
      </c>
      <c r="D454" s="15">
        <v>27</v>
      </c>
      <c r="E454" s="15">
        <v>1</v>
      </c>
      <c r="F454" s="14" t="s">
        <v>4196</v>
      </c>
      <c r="G454" s="15">
        <v>2</v>
      </c>
      <c r="H454" s="14"/>
      <c r="I454" s="14"/>
      <c r="J454" s="14"/>
      <c r="K454" s="15">
        <v>2</v>
      </c>
      <c r="L454" s="14"/>
      <c r="M454" s="14"/>
      <c r="N454" s="14"/>
      <c r="O454" s="14"/>
      <c r="P454" s="14"/>
      <c r="Q454" s="37" t="s">
        <v>4987</v>
      </c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ht="16.5" thickBot="1" x14ac:dyDescent="0.3">
      <c r="A455" s="15">
        <v>1469</v>
      </c>
      <c r="B455" s="14" t="s">
        <v>4197</v>
      </c>
      <c r="C455" s="15">
        <v>2</v>
      </c>
      <c r="D455" s="15">
        <v>27</v>
      </c>
      <c r="E455" s="15">
        <v>1</v>
      </c>
      <c r="F455" s="14" t="s">
        <v>4198</v>
      </c>
      <c r="G455" s="15">
        <v>3</v>
      </c>
      <c r="H455" s="14"/>
      <c r="I455" s="14"/>
      <c r="J455" s="14"/>
      <c r="K455" s="15">
        <v>3</v>
      </c>
      <c r="L455" s="14"/>
      <c r="M455" s="14"/>
      <c r="N455" s="14"/>
      <c r="O455" s="14"/>
      <c r="P455" s="14"/>
      <c r="Q455" s="37" t="s">
        <v>4987</v>
      </c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ht="16.5" thickBot="1" x14ac:dyDescent="0.3">
      <c r="A456" s="15">
        <v>1470</v>
      </c>
      <c r="B456" s="14" t="s">
        <v>4199</v>
      </c>
      <c r="C456" s="15">
        <v>2</v>
      </c>
      <c r="D456" s="15">
        <v>27</v>
      </c>
      <c r="E456" s="15">
        <v>1</v>
      </c>
      <c r="F456" s="14" t="s">
        <v>4200</v>
      </c>
      <c r="G456" s="15">
        <v>17</v>
      </c>
      <c r="H456" s="14"/>
      <c r="I456" s="14"/>
      <c r="J456" s="14"/>
      <c r="K456" s="15">
        <v>17</v>
      </c>
      <c r="L456" s="14"/>
      <c r="M456" s="14"/>
      <c r="N456" s="14"/>
      <c r="O456" s="14"/>
      <c r="P456" s="14"/>
      <c r="Q456" s="37" t="s">
        <v>4987</v>
      </c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ht="16.5" thickBot="1" x14ac:dyDescent="0.3">
      <c r="A457" s="15">
        <v>1471</v>
      </c>
      <c r="B457" s="14" t="s">
        <v>4201</v>
      </c>
      <c r="C457" s="15">
        <v>2</v>
      </c>
      <c r="D457" s="15">
        <v>27</v>
      </c>
      <c r="E457" s="15">
        <v>1</v>
      </c>
      <c r="F457" s="14" t="s">
        <v>4202</v>
      </c>
      <c r="G457" s="15">
        <v>6</v>
      </c>
      <c r="H457" s="14"/>
      <c r="I457" s="14"/>
      <c r="J457" s="14"/>
      <c r="K457" s="15">
        <v>6</v>
      </c>
      <c r="L457" s="14"/>
      <c r="M457" s="14"/>
      <c r="N457" s="14"/>
      <c r="O457" s="14"/>
      <c r="P457" s="14"/>
      <c r="Q457" s="37" t="s">
        <v>4988</v>
      </c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ht="16.5" thickBot="1" x14ac:dyDescent="0.3">
      <c r="A458" s="15">
        <v>1472</v>
      </c>
      <c r="B458" s="14" t="s">
        <v>4203</v>
      </c>
      <c r="C458" s="15">
        <v>2</v>
      </c>
      <c r="D458" s="15">
        <v>27</v>
      </c>
      <c r="E458" s="15">
        <v>1</v>
      </c>
      <c r="F458" s="14" t="s">
        <v>4204</v>
      </c>
      <c r="G458" s="15">
        <v>7</v>
      </c>
      <c r="H458" s="14"/>
      <c r="I458" s="14"/>
      <c r="J458" s="14"/>
      <c r="K458" s="15">
        <v>7</v>
      </c>
      <c r="L458" s="14"/>
      <c r="M458" s="14"/>
      <c r="N458" s="14"/>
      <c r="O458" s="14"/>
      <c r="P458" s="14"/>
      <c r="Q458" s="37" t="s">
        <v>4988</v>
      </c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ht="16.5" thickBot="1" x14ac:dyDescent="0.3">
      <c r="A459" s="15">
        <v>1473</v>
      </c>
      <c r="B459" s="14" t="s">
        <v>4205</v>
      </c>
      <c r="C459" s="15">
        <v>2</v>
      </c>
      <c r="D459" s="15">
        <v>27</v>
      </c>
      <c r="E459" s="15">
        <v>1</v>
      </c>
      <c r="F459" s="14" t="s">
        <v>4206</v>
      </c>
      <c r="G459" s="15">
        <v>2</v>
      </c>
      <c r="H459" s="14"/>
      <c r="I459" s="14"/>
      <c r="J459" s="14"/>
      <c r="K459" s="15">
        <v>2</v>
      </c>
      <c r="L459" s="14"/>
      <c r="M459" s="14"/>
      <c r="N459" s="14"/>
      <c r="O459" s="14"/>
      <c r="P459" s="14"/>
      <c r="Q459" s="37" t="s">
        <v>4988</v>
      </c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ht="16.5" thickBot="1" x14ac:dyDescent="0.3">
      <c r="A460" s="15">
        <v>1474</v>
      </c>
      <c r="B460" s="14" t="s">
        <v>4207</v>
      </c>
      <c r="C460" s="15">
        <v>2</v>
      </c>
      <c r="D460" s="15">
        <v>27</v>
      </c>
      <c r="E460" s="15">
        <v>1</v>
      </c>
      <c r="F460" s="14" t="s">
        <v>4208</v>
      </c>
      <c r="G460" s="15">
        <v>1</v>
      </c>
      <c r="H460" s="14"/>
      <c r="I460" s="14"/>
      <c r="J460" s="14"/>
      <c r="K460" s="15">
        <v>1</v>
      </c>
      <c r="L460" s="14"/>
      <c r="M460" s="14"/>
      <c r="N460" s="14"/>
      <c r="O460" s="14"/>
      <c r="P460" s="14"/>
      <c r="Q460" s="37" t="s">
        <v>4988</v>
      </c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ht="16.5" thickBot="1" x14ac:dyDescent="0.3">
      <c r="A461" s="15">
        <v>1475</v>
      </c>
      <c r="B461" s="14" t="s">
        <v>4209</v>
      </c>
      <c r="C461" s="15">
        <v>2</v>
      </c>
      <c r="D461" s="15">
        <v>27</v>
      </c>
      <c r="E461" s="15">
        <v>1</v>
      </c>
      <c r="F461" s="14" t="s">
        <v>4210</v>
      </c>
      <c r="G461" s="15">
        <v>5</v>
      </c>
      <c r="H461" s="14"/>
      <c r="I461" s="14"/>
      <c r="J461" s="14"/>
      <c r="K461" s="15">
        <v>5</v>
      </c>
      <c r="L461" s="14"/>
      <c r="M461" s="14"/>
      <c r="N461" s="14"/>
      <c r="O461" s="14"/>
      <c r="P461" s="14"/>
      <c r="Q461" s="37" t="s">
        <v>4988</v>
      </c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ht="16.5" thickBot="1" x14ac:dyDescent="0.3">
      <c r="A462" s="15">
        <v>1476</v>
      </c>
      <c r="B462" s="14" t="s">
        <v>4211</v>
      </c>
      <c r="C462" s="15">
        <v>2</v>
      </c>
      <c r="D462" s="15">
        <v>27</v>
      </c>
      <c r="E462" s="15">
        <v>1</v>
      </c>
      <c r="F462" s="14" t="s">
        <v>4212</v>
      </c>
      <c r="G462" s="15">
        <v>4</v>
      </c>
      <c r="H462" s="14"/>
      <c r="I462" s="14"/>
      <c r="J462" s="14"/>
      <c r="K462" s="15">
        <v>4</v>
      </c>
      <c r="L462" s="14"/>
      <c r="M462" s="14"/>
      <c r="N462" s="14"/>
      <c r="O462" s="14"/>
      <c r="P462" s="14"/>
      <c r="Q462" s="37" t="s">
        <v>4988</v>
      </c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ht="16.5" thickBot="1" x14ac:dyDescent="0.3">
      <c r="A463" s="15">
        <v>1477</v>
      </c>
      <c r="B463" s="14" t="s">
        <v>4213</v>
      </c>
      <c r="C463" s="15">
        <v>2</v>
      </c>
      <c r="D463" s="15">
        <v>27</v>
      </c>
      <c r="E463" s="15">
        <v>1</v>
      </c>
      <c r="F463" s="14" t="s">
        <v>4214</v>
      </c>
      <c r="G463" s="15">
        <v>15</v>
      </c>
      <c r="H463" s="14"/>
      <c r="I463" s="14"/>
      <c r="J463" s="14"/>
      <c r="K463" s="15">
        <v>15</v>
      </c>
      <c r="L463" s="14"/>
      <c r="M463" s="14"/>
      <c r="N463" s="14"/>
      <c r="O463" s="14"/>
      <c r="P463" s="14"/>
      <c r="Q463" s="37" t="s">
        <v>4988</v>
      </c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ht="16.5" thickBot="1" x14ac:dyDescent="0.3">
      <c r="A464" s="15">
        <v>1478</v>
      </c>
      <c r="B464" s="14" t="s">
        <v>4215</v>
      </c>
      <c r="C464" s="15">
        <v>2</v>
      </c>
      <c r="D464" s="15">
        <v>27</v>
      </c>
      <c r="E464" s="15">
        <v>1</v>
      </c>
      <c r="F464" s="14" t="s">
        <v>4216</v>
      </c>
      <c r="G464" s="15">
        <v>5</v>
      </c>
      <c r="H464" s="14"/>
      <c r="I464" s="14"/>
      <c r="J464" s="14"/>
      <c r="K464" s="15">
        <v>5</v>
      </c>
      <c r="L464" s="14"/>
      <c r="M464" s="14"/>
      <c r="N464" s="14"/>
      <c r="O464" s="14"/>
      <c r="P464" s="14"/>
      <c r="Q464" s="37" t="s">
        <v>4989</v>
      </c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ht="16.5" thickBot="1" x14ac:dyDescent="0.3">
      <c r="A465" s="15">
        <v>1479</v>
      </c>
      <c r="B465" s="14" t="s">
        <v>4217</v>
      </c>
      <c r="C465" s="15">
        <v>2</v>
      </c>
      <c r="D465" s="15">
        <v>27</v>
      </c>
      <c r="E465" s="15">
        <v>1</v>
      </c>
      <c r="F465" s="14" t="s">
        <v>4218</v>
      </c>
      <c r="G465" s="15">
        <v>2</v>
      </c>
      <c r="H465" s="14"/>
      <c r="I465" s="14"/>
      <c r="J465" s="14"/>
      <c r="K465" s="15">
        <v>2</v>
      </c>
      <c r="L465" s="14"/>
      <c r="M465" s="14"/>
      <c r="N465" s="14"/>
      <c r="O465" s="14"/>
      <c r="P465" s="14"/>
      <c r="Q465" s="37" t="s">
        <v>4989</v>
      </c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ht="16.5" thickBot="1" x14ac:dyDescent="0.3">
      <c r="A466" s="15">
        <v>1480</v>
      </c>
      <c r="B466" s="14" t="s">
        <v>4219</v>
      </c>
      <c r="C466" s="15">
        <v>2</v>
      </c>
      <c r="D466" s="15">
        <v>27</v>
      </c>
      <c r="E466" s="15">
        <v>1</v>
      </c>
      <c r="F466" s="14" t="s">
        <v>4220</v>
      </c>
      <c r="G466" s="15">
        <v>2</v>
      </c>
      <c r="H466" s="14"/>
      <c r="I466" s="14"/>
      <c r="J466" s="14"/>
      <c r="K466" s="15">
        <v>2</v>
      </c>
      <c r="L466" s="14"/>
      <c r="M466" s="14"/>
      <c r="N466" s="14"/>
      <c r="O466" s="14"/>
      <c r="P466" s="14"/>
      <c r="Q466" s="37" t="s">
        <v>4989</v>
      </c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ht="16.5" thickBot="1" x14ac:dyDescent="0.3">
      <c r="A467" s="15">
        <v>1481</v>
      </c>
      <c r="B467" s="14" t="s">
        <v>4221</v>
      </c>
      <c r="C467" s="15">
        <v>2</v>
      </c>
      <c r="D467" s="15">
        <v>27</v>
      </c>
      <c r="E467" s="15">
        <v>1</v>
      </c>
      <c r="F467" s="14" t="s">
        <v>4222</v>
      </c>
      <c r="G467" s="15">
        <v>4</v>
      </c>
      <c r="H467" s="14"/>
      <c r="I467" s="14"/>
      <c r="J467" s="14"/>
      <c r="K467" s="15">
        <v>4</v>
      </c>
      <c r="L467" s="14"/>
      <c r="M467" s="14"/>
      <c r="N467" s="14"/>
      <c r="O467" s="14"/>
      <c r="P467" s="14"/>
      <c r="Q467" s="37" t="s">
        <v>4989</v>
      </c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ht="16.5" thickBot="1" x14ac:dyDescent="0.3">
      <c r="A468" s="15">
        <v>1482</v>
      </c>
      <c r="B468" s="14" t="s">
        <v>4223</v>
      </c>
      <c r="C468" s="15">
        <v>2</v>
      </c>
      <c r="D468" s="15">
        <v>27</v>
      </c>
      <c r="E468" s="15">
        <v>1</v>
      </c>
      <c r="F468" s="14" t="s">
        <v>4224</v>
      </c>
      <c r="G468" s="15">
        <v>14</v>
      </c>
      <c r="H468" s="14"/>
      <c r="I468" s="14"/>
      <c r="J468" s="14"/>
      <c r="K468" s="15">
        <v>14</v>
      </c>
      <c r="L468" s="14"/>
      <c r="M468" s="14"/>
      <c r="N468" s="14"/>
      <c r="O468" s="14"/>
      <c r="P468" s="14"/>
      <c r="Q468" s="37" t="s">
        <v>4989</v>
      </c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ht="16.5" thickBot="1" x14ac:dyDescent="0.3">
      <c r="A469" s="15">
        <v>1483</v>
      </c>
      <c r="B469" s="14" t="s">
        <v>4225</v>
      </c>
      <c r="C469" s="15">
        <v>2</v>
      </c>
      <c r="D469" s="15">
        <v>27</v>
      </c>
      <c r="E469" s="15">
        <v>2</v>
      </c>
      <c r="F469" s="14" t="s">
        <v>4226</v>
      </c>
      <c r="G469" s="15">
        <v>5</v>
      </c>
      <c r="H469" s="14"/>
      <c r="I469" s="14"/>
      <c r="J469" s="14"/>
      <c r="K469" s="15">
        <v>5</v>
      </c>
      <c r="L469" s="14"/>
      <c r="M469" s="14"/>
      <c r="N469" s="14"/>
      <c r="O469" s="14"/>
      <c r="P469" s="14"/>
      <c r="Q469" s="37" t="s">
        <v>4990</v>
      </c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ht="16.5" thickBot="1" x14ac:dyDescent="0.3">
      <c r="A470" s="15">
        <v>1484</v>
      </c>
      <c r="B470" s="14" t="s">
        <v>4227</v>
      </c>
      <c r="C470" s="15">
        <v>2</v>
      </c>
      <c r="D470" s="15">
        <v>27</v>
      </c>
      <c r="E470" s="15">
        <v>2</v>
      </c>
      <c r="F470" s="14" t="s">
        <v>4228</v>
      </c>
      <c r="G470" s="15">
        <v>2</v>
      </c>
      <c r="H470" s="14"/>
      <c r="I470" s="14"/>
      <c r="J470" s="14"/>
      <c r="K470" s="15">
        <v>2</v>
      </c>
      <c r="L470" s="14"/>
      <c r="M470" s="14"/>
      <c r="N470" s="14"/>
      <c r="O470" s="14"/>
      <c r="P470" s="14"/>
      <c r="Q470" s="37" t="s">
        <v>4990</v>
      </c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ht="16.5" thickBot="1" x14ac:dyDescent="0.3">
      <c r="A471" s="15">
        <v>1485</v>
      </c>
      <c r="B471" s="14" t="s">
        <v>4229</v>
      </c>
      <c r="C471" s="15">
        <v>2</v>
      </c>
      <c r="D471" s="15">
        <v>27</v>
      </c>
      <c r="E471" s="15">
        <v>2</v>
      </c>
      <c r="F471" s="14" t="s">
        <v>4230</v>
      </c>
      <c r="G471" s="15">
        <v>2</v>
      </c>
      <c r="H471" s="14"/>
      <c r="I471" s="14"/>
      <c r="J471" s="14"/>
      <c r="K471" s="15">
        <v>2</v>
      </c>
      <c r="L471" s="14"/>
      <c r="M471" s="14"/>
      <c r="N471" s="14"/>
      <c r="O471" s="14"/>
      <c r="P471" s="14"/>
      <c r="Q471" s="37" t="s">
        <v>4990</v>
      </c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ht="16.5" thickBot="1" x14ac:dyDescent="0.3">
      <c r="A472" s="15">
        <v>1486</v>
      </c>
      <c r="B472" s="14" t="s">
        <v>4231</v>
      </c>
      <c r="C472" s="15">
        <v>2</v>
      </c>
      <c r="D472" s="15">
        <v>27</v>
      </c>
      <c r="E472" s="15">
        <v>2</v>
      </c>
      <c r="F472" s="14" t="s">
        <v>4232</v>
      </c>
      <c r="G472" s="15">
        <v>9</v>
      </c>
      <c r="H472" s="14"/>
      <c r="I472" s="14"/>
      <c r="J472" s="14"/>
      <c r="K472" s="15">
        <v>9</v>
      </c>
      <c r="L472" s="14"/>
      <c r="M472" s="14"/>
      <c r="N472" s="14"/>
      <c r="O472" s="14"/>
      <c r="P472" s="14"/>
      <c r="Q472" s="37" t="s">
        <v>4990</v>
      </c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ht="16.5" thickBot="1" x14ac:dyDescent="0.3">
      <c r="A473" s="15">
        <v>1487</v>
      </c>
      <c r="B473" s="14" t="s">
        <v>4233</v>
      </c>
      <c r="C473" s="15">
        <v>1</v>
      </c>
      <c r="D473" s="15">
        <v>27</v>
      </c>
      <c r="E473" s="15">
        <v>2</v>
      </c>
      <c r="F473" s="14" t="s">
        <v>4234</v>
      </c>
      <c r="G473" s="14" t="s">
        <v>4235</v>
      </c>
      <c r="H473" s="14" t="s">
        <v>4236</v>
      </c>
      <c r="I473" s="14" t="s">
        <v>4237</v>
      </c>
      <c r="J473" s="14"/>
      <c r="K473" s="15">
        <v>1</v>
      </c>
      <c r="L473" s="14"/>
      <c r="M473" s="14"/>
      <c r="N473" s="14"/>
      <c r="O473" s="14"/>
      <c r="P473" s="14"/>
      <c r="Q473" s="37" t="s">
        <v>4990</v>
      </c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ht="16.5" thickBot="1" x14ac:dyDescent="0.3">
      <c r="A474" s="15">
        <v>1488</v>
      </c>
      <c r="B474" s="14" t="s">
        <v>4238</v>
      </c>
      <c r="C474" s="15">
        <v>2</v>
      </c>
      <c r="D474" s="15">
        <v>27</v>
      </c>
      <c r="E474" s="15">
        <v>2</v>
      </c>
      <c r="F474" s="14" t="s">
        <v>744</v>
      </c>
      <c r="G474" s="15">
        <v>6</v>
      </c>
      <c r="H474" s="14"/>
      <c r="I474" s="14"/>
      <c r="J474" s="14"/>
      <c r="K474" s="15">
        <v>6</v>
      </c>
      <c r="L474" s="14"/>
      <c r="M474" s="14"/>
      <c r="N474" s="14"/>
      <c r="O474" s="14"/>
      <c r="P474" s="14"/>
      <c r="Q474" s="37" t="s">
        <v>4990</v>
      </c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ht="16.5" thickBot="1" x14ac:dyDescent="0.3">
      <c r="A475" s="15">
        <v>1489</v>
      </c>
      <c r="B475" s="14" t="s">
        <v>4239</v>
      </c>
      <c r="C475" s="15">
        <v>2</v>
      </c>
      <c r="D475" s="15">
        <v>27</v>
      </c>
      <c r="E475" s="15">
        <v>2</v>
      </c>
      <c r="F475" s="14" t="s">
        <v>4240</v>
      </c>
      <c r="G475" s="15">
        <v>4</v>
      </c>
      <c r="H475" s="14"/>
      <c r="I475" s="14"/>
      <c r="J475" s="14"/>
      <c r="K475" s="15">
        <v>4</v>
      </c>
      <c r="L475" s="14"/>
      <c r="M475" s="14"/>
      <c r="N475" s="14"/>
      <c r="O475" s="14"/>
      <c r="P475" s="14"/>
      <c r="Q475" s="37" t="s">
        <v>4991</v>
      </c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ht="16.5" thickBot="1" x14ac:dyDescent="0.3">
      <c r="A476" s="15">
        <v>1490</v>
      </c>
      <c r="B476" s="14" t="s">
        <v>4241</v>
      </c>
      <c r="C476" s="15">
        <v>2</v>
      </c>
      <c r="D476" s="15">
        <v>27</v>
      </c>
      <c r="E476" s="15">
        <v>2</v>
      </c>
      <c r="F476" s="14" t="s">
        <v>4242</v>
      </c>
      <c r="G476" s="15">
        <v>5</v>
      </c>
      <c r="H476" s="14"/>
      <c r="I476" s="14"/>
      <c r="J476" s="14"/>
      <c r="K476" s="15">
        <v>5</v>
      </c>
      <c r="L476" s="14"/>
      <c r="M476" s="14"/>
      <c r="N476" s="14"/>
      <c r="O476" s="14"/>
      <c r="P476" s="14"/>
      <c r="Q476" s="37" t="s">
        <v>4991</v>
      </c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ht="16.5" thickBot="1" x14ac:dyDescent="0.3">
      <c r="A477" s="15">
        <v>1491</v>
      </c>
      <c r="B477" s="14" t="s">
        <v>4243</v>
      </c>
      <c r="C477" s="15">
        <v>2</v>
      </c>
      <c r="D477" s="15">
        <v>27</v>
      </c>
      <c r="E477" s="15">
        <v>2</v>
      </c>
      <c r="F477" s="14" t="s">
        <v>4244</v>
      </c>
      <c r="G477" s="15">
        <v>3</v>
      </c>
      <c r="H477" s="14"/>
      <c r="I477" s="14"/>
      <c r="J477" s="14"/>
      <c r="K477" s="15">
        <v>3</v>
      </c>
      <c r="L477" s="14"/>
      <c r="M477" s="14"/>
      <c r="N477" s="14"/>
      <c r="O477" s="14"/>
      <c r="P477" s="14"/>
      <c r="Q477" s="37" t="s">
        <v>4991</v>
      </c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ht="16.5" thickBot="1" x14ac:dyDescent="0.3">
      <c r="A478" s="15">
        <v>1492</v>
      </c>
      <c r="B478" s="14" t="s">
        <v>4245</v>
      </c>
      <c r="C478" s="15">
        <v>2</v>
      </c>
      <c r="D478" s="15">
        <v>27</v>
      </c>
      <c r="E478" s="15">
        <v>2</v>
      </c>
      <c r="F478" s="14" t="s">
        <v>4246</v>
      </c>
      <c r="G478" s="15">
        <v>4</v>
      </c>
      <c r="H478" s="14"/>
      <c r="I478" s="14"/>
      <c r="J478" s="14"/>
      <c r="K478" s="15">
        <v>4</v>
      </c>
      <c r="L478" s="14"/>
      <c r="M478" s="14"/>
      <c r="N478" s="14"/>
      <c r="O478" s="14"/>
      <c r="P478" s="14"/>
      <c r="Q478" s="37" t="s">
        <v>4991</v>
      </c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ht="16.5" thickBot="1" x14ac:dyDescent="0.3">
      <c r="A479" s="15">
        <v>1493</v>
      </c>
      <c r="B479" s="14" t="s">
        <v>4247</v>
      </c>
      <c r="C479" s="15">
        <v>1</v>
      </c>
      <c r="D479" s="15">
        <v>27</v>
      </c>
      <c r="E479" s="15">
        <v>2</v>
      </c>
      <c r="F479" s="14" t="s">
        <v>4248</v>
      </c>
      <c r="G479" s="14" t="s">
        <v>4249</v>
      </c>
      <c r="H479" s="14"/>
      <c r="I479" s="14" t="s">
        <v>4250</v>
      </c>
      <c r="J479" s="14"/>
      <c r="K479" s="15">
        <v>0</v>
      </c>
      <c r="L479" s="14"/>
      <c r="M479" s="14"/>
      <c r="N479" s="14"/>
      <c r="O479" s="14"/>
      <c r="P479" s="14"/>
      <c r="Q479" s="37" t="s">
        <v>4991</v>
      </c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ht="16.5" thickBot="1" x14ac:dyDescent="0.3">
      <c r="A480" s="15">
        <v>1494</v>
      </c>
      <c r="B480" s="14" t="s">
        <v>4251</v>
      </c>
      <c r="C480" s="15">
        <v>2</v>
      </c>
      <c r="D480" s="15">
        <v>27</v>
      </c>
      <c r="E480" s="15">
        <v>2</v>
      </c>
      <c r="F480" s="14" t="s">
        <v>4252</v>
      </c>
      <c r="G480" s="15">
        <v>3</v>
      </c>
      <c r="H480" s="14"/>
      <c r="I480" s="14"/>
      <c r="J480" s="14"/>
      <c r="K480" s="15">
        <v>3</v>
      </c>
      <c r="L480" s="14"/>
      <c r="M480" s="14"/>
      <c r="N480" s="14"/>
      <c r="O480" s="14"/>
      <c r="P480" s="14"/>
      <c r="Q480" s="37" t="s">
        <v>4992</v>
      </c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ht="16.5" thickBot="1" x14ac:dyDescent="0.3">
      <c r="A481" s="15">
        <v>1495</v>
      </c>
      <c r="B481" s="14" t="s">
        <v>4253</v>
      </c>
      <c r="C481" s="15">
        <v>2</v>
      </c>
      <c r="D481" s="15">
        <v>27</v>
      </c>
      <c r="E481" s="15">
        <v>2</v>
      </c>
      <c r="F481" s="14" t="s">
        <v>4254</v>
      </c>
      <c r="G481" s="15">
        <v>3</v>
      </c>
      <c r="H481" s="14"/>
      <c r="I481" s="14"/>
      <c r="J481" s="14"/>
      <c r="K481" s="15">
        <v>3</v>
      </c>
      <c r="L481" s="14"/>
      <c r="M481" s="14"/>
      <c r="N481" s="14"/>
      <c r="O481" s="14"/>
      <c r="P481" s="14"/>
      <c r="Q481" s="37" t="s">
        <v>4992</v>
      </c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ht="16.5" thickBot="1" x14ac:dyDescent="0.3">
      <c r="A482" s="15">
        <v>1496</v>
      </c>
      <c r="B482" s="14" t="s">
        <v>4255</v>
      </c>
      <c r="C482" s="15">
        <v>2</v>
      </c>
      <c r="D482" s="15">
        <v>27</v>
      </c>
      <c r="E482" s="15">
        <v>2</v>
      </c>
      <c r="F482" s="14" t="s">
        <v>4256</v>
      </c>
      <c r="G482" s="15">
        <v>2</v>
      </c>
      <c r="H482" s="14"/>
      <c r="I482" s="14"/>
      <c r="J482" s="14"/>
      <c r="K482" s="15">
        <v>2</v>
      </c>
      <c r="L482" s="14"/>
      <c r="M482" s="14"/>
      <c r="N482" s="14"/>
      <c r="O482" s="14"/>
      <c r="P482" s="14"/>
      <c r="Q482" s="37" t="s">
        <v>4992</v>
      </c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ht="16.5" thickBot="1" x14ac:dyDescent="0.3">
      <c r="A483" s="15">
        <v>1497</v>
      </c>
      <c r="B483" s="14" t="s">
        <v>4257</v>
      </c>
      <c r="C483" s="15">
        <v>2</v>
      </c>
      <c r="D483" s="15">
        <v>27</v>
      </c>
      <c r="E483" s="15">
        <v>2</v>
      </c>
      <c r="F483" s="14" t="s">
        <v>4258</v>
      </c>
      <c r="G483" s="15">
        <v>13</v>
      </c>
      <c r="H483" s="14"/>
      <c r="I483" s="14"/>
      <c r="J483" s="14"/>
      <c r="K483" s="15">
        <v>13</v>
      </c>
      <c r="L483" s="14"/>
      <c r="M483" s="14"/>
      <c r="N483" s="14"/>
      <c r="O483" s="14"/>
      <c r="P483" s="14"/>
      <c r="Q483" s="37" t="s">
        <v>4992</v>
      </c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ht="16.5" thickBot="1" x14ac:dyDescent="0.3">
      <c r="A484" s="15">
        <v>1498</v>
      </c>
      <c r="B484" s="14" t="s">
        <v>4259</v>
      </c>
      <c r="C484" s="15">
        <v>2</v>
      </c>
      <c r="D484" s="15">
        <v>27</v>
      </c>
      <c r="E484" s="15">
        <v>2</v>
      </c>
      <c r="F484" s="14" t="s">
        <v>4260</v>
      </c>
      <c r="G484" s="15">
        <v>6</v>
      </c>
      <c r="H484" s="14"/>
      <c r="I484" s="14"/>
      <c r="J484" s="14"/>
      <c r="K484" s="15">
        <v>6</v>
      </c>
      <c r="L484" s="14"/>
      <c r="M484" s="14"/>
      <c r="N484" s="14"/>
      <c r="O484" s="14"/>
      <c r="P484" s="14"/>
      <c r="Q484" s="37" t="s">
        <v>4992</v>
      </c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ht="16.5" thickBot="1" x14ac:dyDescent="0.3">
      <c r="A485" s="15">
        <v>1499</v>
      </c>
      <c r="B485" s="14" t="s">
        <v>4261</v>
      </c>
      <c r="C485" s="15">
        <v>2</v>
      </c>
      <c r="D485" s="15">
        <v>27</v>
      </c>
      <c r="E485" s="15">
        <v>2</v>
      </c>
      <c r="F485" s="14" t="s">
        <v>4262</v>
      </c>
      <c r="G485" s="15">
        <v>3</v>
      </c>
      <c r="H485" s="14"/>
      <c r="I485" s="14"/>
      <c r="J485" s="14"/>
      <c r="K485" s="15">
        <v>3</v>
      </c>
      <c r="L485" s="14"/>
      <c r="M485" s="14"/>
      <c r="N485" s="14"/>
      <c r="O485" s="14"/>
      <c r="P485" s="14"/>
      <c r="Q485" s="37" t="s">
        <v>4993</v>
      </c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ht="16.5" thickBot="1" x14ac:dyDescent="0.3">
      <c r="A486" s="15">
        <v>1500</v>
      </c>
      <c r="B486" s="14" t="s">
        <v>4263</v>
      </c>
      <c r="C486" s="15">
        <v>2</v>
      </c>
      <c r="D486" s="15">
        <v>27</v>
      </c>
      <c r="E486" s="15">
        <v>2</v>
      </c>
      <c r="F486" s="14" t="s">
        <v>4264</v>
      </c>
      <c r="G486" s="15">
        <v>4</v>
      </c>
      <c r="H486" s="14"/>
      <c r="I486" s="14"/>
      <c r="J486" s="14"/>
      <c r="K486" s="15">
        <v>4</v>
      </c>
      <c r="L486" s="14"/>
      <c r="M486" s="14"/>
      <c r="N486" s="14"/>
      <c r="O486" s="14"/>
      <c r="P486" s="14"/>
      <c r="Q486" s="37" t="s">
        <v>4993</v>
      </c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ht="16.5" thickBot="1" x14ac:dyDescent="0.3">
      <c r="A487" s="15">
        <v>1501</v>
      </c>
      <c r="B487" s="14" t="s">
        <v>4265</v>
      </c>
      <c r="C487" s="15">
        <v>2</v>
      </c>
      <c r="D487" s="15">
        <v>27</v>
      </c>
      <c r="E487" s="15">
        <v>2</v>
      </c>
      <c r="F487" s="14" t="s">
        <v>4266</v>
      </c>
      <c r="G487" s="15">
        <v>2</v>
      </c>
      <c r="H487" s="14"/>
      <c r="I487" s="14"/>
      <c r="J487" s="14"/>
      <c r="K487" s="15">
        <v>2</v>
      </c>
      <c r="L487" s="14"/>
      <c r="M487" s="14"/>
      <c r="N487" s="14"/>
      <c r="O487" s="14"/>
      <c r="P487" s="14"/>
      <c r="Q487" s="37" t="s">
        <v>4993</v>
      </c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ht="16.5" thickBot="1" x14ac:dyDescent="0.3">
      <c r="A488" s="15">
        <v>1502</v>
      </c>
      <c r="B488" s="14" t="s">
        <v>4267</v>
      </c>
      <c r="C488" s="15">
        <v>1</v>
      </c>
      <c r="D488" s="15">
        <v>27</v>
      </c>
      <c r="E488" s="15">
        <v>2</v>
      </c>
      <c r="F488" s="14" t="s">
        <v>4268</v>
      </c>
      <c r="G488" s="14" t="s">
        <v>4269</v>
      </c>
      <c r="H488" s="14" t="s">
        <v>4270</v>
      </c>
      <c r="I488" s="14" t="s">
        <v>4271</v>
      </c>
      <c r="J488" s="14"/>
      <c r="K488" s="15">
        <v>2</v>
      </c>
      <c r="L488" s="14"/>
      <c r="M488" s="14"/>
      <c r="N488" s="14"/>
      <c r="O488" s="14"/>
      <c r="P488" s="14"/>
      <c r="Q488" s="37" t="s">
        <v>4993</v>
      </c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ht="16.5" thickBot="1" x14ac:dyDescent="0.3">
      <c r="A489" s="15">
        <v>1503</v>
      </c>
      <c r="B489" s="14" t="s">
        <v>4272</v>
      </c>
      <c r="C489" s="15">
        <v>2</v>
      </c>
      <c r="D489" s="15">
        <v>27</v>
      </c>
      <c r="E489" s="15">
        <v>2</v>
      </c>
      <c r="F489" s="14" t="s">
        <v>4273</v>
      </c>
      <c r="G489" s="15">
        <v>16</v>
      </c>
      <c r="H489" s="14"/>
      <c r="I489" s="14"/>
      <c r="J489" s="14"/>
      <c r="K489" s="15">
        <v>16</v>
      </c>
      <c r="L489" s="14"/>
      <c r="M489" s="14"/>
      <c r="N489" s="14"/>
      <c r="O489" s="14"/>
      <c r="P489" s="14"/>
      <c r="Q489" s="37" t="s">
        <v>4993</v>
      </c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ht="27" thickBot="1" x14ac:dyDescent="0.3">
      <c r="A490" s="15">
        <v>1504</v>
      </c>
      <c r="B490" s="14" t="s">
        <v>4274</v>
      </c>
      <c r="C490" s="15">
        <v>2</v>
      </c>
      <c r="D490" s="15">
        <v>23</v>
      </c>
      <c r="E490" s="15">
        <v>3</v>
      </c>
      <c r="F490" s="14" t="s">
        <v>4275</v>
      </c>
      <c r="G490" s="15">
        <v>4</v>
      </c>
      <c r="H490" s="14"/>
      <c r="I490" s="14"/>
      <c r="J490" s="14"/>
      <c r="K490" s="15">
        <v>4</v>
      </c>
      <c r="L490" s="14"/>
      <c r="M490" s="14"/>
      <c r="N490" s="14"/>
      <c r="O490" s="14"/>
      <c r="P490" s="14"/>
      <c r="Q490" s="37" t="s">
        <v>4994</v>
      </c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ht="27" thickBot="1" x14ac:dyDescent="0.3">
      <c r="A491" s="15">
        <v>1505</v>
      </c>
      <c r="B491" s="14" t="s">
        <v>4276</v>
      </c>
      <c r="C491" s="15">
        <v>2</v>
      </c>
      <c r="D491" s="15">
        <v>23</v>
      </c>
      <c r="E491" s="15">
        <v>3</v>
      </c>
      <c r="F491" s="14" t="s">
        <v>4277</v>
      </c>
      <c r="G491" s="15">
        <v>3</v>
      </c>
      <c r="H491" s="14"/>
      <c r="I491" s="14"/>
      <c r="J491" s="14"/>
      <c r="K491" s="15">
        <v>3</v>
      </c>
      <c r="L491" s="14"/>
      <c r="M491" s="14"/>
      <c r="N491" s="14"/>
      <c r="O491" s="14"/>
      <c r="P491" s="14"/>
      <c r="Q491" s="37" t="s">
        <v>4994</v>
      </c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ht="27" thickBot="1" x14ac:dyDescent="0.3">
      <c r="A492" s="15">
        <v>1506</v>
      </c>
      <c r="B492" s="14" t="s">
        <v>4278</v>
      </c>
      <c r="C492" s="15">
        <v>2</v>
      </c>
      <c r="D492" s="15">
        <v>23</v>
      </c>
      <c r="E492" s="15">
        <v>3</v>
      </c>
      <c r="F492" s="14" t="s">
        <v>4279</v>
      </c>
      <c r="G492" s="15">
        <v>7</v>
      </c>
      <c r="H492" s="14"/>
      <c r="I492" s="14"/>
      <c r="J492" s="14"/>
      <c r="K492" s="15">
        <v>7</v>
      </c>
      <c r="L492" s="14"/>
      <c r="M492" s="14"/>
      <c r="N492" s="14"/>
      <c r="O492" s="14"/>
      <c r="P492" s="14"/>
      <c r="Q492" s="37" t="s">
        <v>4994</v>
      </c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ht="27" thickBot="1" x14ac:dyDescent="0.3">
      <c r="A493" s="15">
        <v>1507</v>
      </c>
      <c r="B493" s="14" t="s">
        <v>4280</v>
      </c>
      <c r="C493" s="15">
        <v>2</v>
      </c>
      <c r="D493" s="15">
        <v>23</v>
      </c>
      <c r="E493" s="15">
        <v>3</v>
      </c>
      <c r="F493" s="14" t="s">
        <v>4281</v>
      </c>
      <c r="G493" s="15">
        <v>6</v>
      </c>
      <c r="H493" s="14"/>
      <c r="I493" s="14"/>
      <c r="J493" s="14"/>
      <c r="K493" s="15">
        <v>6</v>
      </c>
      <c r="L493" s="14"/>
      <c r="M493" s="14"/>
      <c r="N493" s="14"/>
      <c r="O493" s="14"/>
      <c r="P493" s="14"/>
      <c r="Q493" s="37" t="s">
        <v>4994</v>
      </c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ht="16.5" thickBot="1" x14ac:dyDescent="0.3">
      <c r="A494" s="15">
        <v>1508</v>
      </c>
      <c r="B494" s="14" t="s">
        <v>4282</v>
      </c>
      <c r="C494" s="15">
        <v>2</v>
      </c>
      <c r="D494" s="15">
        <v>23</v>
      </c>
      <c r="E494" s="15">
        <v>3</v>
      </c>
      <c r="F494" s="14" t="s">
        <v>4283</v>
      </c>
      <c r="G494" s="15">
        <v>3</v>
      </c>
      <c r="H494" s="14"/>
      <c r="I494" s="14"/>
      <c r="J494" s="14"/>
      <c r="K494" s="15">
        <v>3</v>
      </c>
      <c r="L494" s="14"/>
      <c r="M494" s="14"/>
      <c r="N494" s="14"/>
      <c r="O494" s="14"/>
      <c r="P494" s="14"/>
      <c r="Q494" s="37" t="s">
        <v>4995</v>
      </c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ht="16.5" thickBot="1" x14ac:dyDescent="0.3">
      <c r="A495" s="15">
        <v>1509</v>
      </c>
      <c r="B495" s="14" t="s">
        <v>4284</v>
      </c>
      <c r="C495" s="15">
        <v>2</v>
      </c>
      <c r="D495" s="15">
        <v>23</v>
      </c>
      <c r="E495" s="15">
        <v>3</v>
      </c>
      <c r="F495" s="14" t="s">
        <v>4285</v>
      </c>
      <c r="G495" s="15">
        <v>2</v>
      </c>
      <c r="H495" s="14"/>
      <c r="I495" s="14"/>
      <c r="J495" s="14"/>
      <c r="K495" s="15">
        <v>2</v>
      </c>
      <c r="L495" s="14"/>
      <c r="M495" s="14"/>
      <c r="N495" s="14"/>
      <c r="O495" s="14"/>
      <c r="P495" s="14"/>
      <c r="Q495" s="37" t="s">
        <v>4995</v>
      </c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ht="16.5" thickBot="1" x14ac:dyDescent="0.3">
      <c r="A496" s="15">
        <v>1510</v>
      </c>
      <c r="B496" s="14" t="s">
        <v>4286</v>
      </c>
      <c r="C496" s="15">
        <v>2</v>
      </c>
      <c r="D496" s="15">
        <v>23</v>
      </c>
      <c r="E496" s="15">
        <v>3</v>
      </c>
      <c r="F496" s="14" t="s">
        <v>4287</v>
      </c>
      <c r="G496" s="15">
        <v>8</v>
      </c>
      <c r="H496" s="14"/>
      <c r="I496" s="14"/>
      <c r="J496" s="14"/>
      <c r="K496" s="15">
        <v>8</v>
      </c>
      <c r="L496" s="14"/>
      <c r="M496" s="14"/>
      <c r="N496" s="14"/>
      <c r="O496" s="14"/>
      <c r="P496" s="14"/>
      <c r="Q496" s="37" t="s">
        <v>4995</v>
      </c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ht="27" thickBot="1" x14ac:dyDescent="0.3">
      <c r="A497" s="15">
        <v>1511</v>
      </c>
      <c r="B497" s="14" t="s">
        <v>4288</v>
      </c>
      <c r="C497" s="15">
        <v>2</v>
      </c>
      <c r="D497" s="15">
        <v>23</v>
      </c>
      <c r="E497" s="15">
        <v>3</v>
      </c>
      <c r="F497" s="14" t="s">
        <v>4289</v>
      </c>
      <c r="G497" s="15">
        <v>16</v>
      </c>
      <c r="H497" s="14"/>
      <c r="I497" s="14"/>
      <c r="J497" s="14"/>
      <c r="K497" s="15">
        <v>16</v>
      </c>
      <c r="L497" s="14"/>
      <c r="M497" s="14"/>
      <c r="N497" s="14"/>
      <c r="O497" s="14"/>
      <c r="P497" s="14"/>
      <c r="Q497" s="37" t="s">
        <v>4995</v>
      </c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ht="16.5" thickBot="1" x14ac:dyDescent="0.3">
      <c r="A498" s="15">
        <v>1512</v>
      </c>
      <c r="B498" s="14" t="s">
        <v>4290</v>
      </c>
      <c r="C498" s="15">
        <v>2</v>
      </c>
      <c r="D498" s="15">
        <v>23</v>
      </c>
      <c r="E498" s="15">
        <v>3</v>
      </c>
      <c r="F498" s="14" t="s">
        <v>4291</v>
      </c>
      <c r="G498" s="15">
        <v>5</v>
      </c>
      <c r="H498" s="14"/>
      <c r="I498" s="14"/>
      <c r="J498" s="14"/>
      <c r="K498" s="15">
        <v>5</v>
      </c>
      <c r="L498" s="14"/>
      <c r="M498" s="14"/>
      <c r="N498" s="14"/>
      <c r="O498" s="14"/>
      <c r="P498" s="14"/>
      <c r="Q498" s="37" t="s">
        <v>4996</v>
      </c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ht="16.5" thickBot="1" x14ac:dyDescent="0.3">
      <c r="A499" s="15">
        <v>1513</v>
      </c>
      <c r="B499" s="14" t="s">
        <v>4292</v>
      </c>
      <c r="C499" s="15">
        <v>2</v>
      </c>
      <c r="D499" s="15">
        <v>23</v>
      </c>
      <c r="E499" s="15">
        <v>3</v>
      </c>
      <c r="F499" s="14" t="s">
        <v>4293</v>
      </c>
      <c r="G499" s="15">
        <v>23</v>
      </c>
      <c r="H499" s="14"/>
      <c r="I499" s="14"/>
      <c r="J499" s="14"/>
      <c r="K499" s="15">
        <v>2</v>
      </c>
      <c r="L499" s="14"/>
      <c r="M499" s="14"/>
      <c r="N499" s="14"/>
      <c r="O499" s="14"/>
      <c r="P499" s="14"/>
      <c r="Q499" s="37" t="s">
        <v>4996</v>
      </c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ht="16.5" thickBot="1" x14ac:dyDescent="0.3">
      <c r="A500" s="15">
        <v>1514</v>
      </c>
      <c r="B500" s="14" t="s">
        <v>4294</v>
      </c>
      <c r="C500" s="15">
        <v>2</v>
      </c>
      <c r="D500" s="15">
        <v>23</v>
      </c>
      <c r="E500" s="15">
        <v>3</v>
      </c>
      <c r="F500" s="14" t="s">
        <v>4295</v>
      </c>
      <c r="G500" s="15">
        <v>4</v>
      </c>
      <c r="H500" s="14"/>
      <c r="I500" s="14"/>
      <c r="J500" s="14"/>
      <c r="K500" s="15">
        <v>4</v>
      </c>
      <c r="L500" s="14"/>
      <c r="M500" s="14"/>
      <c r="N500" s="14"/>
      <c r="O500" s="14"/>
      <c r="P500" s="14"/>
      <c r="Q500" s="37" t="s">
        <v>4996</v>
      </c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ht="16.5" thickBot="1" x14ac:dyDescent="0.3">
      <c r="A501" s="15">
        <v>1515</v>
      </c>
      <c r="B501" s="14" t="s">
        <v>4296</v>
      </c>
      <c r="C501" s="15">
        <v>1</v>
      </c>
      <c r="D501" s="15">
        <v>23</v>
      </c>
      <c r="E501" s="15">
        <v>3</v>
      </c>
      <c r="F501" s="14" t="s">
        <v>4297</v>
      </c>
      <c r="G501" s="14" t="s">
        <v>4298</v>
      </c>
      <c r="H501" s="14" t="s">
        <v>4299</v>
      </c>
      <c r="I501" s="14" t="s">
        <v>4300</v>
      </c>
      <c r="J501" s="14" t="s">
        <v>4301</v>
      </c>
      <c r="K501" s="15">
        <v>1</v>
      </c>
      <c r="L501" s="14"/>
      <c r="M501" s="14"/>
      <c r="N501" s="14"/>
      <c r="O501" s="14"/>
      <c r="P501" s="14"/>
      <c r="Q501" s="37" t="s">
        <v>4996</v>
      </c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ht="16.5" thickBot="1" x14ac:dyDescent="0.3">
      <c r="A502" s="15">
        <v>1516</v>
      </c>
      <c r="B502" s="14" t="s">
        <v>4302</v>
      </c>
      <c r="C502" s="15">
        <v>2</v>
      </c>
      <c r="D502" s="15">
        <v>23</v>
      </c>
      <c r="E502" s="15">
        <v>3</v>
      </c>
      <c r="F502" s="14" t="s">
        <v>4303</v>
      </c>
      <c r="G502" s="15">
        <v>3</v>
      </c>
      <c r="H502" s="14"/>
      <c r="I502" s="14"/>
      <c r="J502" s="14"/>
      <c r="K502" s="15">
        <v>3</v>
      </c>
      <c r="L502" s="14"/>
      <c r="M502" s="14"/>
      <c r="N502" s="14"/>
      <c r="O502" s="14"/>
      <c r="P502" s="14"/>
      <c r="Q502" s="37" t="s">
        <v>4997</v>
      </c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ht="16.5" thickBot="1" x14ac:dyDescent="0.3">
      <c r="A503" s="15">
        <v>1517</v>
      </c>
      <c r="B503" s="14" t="s">
        <v>4304</v>
      </c>
      <c r="C503" s="15">
        <v>2</v>
      </c>
      <c r="D503" s="15">
        <v>23</v>
      </c>
      <c r="E503" s="15">
        <v>3</v>
      </c>
      <c r="F503" s="14" t="s">
        <v>4305</v>
      </c>
      <c r="G503" s="15">
        <v>1</v>
      </c>
      <c r="H503" s="14"/>
      <c r="I503" s="14"/>
      <c r="J503" s="14"/>
      <c r="K503" s="15">
        <v>1</v>
      </c>
      <c r="L503" s="14"/>
      <c r="M503" s="14"/>
      <c r="N503" s="14"/>
      <c r="O503" s="14"/>
      <c r="P503" s="14"/>
      <c r="Q503" s="37" t="s">
        <v>4997</v>
      </c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ht="16.5" thickBot="1" x14ac:dyDescent="0.3">
      <c r="A504" s="15">
        <v>1518</v>
      </c>
      <c r="B504" s="14" t="s">
        <v>4306</v>
      </c>
      <c r="C504" s="15">
        <v>1</v>
      </c>
      <c r="D504" s="15">
        <v>23</v>
      </c>
      <c r="E504" s="15">
        <v>3</v>
      </c>
      <c r="F504" s="14" t="s">
        <v>4307</v>
      </c>
      <c r="G504" s="14" t="s">
        <v>4308</v>
      </c>
      <c r="H504" s="14"/>
      <c r="I504" s="14" t="s">
        <v>4309</v>
      </c>
      <c r="J504" s="14"/>
      <c r="K504" s="15">
        <v>2</v>
      </c>
      <c r="L504" s="14"/>
      <c r="M504" s="14"/>
      <c r="N504" s="14"/>
      <c r="O504" s="14"/>
      <c r="P504" s="14"/>
      <c r="Q504" s="37" t="s">
        <v>4997</v>
      </c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ht="27" thickBot="1" x14ac:dyDescent="0.3">
      <c r="A505" s="15">
        <v>1519</v>
      </c>
      <c r="B505" s="14" t="s">
        <v>4310</v>
      </c>
      <c r="C505" s="15">
        <v>2</v>
      </c>
      <c r="D505" s="15">
        <v>23</v>
      </c>
      <c r="E505" s="15">
        <v>3</v>
      </c>
      <c r="F505" s="14" t="s">
        <v>4311</v>
      </c>
      <c r="G505" s="15">
        <v>5</v>
      </c>
      <c r="H505" s="14"/>
      <c r="I505" s="14"/>
      <c r="J505" s="14"/>
      <c r="K505" s="15">
        <v>5</v>
      </c>
      <c r="L505" s="14"/>
      <c r="M505" s="14"/>
      <c r="N505" s="14"/>
      <c r="O505" s="14"/>
      <c r="P505" s="14"/>
      <c r="Q505" s="37" t="s">
        <v>4997</v>
      </c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ht="15.75" thickBot="1" x14ac:dyDescent="0.3">
      <c r="A506" s="15">
        <v>1520</v>
      </c>
      <c r="B506" s="14" t="s">
        <v>4312</v>
      </c>
      <c r="C506" s="15">
        <v>1</v>
      </c>
      <c r="D506" s="15">
        <v>3</v>
      </c>
      <c r="E506" s="15">
        <v>2</v>
      </c>
      <c r="F506" s="14" t="s">
        <v>4313</v>
      </c>
      <c r="G506" s="15">
        <v>21</v>
      </c>
      <c r="H506" s="14"/>
      <c r="I506" s="15">
        <v>12</v>
      </c>
      <c r="J506" s="14"/>
      <c r="K506" s="15">
        <v>0</v>
      </c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ht="15.75" thickBot="1" x14ac:dyDescent="0.3">
      <c r="A507" s="15">
        <v>1521</v>
      </c>
      <c r="B507" s="14" t="s">
        <v>4312</v>
      </c>
      <c r="C507" s="15">
        <v>1</v>
      </c>
      <c r="D507" s="15">
        <v>3</v>
      </c>
      <c r="E507" s="15">
        <v>2</v>
      </c>
      <c r="F507" s="14" t="s">
        <v>4314</v>
      </c>
      <c r="G507" s="14" t="s">
        <v>4315</v>
      </c>
      <c r="H507" s="14"/>
      <c r="I507" s="14" t="s">
        <v>4316</v>
      </c>
      <c r="J507" s="14"/>
      <c r="K507" s="15">
        <v>0</v>
      </c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ht="15.75" thickBot="1" x14ac:dyDescent="0.3">
      <c r="A508" s="15">
        <v>1522</v>
      </c>
      <c r="B508" s="14" t="s">
        <v>4312</v>
      </c>
      <c r="C508" s="15">
        <v>1</v>
      </c>
      <c r="D508" s="15">
        <v>3</v>
      </c>
      <c r="E508" s="15">
        <v>2</v>
      </c>
      <c r="F508" s="14" t="s">
        <v>4317</v>
      </c>
      <c r="G508" s="14" t="s">
        <v>4318</v>
      </c>
      <c r="H508" s="14"/>
      <c r="I508" s="14" t="s">
        <v>4319</v>
      </c>
      <c r="J508" s="14"/>
      <c r="K508" s="15">
        <v>0</v>
      </c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ht="15.75" thickBot="1" x14ac:dyDescent="0.3">
      <c r="A509" s="15">
        <v>1523</v>
      </c>
      <c r="B509" s="14" t="s">
        <v>4312</v>
      </c>
      <c r="C509" s="15">
        <v>1</v>
      </c>
      <c r="D509" s="15">
        <v>3</v>
      </c>
      <c r="E509" s="15">
        <v>2</v>
      </c>
      <c r="F509" s="14" t="s">
        <v>4320</v>
      </c>
      <c r="G509" s="15">
        <v>29</v>
      </c>
      <c r="H509" s="14"/>
      <c r="I509" s="15">
        <v>30</v>
      </c>
      <c r="J509" s="14"/>
      <c r="K509" s="15">
        <v>2</v>
      </c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ht="15.75" thickBot="1" x14ac:dyDescent="0.3">
      <c r="A510" s="15">
        <v>1524</v>
      </c>
      <c r="B510" s="14" t="s">
        <v>4312</v>
      </c>
      <c r="C510" s="15">
        <v>1</v>
      </c>
      <c r="D510" s="15">
        <v>3</v>
      </c>
      <c r="E510" s="15">
        <v>2</v>
      </c>
      <c r="F510" s="14" t="s">
        <v>4321</v>
      </c>
      <c r="G510" s="14" t="s">
        <v>4322</v>
      </c>
      <c r="H510" s="14"/>
      <c r="I510" s="14" t="s">
        <v>4323</v>
      </c>
      <c r="J510" s="14"/>
      <c r="K510" s="15">
        <v>0</v>
      </c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ht="15.75" thickBot="1" x14ac:dyDescent="0.3">
      <c r="A511" s="15">
        <v>1525</v>
      </c>
      <c r="B511" s="14" t="s">
        <v>4312</v>
      </c>
      <c r="C511" s="15">
        <v>1</v>
      </c>
      <c r="D511" s="15">
        <v>3</v>
      </c>
      <c r="E511" s="15">
        <v>2</v>
      </c>
      <c r="F511" s="14" t="s">
        <v>4324</v>
      </c>
      <c r="G511" s="14" t="s">
        <v>4323</v>
      </c>
      <c r="H511" s="14"/>
      <c r="I511" s="14" t="s">
        <v>4325</v>
      </c>
      <c r="J511" s="14"/>
      <c r="K511" s="15">
        <v>0</v>
      </c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ht="15.75" thickBot="1" x14ac:dyDescent="0.3">
      <c r="A512" s="15">
        <v>1526</v>
      </c>
      <c r="B512" s="14" t="s">
        <v>4312</v>
      </c>
      <c r="C512" s="15">
        <v>1</v>
      </c>
      <c r="D512" s="15">
        <v>3</v>
      </c>
      <c r="E512" s="15">
        <v>2</v>
      </c>
      <c r="F512" s="14" t="s">
        <v>4326</v>
      </c>
      <c r="G512" s="15">
        <v>37</v>
      </c>
      <c r="H512" s="14"/>
      <c r="I512" s="15">
        <v>29</v>
      </c>
      <c r="J512" s="14"/>
      <c r="K512" s="15">
        <v>0</v>
      </c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ht="15.75" thickBot="1" x14ac:dyDescent="0.3">
      <c r="A513" s="15">
        <v>1527</v>
      </c>
      <c r="B513" s="14" t="s">
        <v>4312</v>
      </c>
      <c r="C513" s="15">
        <v>1</v>
      </c>
      <c r="D513" s="15">
        <v>3</v>
      </c>
      <c r="E513" s="15">
        <v>2</v>
      </c>
      <c r="F513" s="14" t="s">
        <v>4327</v>
      </c>
      <c r="G513" s="14" t="s">
        <v>4328</v>
      </c>
      <c r="H513" s="14"/>
      <c r="I513" s="14" t="s">
        <v>4329</v>
      </c>
      <c r="J513" s="14"/>
      <c r="K513" s="15">
        <v>2</v>
      </c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ht="16.5" thickBot="1" x14ac:dyDescent="0.3">
      <c r="A514" s="15">
        <v>1528</v>
      </c>
      <c r="B514" s="14" t="s">
        <v>4330</v>
      </c>
      <c r="C514" s="15">
        <v>2</v>
      </c>
      <c r="D514" s="15">
        <v>2</v>
      </c>
      <c r="E514" s="15">
        <v>2</v>
      </c>
      <c r="F514" s="14" t="s">
        <v>4796</v>
      </c>
      <c r="G514" s="15">
        <v>2</v>
      </c>
      <c r="H514" s="15">
        <v>2</v>
      </c>
      <c r="I514" s="15">
        <v>22</v>
      </c>
      <c r="J514" s="14"/>
      <c r="K514" s="15">
        <v>2</v>
      </c>
      <c r="L514" s="14"/>
      <c r="M514" s="14"/>
      <c r="N514" s="14"/>
      <c r="O514" s="14"/>
      <c r="P514" s="14"/>
      <c r="Q514" s="37" t="s">
        <v>4998</v>
      </c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ht="16.5" thickBot="1" x14ac:dyDescent="0.3">
      <c r="A515" s="15">
        <v>1529</v>
      </c>
      <c r="B515" s="14" t="s">
        <v>4331</v>
      </c>
      <c r="C515" s="15">
        <v>2</v>
      </c>
      <c r="D515" s="15">
        <v>2</v>
      </c>
      <c r="E515" s="15">
        <v>2</v>
      </c>
      <c r="F515" s="14" t="s">
        <v>4796</v>
      </c>
      <c r="G515" s="15">
        <v>2</v>
      </c>
      <c r="H515" s="15">
        <v>9</v>
      </c>
      <c r="I515" s="15">
        <v>29</v>
      </c>
      <c r="J515" s="14"/>
      <c r="K515" s="15">
        <v>2</v>
      </c>
      <c r="L515" s="14"/>
      <c r="M515" s="14"/>
      <c r="N515" s="14"/>
      <c r="O515" s="14"/>
      <c r="P515" s="14"/>
      <c r="Q515" s="37" t="s">
        <v>4999</v>
      </c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ht="16.5" thickBot="1" x14ac:dyDescent="0.3">
      <c r="A516" s="15">
        <v>1530</v>
      </c>
      <c r="B516" s="14" t="s">
        <v>4332</v>
      </c>
      <c r="C516" s="15">
        <v>2</v>
      </c>
      <c r="D516" s="15">
        <v>2</v>
      </c>
      <c r="E516" s="15">
        <v>2</v>
      </c>
      <c r="F516" s="14" t="s">
        <v>4796</v>
      </c>
      <c r="G516" s="15">
        <v>3</v>
      </c>
      <c r="H516" s="15">
        <v>4</v>
      </c>
      <c r="I516" s="15">
        <v>34</v>
      </c>
      <c r="J516" s="14"/>
      <c r="K516" s="15">
        <v>3</v>
      </c>
      <c r="L516" s="14"/>
      <c r="M516" s="14"/>
      <c r="N516" s="14"/>
      <c r="O516" s="14"/>
      <c r="P516" s="14"/>
      <c r="Q516" s="37" t="s">
        <v>5000</v>
      </c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ht="16.5" thickBot="1" x14ac:dyDescent="0.3">
      <c r="A517" s="15">
        <v>1531</v>
      </c>
      <c r="B517" s="14" t="s">
        <v>4332</v>
      </c>
      <c r="C517" s="15">
        <v>2</v>
      </c>
      <c r="D517" s="15">
        <v>2</v>
      </c>
      <c r="E517" s="15">
        <v>2</v>
      </c>
      <c r="F517" s="14" t="s">
        <v>4796</v>
      </c>
      <c r="G517" s="15">
        <v>3</v>
      </c>
      <c r="H517" s="15">
        <v>9</v>
      </c>
      <c r="I517" s="15">
        <v>39</v>
      </c>
      <c r="J517" s="14"/>
      <c r="K517" s="15">
        <v>3</v>
      </c>
      <c r="L517" s="14"/>
      <c r="M517" s="14"/>
      <c r="N517" s="14"/>
      <c r="O517" s="14"/>
      <c r="P517" s="14"/>
      <c r="Q517" s="37" t="s">
        <v>5001</v>
      </c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ht="15.75" thickBot="1" x14ac:dyDescent="0.3">
      <c r="A518" s="15">
        <v>1532</v>
      </c>
      <c r="B518" s="14" t="s">
        <v>4333</v>
      </c>
      <c r="C518" s="15">
        <v>2</v>
      </c>
      <c r="D518" s="15">
        <v>2</v>
      </c>
      <c r="E518" s="15">
        <v>2</v>
      </c>
      <c r="F518" s="14" t="s">
        <v>4334</v>
      </c>
      <c r="G518" s="15">
        <v>26</v>
      </c>
      <c r="H518" s="14"/>
      <c r="I518" s="14"/>
      <c r="J518" s="14"/>
      <c r="K518" s="15">
        <v>26</v>
      </c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ht="15.75" thickBot="1" x14ac:dyDescent="0.3">
      <c r="A519" s="15">
        <v>1533</v>
      </c>
      <c r="B519" s="14" t="s">
        <v>4335</v>
      </c>
      <c r="C519" s="15">
        <v>2</v>
      </c>
      <c r="D519" s="15">
        <v>2</v>
      </c>
      <c r="E519" s="15">
        <v>2</v>
      </c>
      <c r="F519" s="14" t="s">
        <v>4336</v>
      </c>
      <c r="G519" s="15">
        <v>31</v>
      </c>
      <c r="H519" s="14"/>
      <c r="I519" s="14"/>
      <c r="J519" s="14"/>
      <c r="K519" s="15">
        <v>31</v>
      </c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ht="15.75" thickBot="1" x14ac:dyDescent="0.3">
      <c r="A520" s="15">
        <v>1534</v>
      </c>
      <c r="B520" s="14" t="s">
        <v>4337</v>
      </c>
      <c r="C520" s="15">
        <v>2</v>
      </c>
      <c r="D520" s="15">
        <v>2</v>
      </c>
      <c r="E520" s="15">
        <v>2</v>
      </c>
      <c r="F520" s="14" t="s">
        <v>4338</v>
      </c>
      <c r="G520" s="15">
        <v>20</v>
      </c>
      <c r="H520" s="14"/>
      <c r="I520" s="14"/>
      <c r="J520" s="14"/>
      <c r="K520" s="15">
        <v>20</v>
      </c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ht="15.75" thickBot="1" x14ac:dyDescent="0.3">
      <c r="A521" s="15">
        <v>1535</v>
      </c>
      <c r="B521" s="14" t="s">
        <v>4339</v>
      </c>
      <c r="C521" s="15">
        <v>2</v>
      </c>
      <c r="D521" s="15">
        <v>2</v>
      </c>
      <c r="E521" s="15">
        <v>2</v>
      </c>
      <c r="F521" s="14" t="s">
        <v>4340</v>
      </c>
      <c r="G521" s="15">
        <v>2</v>
      </c>
      <c r="H521" s="14"/>
      <c r="I521" s="14"/>
      <c r="J521" s="14"/>
      <c r="K521" s="15">
        <v>2</v>
      </c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ht="15.75" thickBot="1" x14ac:dyDescent="0.3">
      <c r="A522" s="15">
        <v>1536</v>
      </c>
      <c r="B522" s="14" t="s">
        <v>4341</v>
      </c>
      <c r="C522" s="15">
        <v>2</v>
      </c>
      <c r="D522" s="15">
        <v>2</v>
      </c>
      <c r="E522" s="15">
        <v>2</v>
      </c>
      <c r="F522" s="41" t="s">
        <v>4342</v>
      </c>
      <c r="G522" s="15">
        <v>39</v>
      </c>
      <c r="H522" s="14"/>
      <c r="I522" s="14"/>
      <c r="J522" s="14"/>
      <c r="K522" s="15">
        <v>39</v>
      </c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ht="15.75" thickBot="1" x14ac:dyDescent="0.3">
      <c r="A523" s="15">
        <v>1537</v>
      </c>
      <c r="B523" s="14" t="s">
        <v>4343</v>
      </c>
      <c r="C523" s="15">
        <v>2</v>
      </c>
      <c r="D523" s="15">
        <v>2</v>
      </c>
      <c r="E523" s="15">
        <v>2</v>
      </c>
      <c r="F523" s="41" t="s">
        <v>4344</v>
      </c>
      <c r="G523" s="15">
        <v>21</v>
      </c>
      <c r="H523" s="14"/>
      <c r="I523" s="14"/>
      <c r="J523" s="14"/>
      <c r="K523" s="15">
        <v>21</v>
      </c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ht="15.75" thickBot="1" x14ac:dyDescent="0.3">
      <c r="A524" s="15">
        <v>1538</v>
      </c>
      <c r="B524" s="14" t="s">
        <v>4345</v>
      </c>
      <c r="C524" s="15">
        <v>2</v>
      </c>
      <c r="D524" s="15">
        <v>2</v>
      </c>
      <c r="E524" s="15">
        <v>2</v>
      </c>
      <c r="F524" s="41" t="s">
        <v>4346</v>
      </c>
      <c r="G524" s="15">
        <v>40</v>
      </c>
      <c r="H524" s="14"/>
      <c r="I524" s="14"/>
      <c r="J524" s="14"/>
      <c r="K524" s="15">
        <v>40</v>
      </c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ht="15.75" thickBot="1" x14ac:dyDescent="0.3">
      <c r="A525" s="15">
        <v>1539</v>
      </c>
      <c r="B525" s="14" t="s">
        <v>4347</v>
      </c>
      <c r="C525" s="15">
        <v>2</v>
      </c>
      <c r="D525" s="15">
        <v>2</v>
      </c>
      <c r="E525" s="15">
        <v>2</v>
      </c>
      <c r="F525" s="41" t="s">
        <v>4348</v>
      </c>
      <c r="G525" s="15">
        <v>40</v>
      </c>
      <c r="H525" s="14"/>
      <c r="I525" s="14"/>
      <c r="J525" s="14"/>
      <c r="K525" s="15">
        <v>40</v>
      </c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ht="15.75" thickBot="1" x14ac:dyDescent="0.3">
      <c r="A526" s="15">
        <v>1540</v>
      </c>
      <c r="B526" s="14" t="s">
        <v>4349</v>
      </c>
      <c r="C526" s="15">
        <v>2</v>
      </c>
      <c r="D526" s="15">
        <v>2</v>
      </c>
      <c r="E526" s="15">
        <v>2</v>
      </c>
      <c r="F526" s="41" t="s">
        <v>4350</v>
      </c>
      <c r="G526" s="15">
        <v>2</v>
      </c>
      <c r="H526" s="15">
        <v>6</v>
      </c>
      <c r="I526" s="14"/>
      <c r="J526" s="14"/>
      <c r="K526" s="15">
        <v>2</v>
      </c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ht="15.75" thickBot="1" x14ac:dyDescent="0.3">
      <c r="A527" s="15">
        <v>1541</v>
      </c>
      <c r="B527" s="14" t="s">
        <v>4351</v>
      </c>
      <c r="C527" s="15">
        <v>2</v>
      </c>
      <c r="D527" s="15">
        <v>2</v>
      </c>
      <c r="E527" s="15">
        <v>2</v>
      </c>
      <c r="F527" s="41" t="s">
        <v>4352</v>
      </c>
      <c r="G527" s="15">
        <v>2</v>
      </c>
      <c r="H527" s="15">
        <v>2</v>
      </c>
      <c r="I527" s="14"/>
      <c r="J527" s="14"/>
      <c r="K527" s="15">
        <v>2</v>
      </c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ht="15.75" thickBot="1" x14ac:dyDescent="0.3">
      <c r="A528" s="15">
        <v>1542</v>
      </c>
      <c r="B528" s="14" t="s">
        <v>4353</v>
      </c>
      <c r="C528" s="15">
        <v>2</v>
      </c>
      <c r="D528" s="15">
        <v>2</v>
      </c>
      <c r="E528" s="15">
        <v>2</v>
      </c>
      <c r="F528" s="41" t="s">
        <v>4354</v>
      </c>
      <c r="G528" s="15">
        <v>3</v>
      </c>
      <c r="H528" s="15">
        <v>7</v>
      </c>
      <c r="I528" s="14"/>
      <c r="J528" s="14"/>
      <c r="K528" s="15">
        <v>3</v>
      </c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ht="15.75" thickBot="1" x14ac:dyDescent="0.3">
      <c r="A529" s="15">
        <v>1543</v>
      </c>
      <c r="B529" s="14" t="s">
        <v>4355</v>
      </c>
      <c r="C529" s="15">
        <v>2</v>
      </c>
      <c r="D529" s="15">
        <v>2</v>
      </c>
      <c r="E529" s="15">
        <v>2</v>
      </c>
      <c r="F529" s="41" t="s">
        <v>4356</v>
      </c>
      <c r="G529" s="15">
        <v>3</v>
      </c>
      <c r="H529" s="15">
        <v>0</v>
      </c>
      <c r="I529" s="14"/>
      <c r="J529" s="14"/>
      <c r="K529" s="15">
        <v>3</v>
      </c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ht="15.75" thickBot="1" x14ac:dyDescent="0.3">
      <c r="A530" s="15">
        <v>1544</v>
      </c>
      <c r="B530" s="14" t="s">
        <v>4357</v>
      </c>
      <c r="C530" s="15">
        <v>2</v>
      </c>
      <c r="D530" s="15">
        <v>2</v>
      </c>
      <c r="E530" s="15">
        <v>2</v>
      </c>
      <c r="F530" s="41" t="s">
        <v>4358</v>
      </c>
      <c r="G530" s="15">
        <v>30</v>
      </c>
      <c r="H530" s="14"/>
      <c r="I530" s="14"/>
      <c r="J530" s="14"/>
      <c r="K530" s="15">
        <v>30</v>
      </c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ht="15.75" thickBot="1" x14ac:dyDescent="0.3">
      <c r="A531" s="15">
        <v>1545</v>
      </c>
      <c r="B531" s="14" t="s">
        <v>4359</v>
      </c>
      <c r="C531" s="15">
        <v>2</v>
      </c>
      <c r="D531" s="15">
        <v>2</v>
      </c>
      <c r="E531" s="15">
        <v>2</v>
      </c>
      <c r="F531" s="41" t="s">
        <v>4360</v>
      </c>
      <c r="G531" s="15">
        <v>33</v>
      </c>
      <c r="H531" s="14"/>
      <c r="I531" s="14"/>
      <c r="J531" s="14"/>
      <c r="K531" s="15">
        <v>33</v>
      </c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ht="15.75" thickBot="1" x14ac:dyDescent="0.3">
      <c r="A532" s="15">
        <v>1546</v>
      </c>
      <c r="B532" s="14" t="s">
        <v>4361</v>
      </c>
      <c r="C532" s="15">
        <v>2</v>
      </c>
      <c r="D532" s="15">
        <v>2</v>
      </c>
      <c r="E532" s="15">
        <v>2</v>
      </c>
      <c r="F532" s="41" t="s">
        <v>4362</v>
      </c>
      <c r="G532" s="15">
        <v>40</v>
      </c>
      <c r="H532" s="14"/>
      <c r="I532" s="14"/>
      <c r="J532" s="14"/>
      <c r="K532" s="15">
        <v>40</v>
      </c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ht="15.75" thickBot="1" x14ac:dyDescent="0.3">
      <c r="A533" s="15">
        <v>1547</v>
      </c>
      <c r="B533" s="14" t="s">
        <v>4363</v>
      </c>
      <c r="C533" s="15">
        <v>2</v>
      </c>
      <c r="D533" s="15">
        <v>2</v>
      </c>
      <c r="E533" s="15">
        <v>2</v>
      </c>
      <c r="F533" s="41" t="s">
        <v>4364</v>
      </c>
      <c r="G533" s="15">
        <v>40</v>
      </c>
      <c r="H533" s="14"/>
      <c r="I533" s="14"/>
      <c r="J533" s="14"/>
      <c r="K533" s="15">
        <v>40</v>
      </c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ht="15.75" thickBot="1" x14ac:dyDescent="0.3">
      <c r="A534" s="15">
        <v>1548</v>
      </c>
      <c r="B534" s="14" t="s">
        <v>4365</v>
      </c>
      <c r="C534" s="15">
        <v>1</v>
      </c>
      <c r="D534" s="15">
        <v>2</v>
      </c>
      <c r="E534" s="15">
        <v>2</v>
      </c>
      <c r="F534" s="14" t="s">
        <v>4366</v>
      </c>
      <c r="G534" s="15">
        <v>27</v>
      </c>
      <c r="H534" s="15">
        <v>29</v>
      </c>
      <c r="I534" s="14"/>
      <c r="J534" s="14"/>
      <c r="K534" s="15">
        <v>1</v>
      </c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ht="15.75" thickBot="1" x14ac:dyDescent="0.3">
      <c r="A535" s="15">
        <v>1549</v>
      </c>
      <c r="B535" s="14" t="s">
        <v>4367</v>
      </c>
      <c r="C535" s="15">
        <v>1</v>
      </c>
      <c r="D535" s="15">
        <v>2</v>
      </c>
      <c r="E535" s="15">
        <v>2</v>
      </c>
      <c r="F535" s="14" t="s">
        <v>4368</v>
      </c>
      <c r="G535" s="15">
        <v>35</v>
      </c>
      <c r="H535" s="15">
        <v>40</v>
      </c>
      <c r="I535" s="14"/>
      <c r="J535" s="14"/>
      <c r="K535" s="15">
        <v>1</v>
      </c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ht="15.75" thickBot="1" x14ac:dyDescent="0.3">
      <c r="A536" s="15">
        <v>1550</v>
      </c>
      <c r="B536" s="14" t="s">
        <v>4369</v>
      </c>
      <c r="C536" s="15">
        <v>1</v>
      </c>
      <c r="D536" s="15">
        <v>2</v>
      </c>
      <c r="E536" s="15">
        <v>2</v>
      </c>
      <c r="F536" s="14" t="s">
        <v>4370</v>
      </c>
      <c r="G536" s="15">
        <v>32</v>
      </c>
      <c r="H536" s="15">
        <v>23</v>
      </c>
      <c r="I536" s="14"/>
      <c r="J536" s="14"/>
      <c r="K536" s="15">
        <v>0</v>
      </c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ht="15.75" thickBot="1" x14ac:dyDescent="0.3">
      <c r="A537" s="15">
        <v>1551</v>
      </c>
      <c r="B537" s="14" t="s">
        <v>4371</v>
      </c>
      <c r="C537" s="15">
        <v>1</v>
      </c>
      <c r="D537" s="15">
        <v>2</v>
      </c>
      <c r="E537" s="15">
        <v>2</v>
      </c>
      <c r="F537" s="14" t="s">
        <v>4372</v>
      </c>
      <c r="G537" s="15">
        <v>21</v>
      </c>
      <c r="H537" s="15">
        <v>9</v>
      </c>
      <c r="I537" s="14"/>
      <c r="J537" s="14"/>
      <c r="K537" s="15">
        <v>0</v>
      </c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ht="15.75" thickBot="1" x14ac:dyDescent="0.3">
      <c r="A538" s="15">
        <v>1552</v>
      </c>
      <c r="B538" s="14" t="s">
        <v>4373</v>
      </c>
      <c r="C538" s="15">
        <v>1</v>
      </c>
      <c r="D538" s="15">
        <v>2</v>
      </c>
      <c r="E538" s="15">
        <v>2</v>
      </c>
      <c r="F538" s="14" t="s">
        <v>4374</v>
      </c>
      <c r="G538" s="15">
        <v>37</v>
      </c>
      <c r="H538" s="15">
        <v>28</v>
      </c>
      <c r="I538" s="14"/>
      <c r="J538" s="14"/>
      <c r="K538" s="15">
        <v>1</v>
      </c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ht="15.75" thickBot="1" x14ac:dyDescent="0.3">
      <c r="A539" s="15">
        <v>1553</v>
      </c>
      <c r="B539" s="14" t="s">
        <v>4375</v>
      </c>
      <c r="C539" s="15">
        <v>1</v>
      </c>
      <c r="D539" s="15">
        <v>2</v>
      </c>
      <c r="E539" s="15">
        <v>2</v>
      </c>
      <c r="F539" s="14" t="s">
        <v>4376</v>
      </c>
      <c r="G539" s="15">
        <v>36</v>
      </c>
      <c r="H539" s="15">
        <v>39</v>
      </c>
      <c r="I539" s="14"/>
      <c r="J539" s="14"/>
      <c r="K539" s="15">
        <v>0</v>
      </c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ht="15.75" thickBot="1" x14ac:dyDescent="0.3">
      <c r="A540" s="15">
        <v>1554</v>
      </c>
      <c r="B540" s="14" t="s">
        <v>4377</v>
      </c>
      <c r="C540" s="15">
        <v>1</v>
      </c>
      <c r="D540" s="15">
        <v>2</v>
      </c>
      <c r="E540" s="15">
        <v>2</v>
      </c>
      <c r="F540" s="14" t="s">
        <v>4378</v>
      </c>
      <c r="G540" s="15">
        <v>8</v>
      </c>
      <c r="H540" s="15">
        <v>30</v>
      </c>
      <c r="I540" s="14"/>
      <c r="J540" s="14"/>
      <c r="K540" s="15">
        <v>0</v>
      </c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ht="15.75" thickBot="1" x14ac:dyDescent="0.3">
      <c r="A541" s="15">
        <v>1555</v>
      </c>
      <c r="B541" s="14" t="s">
        <v>4379</v>
      </c>
      <c r="C541" s="15">
        <v>1</v>
      </c>
      <c r="D541" s="15">
        <v>2</v>
      </c>
      <c r="E541" s="15">
        <v>2</v>
      </c>
      <c r="F541" s="14" t="s">
        <v>4380</v>
      </c>
      <c r="G541" s="15">
        <v>12</v>
      </c>
      <c r="H541" s="15">
        <v>21</v>
      </c>
      <c r="I541" s="14"/>
      <c r="J541" s="14"/>
      <c r="K541" s="15">
        <v>0</v>
      </c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ht="15.75" thickBot="1" x14ac:dyDescent="0.3">
      <c r="A542" s="15">
        <v>1556</v>
      </c>
      <c r="B542" s="14" t="s">
        <v>4381</v>
      </c>
      <c r="C542" s="15">
        <v>2</v>
      </c>
      <c r="D542" s="15">
        <v>5</v>
      </c>
      <c r="E542" s="15">
        <v>2</v>
      </c>
      <c r="F542" s="14" t="s">
        <v>4382</v>
      </c>
      <c r="G542" s="15">
        <v>30</v>
      </c>
      <c r="H542" s="14"/>
      <c r="I542" s="14"/>
      <c r="J542" s="14"/>
      <c r="K542" s="15">
        <v>30</v>
      </c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ht="15.75" thickBot="1" x14ac:dyDescent="0.3">
      <c r="A543" s="15">
        <v>1557</v>
      </c>
      <c r="B543" s="14" t="s">
        <v>4383</v>
      </c>
      <c r="C543" s="15">
        <v>2</v>
      </c>
      <c r="D543" s="15">
        <v>5</v>
      </c>
      <c r="E543" s="15">
        <v>2</v>
      </c>
      <c r="F543" s="14" t="s">
        <v>4384</v>
      </c>
      <c r="G543" s="15">
        <v>1</v>
      </c>
      <c r="H543" s="14"/>
      <c r="I543" s="14"/>
      <c r="J543" s="14"/>
      <c r="K543" s="15">
        <v>1</v>
      </c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ht="15.75" thickBot="1" x14ac:dyDescent="0.3">
      <c r="A544" s="15">
        <v>1558</v>
      </c>
      <c r="B544" s="14" t="s">
        <v>4385</v>
      </c>
      <c r="C544" s="15">
        <v>2</v>
      </c>
      <c r="D544" s="15">
        <v>5</v>
      </c>
      <c r="E544" s="15">
        <v>2</v>
      </c>
      <c r="F544" s="14" t="s">
        <v>4386</v>
      </c>
      <c r="G544" s="15">
        <v>40</v>
      </c>
      <c r="H544" s="14"/>
      <c r="I544" s="14"/>
      <c r="J544" s="14"/>
      <c r="K544" s="15">
        <v>40</v>
      </c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ht="15.75" thickBot="1" x14ac:dyDescent="0.3">
      <c r="A545" s="15">
        <v>1559</v>
      </c>
      <c r="B545" s="14" t="s">
        <v>4387</v>
      </c>
      <c r="C545" s="15">
        <v>2</v>
      </c>
      <c r="D545" s="15">
        <v>5</v>
      </c>
      <c r="E545" s="15">
        <v>2</v>
      </c>
      <c r="F545" s="14" t="s">
        <v>4388</v>
      </c>
      <c r="G545" s="15">
        <v>24</v>
      </c>
      <c r="H545" s="14"/>
      <c r="I545" s="14"/>
      <c r="J545" s="14"/>
      <c r="K545" s="15">
        <v>24</v>
      </c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ht="15.75" thickBot="1" x14ac:dyDescent="0.3">
      <c r="A546" s="15">
        <v>1560</v>
      </c>
      <c r="B546" s="14" t="s">
        <v>4389</v>
      </c>
      <c r="C546" s="15">
        <v>2</v>
      </c>
      <c r="D546" s="15">
        <v>5</v>
      </c>
      <c r="E546" s="15">
        <v>2</v>
      </c>
      <c r="F546" s="14" t="s">
        <v>4390</v>
      </c>
      <c r="G546" s="15">
        <v>30</v>
      </c>
      <c r="H546" s="14"/>
      <c r="I546" s="14"/>
      <c r="J546" s="14"/>
      <c r="K546" s="15">
        <v>30</v>
      </c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ht="15.75" thickBot="1" x14ac:dyDescent="0.3">
      <c r="A547" s="15">
        <v>1561</v>
      </c>
      <c r="B547" s="14" t="s">
        <v>4391</v>
      </c>
      <c r="C547" s="15">
        <v>2</v>
      </c>
      <c r="D547" s="15">
        <v>5</v>
      </c>
      <c r="E547" s="15">
        <v>2</v>
      </c>
      <c r="F547" s="14" t="s">
        <v>4392</v>
      </c>
      <c r="G547" s="15">
        <v>40</v>
      </c>
      <c r="H547" s="14"/>
      <c r="I547" s="14"/>
      <c r="J547" s="14"/>
      <c r="K547" s="15">
        <v>40</v>
      </c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ht="15.75" thickBot="1" x14ac:dyDescent="0.3">
      <c r="A548" s="15">
        <v>1562</v>
      </c>
      <c r="B548" s="14" t="s">
        <v>4393</v>
      </c>
      <c r="C548" s="15">
        <v>2</v>
      </c>
      <c r="D548" s="15">
        <v>5</v>
      </c>
      <c r="E548" s="15">
        <v>2</v>
      </c>
      <c r="F548" s="14" t="s">
        <v>4394</v>
      </c>
      <c r="G548" s="15">
        <v>29</v>
      </c>
      <c r="H548" s="14"/>
      <c r="I548" s="14"/>
      <c r="J548" s="14"/>
      <c r="K548" s="15">
        <v>29</v>
      </c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ht="15.75" thickBot="1" x14ac:dyDescent="0.3">
      <c r="A549" s="15">
        <v>1563</v>
      </c>
      <c r="B549" s="14" t="s">
        <v>4395</v>
      </c>
      <c r="C549" s="15">
        <v>2</v>
      </c>
      <c r="D549" s="15">
        <v>5</v>
      </c>
      <c r="E549" s="15">
        <v>2</v>
      </c>
      <c r="F549" s="14" t="s">
        <v>4396</v>
      </c>
      <c r="G549" s="15">
        <v>36</v>
      </c>
      <c r="H549" s="14"/>
      <c r="I549" s="14"/>
      <c r="J549" s="14"/>
      <c r="K549" s="15">
        <v>36</v>
      </c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ht="15.75" thickBot="1" x14ac:dyDescent="0.3">
      <c r="A550" s="15">
        <v>1564</v>
      </c>
      <c r="B550" s="14" t="s">
        <v>4397</v>
      </c>
      <c r="C550" s="15">
        <v>2</v>
      </c>
      <c r="D550" s="15">
        <v>5</v>
      </c>
      <c r="E550" s="15">
        <v>2</v>
      </c>
      <c r="F550" s="14" t="s">
        <v>4398</v>
      </c>
      <c r="G550" s="15">
        <v>31</v>
      </c>
      <c r="H550" s="14"/>
      <c r="I550" s="14"/>
      <c r="J550" s="14"/>
      <c r="K550" s="15">
        <v>31</v>
      </c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ht="15.75" thickBot="1" x14ac:dyDescent="0.3">
      <c r="A551" s="15">
        <v>1565</v>
      </c>
      <c r="B551" s="14" t="s">
        <v>4399</v>
      </c>
      <c r="C551" s="15">
        <v>2</v>
      </c>
      <c r="D551" s="15">
        <v>5</v>
      </c>
      <c r="E551" s="15">
        <v>2</v>
      </c>
      <c r="F551" s="14" t="s">
        <v>4400</v>
      </c>
      <c r="G551" s="15">
        <v>3</v>
      </c>
      <c r="H551" s="14"/>
      <c r="I551" s="14"/>
      <c r="J551" s="14"/>
      <c r="K551" s="15">
        <v>3</v>
      </c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ht="15.75" thickBot="1" x14ac:dyDescent="0.3">
      <c r="A552" s="15">
        <v>1566</v>
      </c>
      <c r="B552" s="14" t="s">
        <v>4401</v>
      </c>
      <c r="C552" s="15">
        <v>1</v>
      </c>
      <c r="D552" s="15">
        <v>5</v>
      </c>
      <c r="E552" s="15">
        <v>2</v>
      </c>
      <c r="F552" s="14" t="s">
        <v>4402</v>
      </c>
      <c r="G552" s="15">
        <v>27</v>
      </c>
      <c r="H552" s="15">
        <v>28</v>
      </c>
      <c r="I552" s="15">
        <v>24</v>
      </c>
      <c r="J552" s="14"/>
      <c r="K552" s="15">
        <v>1</v>
      </c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ht="15.75" thickBot="1" x14ac:dyDescent="0.3">
      <c r="A553" s="15">
        <v>1567</v>
      </c>
      <c r="B553" s="14" t="s">
        <v>4403</v>
      </c>
      <c r="C553" s="15">
        <v>1</v>
      </c>
      <c r="D553" s="15">
        <v>5</v>
      </c>
      <c r="E553" s="15">
        <v>2</v>
      </c>
      <c r="F553" s="14" t="s">
        <v>4404</v>
      </c>
      <c r="G553" s="15">
        <v>36</v>
      </c>
      <c r="H553" s="15">
        <v>35</v>
      </c>
      <c r="I553" s="15">
        <v>33</v>
      </c>
      <c r="J553" s="14"/>
      <c r="K553" s="15">
        <v>0</v>
      </c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ht="15.75" thickBot="1" x14ac:dyDescent="0.3">
      <c r="A554" s="15">
        <v>1568</v>
      </c>
      <c r="B554" s="14" t="s">
        <v>4405</v>
      </c>
      <c r="C554" s="15">
        <v>1</v>
      </c>
      <c r="D554" s="15">
        <v>5</v>
      </c>
      <c r="E554" s="15">
        <v>2</v>
      </c>
      <c r="F554" s="14" t="s">
        <v>4406</v>
      </c>
      <c r="G554" s="15">
        <v>25</v>
      </c>
      <c r="H554" s="15">
        <v>31</v>
      </c>
      <c r="I554" s="15">
        <v>19</v>
      </c>
      <c r="J554" s="14"/>
      <c r="K554" s="15">
        <v>0</v>
      </c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ht="15.75" thickBot="1" x14ac:dyDescent="0.3">
      <c r="A555" s="15">
        <v>1569</v>
      </c>
      <c r="B555" s="14" t="s">
        <v>4407</v>
      </c>
      <c r="C555" s="15">
        <v>1</v>
      </c>
      <c r="D555" s="15">
        <v>5</v>
      </c>
      <c r="E555" s="15">
        <v>2</v>
      </c>
      <c r="F555" s="14" t="s">
        <v>4408</v>
      </c>
      <c r="G555" s="15">
        <v>40</v>
      </c>
      <c r="H555" s="15">
        <v>8</v>
      </c>
      <c r="I555" s="15">
        <v>17</v>
      </c>
      <c r="J555" s="14"/>
      <c r="K555" s="15">
        <v>0</v>
      </c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ht="15.75" thickBot="1" x14ac:dyDescent="0.3">
      <c r="A556" s="15">
        <v>1570</v>
      </c>
      <c r="B556" s="14" t="s">
        <v>4409</v>
      </c>
      <c r="C556" s="15">
        <v>1</v>
      </c>
      <c r="D556" s="15">
        <v>5</v>
      </c>
      <c r="E556" s="15">
        <v>2</v>
      </c>
      <c r="F556" s="14" t="s">
        <v>4410</v>
      </c>
      <c r="G556" s="15">
        <v>35</v>
      </c>
      <c r="H556" s="15">
        <v>37</v>
      </c>
      <c r="I556" s="15">
        <v>32</v>
      </c>
      <c r="J556" s="14"/>
      <c r="K556" s="15">
        <v>2</v>
      </c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ht="15.75" thickBot="1" x14ac:dyDescent="0.3">
      <c r="A557" s="15">
        <v>1571</v>
      </c>
      <c r="B557" s="14" t="s">
        <v>4411</v>
      </c>
      <c r="C557" s="15">
        <v>1</v>
      </c>
      <c r="D557" s="15">
        <v>5</v>
      </c>
      <c r="E557" s="15">
        <v>2</v>
      </c>
      <c r="F557" s="14" t="s">
        <v>4412</v>
      </c>
      <c r="G557" s="15">
        <v>29</v>
      </c>
      <c r="H557" s="15">
        <v>20</v>
      </c>
      <c r="I557" s="15">
        <v>24</v>
      </c>
      <c r="J557" s="14"/>
      <c r="K557" s="15">
        <v>1</v>
      </c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ht="15.75" thickBot="1" x14ac:dyDescent="0.3">
      <c r="A558" s="15">
        <v>1572</v>
      </c>
      <c r="B558" s="14" t="s">
        <v>4413</v>
      </c>
      <c r="C558" s="15">
        <v>1</v>
      </c>
      <c r="D558" s="15">
        <v>5</v>
      </c>
      <c r="E558" s="15">
        <v>2</v>
      </c>
      <c r="F558" s="14" t="s">
        <v>4414</v>
      </c>
      <c r="G558" s="15">
        <v>20</v>
      </c>
      <c r="H558" s="15">
        <v>9</v>
      </c>
      <c r="I558" s="15">
        <v>32</v>
      </c>
      <c r="J558" s="14"/>
      <c r="K558" s="15">
        <v>1</v>
      </c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ht="15.75" thickBot="1" x14ac:dyDescent="0.3">
      <c r="A559" s="15">
        <v>1573</v>
      </c>
      <c r="B559" s="14" t="s">
        <v>4415</v>
      </c>
      <c r="C559" s="15">
        <v>1</v>
      </c>
      <c r="D559" s="15">
        <v>5</v>
      </c>
      <c r="E559" s="15">
        <v>2</v>
      </c>
      <c r="F559" s="14" t="s">
        <v>4416</v>
      </c>
      <c r="G559" s="15">
        <v>18</v>
      </c>
      <c r="H559" s="15">
        <v>31</v>
      </c>
      <c r="I559" s="15">
        <v>25</v>
      </c>
      <c r="J559" s="14"/>
      <c r="K559" s="15">
        <v>0</v>
      </c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ht="15.75" thickBot="1" x14ac:dyDescent="0.3">
      <c r="A560" s="15">
        <v>1574</v>
      </c>
      <c r="B560" s="14" t="s">
        <v>4417</v>
      </c>
      <c r="C560" s="15">
        <v>2</v>
      </c>
      <c r="D560" s="15">
        <v>5</v>
      </c>
      <c r="E560" s="15">
        <v>2</v>
      </c>
      <c r="F560" s="14" t="s">
        <v>4418</v>
      </c>
      <c r="G560" s="15">
        <v>29</v>
      </c>
      <c r="H560" s="15">
        <v>35</v>
      </c>
      <c r="I560" s="14"/>
      <c r="J560" s="14"/>
      <c r="K560" s="15">
        <v>29</v>
      </c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ht="15.75" thickBot="1" x14ac:dyDescent="0.3">
      <c r="A561" s="15">
        <v>1575</v>
      </c>
      <c r="B561" s="14" t="s">
        <v>4419</v>
      </c>
      <c r="C561" s="15">
        <v>2</v>
      </c>
      <c r="D561" s="15">
        <v>5</v>
      </c>
      <c r="E561" s="15">
        <v>2</v>
      </c>
      <c r="F561" s="14" t="s">
        <v>4420</v>
      </c>
      <c r="G561" s="15">
        <v>30</v>
      </c>
      <c r="H561" s="15">
        <v>40</v>
      </c>
      <c r="I561" s="14"/>
      <c r="J561" s="14"/>
      <c r="K561" s="15">
        <v>30</v>
      </c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ht="15.75" thickBot="1" x14ac:dyDescent="0.3">
      <c r="A562" s="15">
        <v>1576</v>
      </c>
      <c r="B562" s="14" t="s">
        <v>4421</v>
      </c>
      <c r="C562" s="15">
        <v>2</v>
      </c>
      <c r="D562" s="15">
        <v>5</v>
      </c>
      <c r="E562" s="15">
        <v>2</v>
      </c>
      <c r="F562" s="14" t="s">
        <v>4422</v>
      </c>
      <c r="G562" s="15">
        <v>20</v>
      </c>
      <c r="H562" s="15">
        <v>18</v>
      </c>
      <c r="I562" s="14"/>
      <c r="J562" s="14"/>
      <c r="K562" s="15">
        <v>20</v>
      </c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ht="15.75" thickBot="1" x14ac:dyDescent="0.3">
      <c r="A563" s="15">
        <v>1577</v>
      </c>
      <c r="B563" s="14" t="s">
        <v>4423</v>
      </c>
      <c r="C563" s="15">
        <v>2</v>
      </c>
      <c r="D563" s="15">
        <v>5</v>
      </c>
      <c r="E563" s="15">
        <v>2</v>
      </c>
      <c r="F563" s="14" t="s">
        <v>4424</v>
      </c>
      <c r="G563" s="15">
        <v>27</v>
      </c>
      <c r="H563" s="15">
        <v>23</v>
      </c>
      <c r="I563" s="14"/>
      <c r="J563" s="14"/>
      <c r="K563" s="15">
        <v>27</v>
      </c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ht="15.75" thickBot="1" x14ac:dyDescent="0.3">
      <c r="A564" s="15">
        <v>1578</v>
      </c>
      <c r="B564" s="14" t="s">
        <v>4425</v>
      </c>
      <c r="C564" s="15">
        <v>2</v>
      </c>
      <c r="D564" s="15">
        <v>5</v>
      </c>
      <c r="E564" s="15">
        <v>2</v>
      </c>
      <c r="F564" s="14" t="s">
        <v>4426</v>
      </c>
      <c r="G564" s="15">
        <v>21</v>
      </c>
      <c r="H564" s="15">
        <v>24</v>
      </c>
      <c r="I564" s="14"/>
      <c r="J564" s="14"/>
      <c r="K564" s="15">
        <v>21</v>
      </c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ht="15.75" thickBot="1" x14ac:dyDescent="0.3">
      <c r="A565" s="15">
        <v>1579</v>
      </c>
      <c r="B565" s="14" t="s">
        <v>4427</v>
      </c>
      <c r="C565" s="15">
        <v>2</v>
      </c>
      <c r="D565" s="15">
        <v>5</v>
      </c>
      <c r="E565" s="15">
        <v>2</v>
      </c>
      <c r="F565" s="14" t="s">
        <v>4428</v>
      </c>
      <c r="G565" s="15">
        <v>23</v>
      </c>
      <c r="H565" s="15">
        <v>32</v>
      </c>
      <c r="I565" s="14"/>
      <c r="J565" s="14"/>
      <c r="K565" s="15">
        <v>23</v>
      </c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ht="15.75" thickBot="1" x14ac:dyDescent="0.3">
      <c r="A566" s="15">
        <v>1580</v>
      </c>
      <c r="B566" s="14" t="s">
        <v>4429</v>
      </c>
      <c r="C566" s="15">
        <v>2</v>
      </c>
      <c r="D566" s="15">
        <v>5</v>
      </c>
      <c r="E566" s="15">
        <v>2</v>
      </c>
      <c r="F566" s="14" t="s">
        <v>4430</v>
      </c>
      <c r="G566" s="15">
        <v>33</v>
      </c>
      <c r="H566" s="15">
        <v>18</v>
      </c>
      <c r="I566" s="14"/>
      <c r="J566" s="14"/>
      <c r="K566" s="15">
        <v>33</v>
      </c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ht="15.75" thickBot="1" x14ac:dyDescent="0.3">
      <c r="A567" s="15">
        <v>1581</v>
      </c>
      <c r="B567" s="14" t="s">
        <v>4431</v>
      </c>
      <c r="C567" s="15">
        <v>2</v>
      </c>
      <c r="D567" s="15">
        <v>5</v>
      </c>
      <c r="E567" s="15">
        <v>2</v>
      </c>
      <c r="F567" s="14" t="s">
        <v>4432</v>
      </c>
      <c r="G567" s="15">
        <v>28</v>
      </c>
      <c r="H567" s="15">
        <v>25</v>
      </c>
      <c r="I567" s="14"/>
      <c r="J567" s="14"/>
      <c r="K567" s="15">
        <v>28</v>
      </c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ht="15.75" thickBot="1" x14ac:dyDescent="0.3">
      <c r="A568" s="15">
        <v>1582</v>
      </c>
      <c r="B568" s="14" t="s">
        <v>4433</v>
      </c>
      <c r="C568" s="15">
        <v>2</v>
      </c>
      <c r="D568" s="15">
        <v>5</v>
      </c>
      <c r="E568" s="15">
        <v>2</v>
      </c>
      <c r="F568" s="14" t="s">
        <v>4434</v>
      </c>
      <c r="G568" s="15">
        <v>15</v>
      </c>
      <c r="H568" s="15">
        <v>35</v>
      </c>
      <c r="I568" s="14"/>
      <c r="J568" s="14"/>
      <c r="K568" s="15">
        <v>15</v>
      </c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ht="15.75" thickBot="1" x14ac:dyDescent="0.3">
      <c r="A569" s="15">
        <v>1583</v>
      </c>
      <c r="B569" s="14" t="s">
        <v>4435</v>
      </c>
      <c r="C569" s="15">
        <v>2</v>
      </c>
      <c r="D569" s="15">
        <v>5</v>
      </c>
      <c r="E569" s="15">
        <v>2</v>
      </c>
      <c r="F569" s="14" t="s">
        <v>4436</v>
      </c>
      <c r="G569" s="15">
        <v>15</v>
      </c>
      <c r="H569" s="15">
        <v>35</v>
      </c>
      <c r="I569" s="14"/>
      <c r="J569" s="14"/>
      <c r="K569" s="15">
        <v>15</v>
      </c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ht="15.75" thickBot="1" x14ac:dyDescent="0.3">
      <c r="A570" s="15">
        <v>1584</v>
      </c>
      <c r="B570" s="14" t="s">
        <v>4437</v>
      </c>
      <c r="C570" s="15">
        <v>2</v>
      </c>
      <c r="D570" s="15">
        <v>5</v>
      </c>
      <c r="E570" s="15">
        <v>2</v>
      </c>
      <c r="F570" s="14" t="s">
        <v>4438</v>
      </c>
      <c r="G570" s="15">
        <v>10</v>
      </c>
      <c r="H570" s="15">
        <v>5</v>
      </c>
      <c r="I570" s="14"/>
      <c r="J570" s="14"/>
      <c r="K570" s="15">
        <v>10</v>
      </c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ht="15.75" thickBot="1" x14ac:dyDescent="0.3">
      <c r="A571" s="15">
        <v>1585</v>
      </c>
      <c r="B571" s="14" t="s">
        <v>4439</v>
      </c>
      <c r="C571" s="15">
        <v>2</v>
      </c>
      <c r="D571" s="15">
        <v>5</v>
      </c>
      <c r="E571" s="15">
        <v>2</v>
      </c>
      <c r="F571" s="14" t="s">
        <v>4440</v>
      </c>
      <c r="G571" s="15">
        <v>30</v>
      </c>
      <c r="H571" s="14"/>
      <c r="I571" s="14"/>
      <c r="J571" s="14"/>
      <c r="K571" s="15">
        <v>30</v>
      </c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ht="15.75" thickBot="1" x14ac:dyDescent="0.3">
      <c r="A572" s="15">
        <v>1586</v>
      </c>
      <c r="B572" s="14" t="s">
        <v>4441</v>
      </c>
      <c r="C572" s="15">
        <v>1</v>
      </c>
      <c r="D572" s="15">
        <v>2</v>
      </c>
      <c r="E572" s="15">
        <v>2</v>
      </c>
      <c r="F572" s="14" t="s">
        <v>4442</v>
      </c>
      <c r="G572" s="14" t="s">
        <v>4443</v>
      </c>
      <c r="H572" s="14" t="s">
        <v>4444</v>
      </c>
      <c r="I572" s="14" t="s">
        <v>4445</v>
      </c>
      <c r="J572" s="14" t="s">
        <v>4446</v>
      </c>
      <c r="K572" s="15">
        <v>3</v>
      </c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ht="15.75" thickBot="1" x14ac:dyDescent="0.3">
      <c r="A573" s="15">
        <v>1587</v>
      </c>
      <c r="B573" s="14" t="s">
        <v>4447</v>
      </c>
      <c r="C573" s="15">
        <v>1</v>
      </c>
      <c r="D573" s="15">
        <v>2</v>
      </c>
      <c r="E573" s="15">
        <v>2</v>
      </c>
      <c r="F573" s="14" t="s">
        <v>4448</v>
      </c>
      <c r="G573" s="14" t="s">
        <v>3841</v>
      </c>
      <c r="H573" s="14" t="s">
        <v>4449</v>
      </c>
      <c r="I573" s="14" t="s">
        <v>4450</v>
      </c>
      <c r="J573" s="14" t="s">
        <v>3838</v>
      </c>
      <c r="K573" s="15">
        <v>2</v>
      </c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ht="15.75" thickBot="1" x14ac:dyDescent="0.3">
      <c r="A574" s="15">
        <v>1588</v>
      </c>
      <c r="B574" s="14" t="s">
        <v>4451</v>
      </c>
      <c r="C574" s="15">
        <v>1</v>
      </c>
      <c r="D574" s="15">
        <v>2</v>
      </c>
      <c r="E574" s="15">
        <v>2</v>
      </c>
      <c r="F574" s="14" t="s">
        <v>4452</v>
      </c>
      <c r="G574" s="14" t="s">
        <v>4453</v>
      </c>
      <c r="H574" s="14" t="s">
        <v>4454</v>
      </c>
      <c r="I574" s="14" t="s">
        <v>3838</v>
      </c>
      <c r="J574" s="14" t="s">
        <v>4455</v>
      </c>
      <c r="K574" s="15">
        <v>1</v>
      </c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ht="15.75" thickBot="1" x14ac:dyDescent="0.3">
      <c r="A575" s="15">
        <v>1589</v>
      </c>
      <c r="B575" s="14" t="s">
        <v>4456</v>
      </c>
      <c r="C575" s="15">
        <v>1</v>
      </c>
      <c r="D575" s="15">
        <v>2</v>
      </c>
      <c r="E575" s="15">
        <v>2</v>
      </c>
      <c r="F575" s="14" t="s">
        <v>4452</v>
      </c>
      <c r="G575" s="14" t="s">
        <v>4457</v>
      </c>
      <c r="H575" s="14" t="s">
        <v>4458</v>
      </c>
      <c r="I575" s="15">
        <v>2</v>
      </c>
      <c r="J575" s="14" t="s">
        <v>4459</v>
      </c>
      <c r="K575" s="15">
        <v>0</v>
      </c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ht="15.75" thickBot="1" x14ac:dyDescent="0.3">
      <c r="A576" s="15">
        <v>1590</v>
      </c>
      <c r="B576" s="14" t="s">
        <v>4460</v>
      </c>
      <c r="C576" s="15">
        <v>1</v>
      </c>
      <c r="D576" s="15">
        <v>2</v>
      </c>
      <c r="E576" s="15">
        <v>2</v>
      </c>
      <c r="F576" s="14" t="s">
        <v>4461</v>
      </c>
      <c r="G576" s="14" t="s">
        <v>4444</v>
      </c>
      <c r="H576" s="14" t="s">
        <v>4462</v>
      </c>
      <c r="I576" s="14" t="s">
        <v>4446</v>
      </c>
      <c r="J576" s="14" t="s">
        <v>4443</v>
      </c>
      <c r="K576" s="15">
        <v>2</v>
      </c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ht="15.75" thickBot="1" x14ac:dyDescent="0.3">
      <c r="A577" s="15">
        <v>1591</v>
      </c>
      <c r="B577" s="14" t="s">
        <v>4463</v>
      </c>
      <c r="C577" s="15">
        <v>1</v>
      </c>
      <c r="D577" s="15">
        <v>2</v>
      </c>
      <c r="E577" s="15">
        <v>2</v>
      </c>
      <c r="F577" s="14" t="s">
        <v>4461</v>
      </c>
      <c r="G577" s="14" t="s">
        <v>4464</v>
      </c>
      <c r="H577" s="14" t="s">
        <v>4465</v>
      </c>
      <c r="I577" s="14" t="s">
        <v>4466</v>
      </c>
      <c r="J577" s="14" t="s">
        <v>4467</v>
      </c>
      <c r="K577" s="15">
        <v>0</v>
      </c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ht="15.75" thickBot="1" x14ac:dyDescent="0.3">
      <c r="A578" s="15">
        <v>1592</v>
      </c>
      <c r="B578" s="14" t="s">
        <v>4468</v>
      </c>
      <c r="C578" s="15">
        <v>2</v>
      </c>
      <c r="D578" s="15">
        <v>2</v>
      </c>
      <c r="E578" s="15">
        <v>2</v>
      </c>
      <c r="F578" s="14" t="s">
        <v>4469</v>
      </c>
      <c r="G578" s="15">
        <v>32</v>
      </c>
      <c r="H578" s="15">
        <v>35</v>
      </c>
      <c r="I578" s="15">
        <v>38</v>
      </c>
      <c r="J578" s="14"/>
      <c r="K578" s="15">
        <v>32</v>
      </c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ht="15.75" thickBot="1" x14ac:dyDescent="0.3">
      <c r="A579" s="15">
        <v>1593</v>
      </c>
      <c r="B579" s="14" t="s">
        <v>4470</v>
      </c>
      <c r="C579" s="15">
        <v>2</v>
      </c>
      <c r="D579" s="15">
        <v>2</v>
      </c>
      <c r="E579" s="15">
        <v>2</v>
      </c>
      <c r="F579" s="14" t="s">
        <v>4471</v>
      </c>
      <c r="G579" s="15">
        <v>7</v>
      </c>
      <c r="H579" s="15">
        <v>26</v>
      </c>
      <c r="I579" s="15">
        <v>31</v>
      </c>
      <c r="J579" s="14"/>
      <c r="K579" s="15">
        <v>7</v>
      </c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ht="15.75" thickBot="1" x14ac:dyDescent="0.3">
      <c r="A580" s="15">
        <v>1594</v>
      </c>
      <c r="B580" s="14" t="s">
        <v>4472</v>
      </c>
      <c r="C580" s="15">
        <v>2</v>
      </c>
      <c r="D580" s="15">
        <v>2</v>
      </c>
      <c r="E580" s="15">
        <v>2</v>
      </c>
      <c r="F580" s="14" t="s">
        <v>4473</v>
      </c>
      <c r="G580" s="15">
        <v>39</v>
      </c>
      <c r="H580" s="15">
        <v>34</v>
      </c>
      <c r="I580" s="15">
        <v>32</v>
      </c>
      <c r="J580" s="14"/>
      <c r="K580" s="15">
        <v>39</v>
      </c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ht="15.75" thickBot="1" x14ac:dyDescent="0.3">
      <c r="A581" s="15">
        <v>1595</v>
      </c>
      <c r="B581" s="14" t="s">
        <v>4474</v>
      </c>
      <c r="C581" s="15">
        <v>2</v>
      </c>
      <c r="D581" s="15">
        <v>2</v>
      </c>
      <c r="E581" s="15">
        <v>2</v>
      </c>
      <c r="F581" s="14" t="s">
        <v>4475</v>
      </c>
      <c r="G581" s="15">
        <v>40</v>
      </c>
      <c r="H581" s="15">
        <v>14</v>
      </c>
      <c r="I581" s="15">
        <v>4</v>
      </c>
      <c r="J581" s="14"/>
      <c r="K581" s="15">
        <v>40</v>
      </c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ht="16.5" thickBot="1" x14ac:dyDescent="0.3">
      <c r="A582" s="15">
        <v>1596</v>
      </c>
      <c r="B582" s="14" t="s">
        <v>4476</v>
      </c>
      <c r="C582" s="15">
        <v>2</v>
      </c>
      <c r="D582" s="15">
        <v>2</v>
      </c>
      <c r="E582" s="15">
        <v>2</v>
      </c>
      <c r="F582" s="14" t="s">
        <v>4477</v>
      </c>
      <c r="G582" s="15">
        <v>27</v>
      </c>
      <c r="H582" s="14"/>
      <c r="I582" s="14"/>
      <c r="J582" s="14"/>
      <c r="K582" s="15">
        <v>27</v>
      </c>
      <c r="L582" s="14"/>
      <c r="M582" s="14"/>
      <c r="N582" s="14"/>
      <c r="O582" s="14"/>
      <c r="P582" s="14"/>
      <c r="Q582" s="37" t="s">
        <v>5002</v>
      </c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ht="16.5" thickBot="1" x14ac:dyDescent="0.3">
      <c r="A583" s="15">
        <v>1597</v>
      </c>
      <c r="B583" s="14" t="s">
        <v>4478</v>
      </c>
      <c r="C583" s="15">
        <v>2</v>
      </c>
      <c r="D583" s="15">
        <v>2</v>
      </c>
      <c r="E583" s="15">
        <v>2</v>
      </c>
      <c r="F583" s="14" t="s">
        <v>4479</v>
      </c>
      <c r="G583" s="15">
        <v>5</v>
      </c>
      <c r="H583" s="14"/>
      <c r="I583" s="14"/>
      <c r="J583" s="14"/>
      <c r="K583" s="15">
        <v>5</v>
      </c>
      <c r="L583" s="14"/>
      <c r="M583" s="14"/>
      <c r="N583" s="14"/>
      <c r="O583" s="14"/>
      <c r="P583" s="14"/>
      <c r="Q583" s="37" t="s">
        <v>5002</v>
      </c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ht="16.5" thickBot="1" x14ac:dyDescent="0.3">
      <c r="A584" s="15">
        <v>1598</v>
      </c>
      <c r="B584" s="14" t="s">
        <v>4480</v>
      </c>
      <c r="C584" s="15">
        <v>2</v>
      </c>
      <c r="D584" s="15">
        <v>2</v>
      </c>
      <c r="E584" s="15">
        <v>2</v>
      </c>
      <c r="F584" s="14" t="s">
        <v>4481</v>
      </c>
      <c r="G584" s="15">
        <v>39</v>
      </c>
      <c r="H584" s="14"/>
      <c r="I584" s="14"/>
      <c r="J584" s="14"/>
      <c r="K584" s="15">
        <v>39</v>
      </c>
      <c r="L584" s="14"/>
      <c r="M584" s="14"/>
      <c r="N584" s="14"/>
      <c r="O584" s="14"/>
      <c r="P584" s="14"/>
      <c r="Q584" s="37" t="s">
        <v>5002</v>
      </c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ht="16.5" thickBot="1" x14ac:dyDescent="0.3">
      <c r="A585" s="15">
        <v>1599</v>
      </c>
      <c r="B585" s="14" t="s">
        <v>4482</v>
      </c>
      <c r="C585" s="15">
        <v>2</v>
      </c>
      <c r="D585" s="15">
        <v>2</v>
      </c>
      <c r="E585" s="15">
        <v>2</v>
      </c>
      <c r="F585" s="14" t="s">
        <v>4483</v>
      </c>
      <c r="G585" s="15">
        <v>40</v>
      </c>
      <c r="H585" s="14"/>
      <c r="I585" s="14"/>
      <c r="J585" s="14"/>
      <c r="K585" s="15">
        <v>40</v>
      </c>
      <c r="L585" s="14"/>
      <c r="M585" s="14"/>
      <c r="N585" s="14"/>
      <c r="O585" s="14"/>
      <c r="P585" s="14"/>
      <c r="Q585" s="37" t="s">
        <v>5002</v>
      </c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ht="15.75" thickBot="1" x14ac:dyDescent="0.3">
      <c r="A586" s="15">
        <v>1600</v>
      </c>
      <c r="B586" s="14" t="s">
        <v>4484</v>
      </c>
      <c r="C586" s="15">
        <v>2</v>
      </c>
      <c r="D586" s="15">
        <v>2</v>
      </c>
      <c r="E586" s="15">
        <v>2</v>
      </c>
      <c r="F586" s="14" t="s">
        <v>4485</v>
      </c>
      <c r="G586" s="15">
        <v>38</v>
      </c>
      <c r="H586" s="14"/>
      <c r="I586" s="14"/>
      <c r="J586" s="14"/>
      <c r="K586" s="15">
        <v>38</v>
      </c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ht="15.75" thickBot="1" x14ac:dyDescent="0.3">
      <c r="A587" s="15">
        <v>1601</v>
      </c>
      <c r="B587" s="14" t="s">
        <v>4486</v>
      </c>
      <c r="C587" s="15">
        <v>2</v>
      </c>
      <c r="D587" s="15">
        <v>2</v>
      </c>
      <c r="E587" s="15">
        <v>2</v>
      </c>
      <c r="F587" s="14" t="s">
        <v>4487</v>
      </c>
      <c r="G587" s="15">
        <v>76</v>
      </c>
      <c r="H587" s="14"/>
      <c r="I587" s="14"/>
      <c r="J587" s="14"/>
      <c r="K587" s="15">
        <v>76</v>
      </c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ht="15.75" thickBot="1" x14ac:dyDescent="0.3">
      <c r="A588" s="15">
        <v>1602</v>
      </c>
      <c r="B588" s="14" t="s">
        <v>4488</v>
      </c>
      <c r="C588" s="15">
        <v>2</v>
      </c>
      <c r="D588" s="15">
        <v>2</v>
      </c>
      <c r="E588" s="15">
        <v>2</v>
      </c>
      <c r="F588" s="14" t="s">
        <v>4489</v>
      </c>
      <c r="G588" s="15">
        <v>38</v>
      </c>
      <c r="H588" s="15">
        <v>39</v>
      </c>
      <c r="I588" s="14"/>
      <c r="J588" s="14"/>
      <c r="K588" s="15">
        <v>38</v>
      </c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ht="15.75" thickBot="1" x14ac:dyDescent="0.3">
      <c r="A589" s="15">
        <v>1603</v>
      </c>
      <c r="B589" s="14" t="s">
        <v>4490</v>
      </c>
      <c r="C589" s="15">
        <v>2</v>
      </c>
      <c r="D589" s="15">
        <v>2</v>
      </c>
      <c r="E589" s="15">
        <v>2</v>
      </c>
      <c r="F589" s="14" t="s">
        <v>4491</v>
      </c>
      <c r="G589" s="15">
        <v>27</v>
      </c>
      <c r="H589" s="15">
        <v>29</v>
      </c>
      <c r="I589" s="14"/>
      <c r="J589" s="14"/>
      <c r="K589" s="15">
        <v>27</v>
      </c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ht="16.5" thickBot="1" x14ac:dyDescent="0.3">
      <c r="A590" s="15">
        <v>1604</v>
      </c>
      <c r="B590" s="37" t="s">
        <v>4492</v>
      </c>
      <c r="C590" s="38">
        <v>2</v>
      </c>
      <c r="D590" s="38">
        <v>2</v>
      </c>
      <c r="E590" s="38">
        <v>3</v>
      </c>
      <c r="F590" s="37" t="s">
        <v>4493</v>
      </c>
      <c r="G590" s="38">
        <v>7</v>
      </c>
      <c r="H590" s="38">
        <v>3</v>
      </c>
      <c r="I590" s="14"/>
      <c r="J590" s="14"/>
      <c r="K590" s="38" t="s">
        <v>4494</v>
      </c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ht="16.5" thickBot="1" x14ac:dyDescent="0.3">
      <c r="A591" s="15">
        <v>1605</v>
      </c>
      <c r="B591" s="37" t="s">
        <v>4495</v>
      </c>
      <c r="C591" s="38">
        <v>2</v>
      </c>
      <c r="D591" s="38">
        <v>2</v>
      </c>
      <c r="E591" s="38">
        <v>3</v>
      </c>
      <c r="F591" s="37" t="s">
        <v>4496</v>
      </c>
      <c r="G591" s="38">
        <v>3</v>
      </c>
      <c r="H591" s="38">
        <v>7</v>
      </c>
      <c r="I591" s="14"/>
      <c r="J591" s="14"/>
      <c r="K591" s="38" t="s">
        <v>4497</v>
      </c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ht="16.5" thickBot="1" x14ac:dyDescent="0.3">
      <c r="A592" s="15">
        <v>1606</v>
      </c>
      <c r="B592" s="37" t="s">
        <v>4498</v>
      </c>
      <c r="C592" s="38">
        <v>2</v>
      </c>
      <c r="D592" s="38">
        <v>2</v>
      </c>
      <c r="E592" s="38">
        <v>3</v>
      </c>
      <c r="F592" s="37" t="s">
        <v>4499</v>
      </c>
      <c r="G592" s="38">
        <v>9</v>
      </c>
      <c r="H592" s="38">
        <v>0</v>
      </c>
      <c r="I592" s="14"/>
      <c r="J592" s="14"/>
      <c r="K592" s="37" t="s">
        <v>4500</v>
      </c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ht="16.5" thickBot="1" x14ac:dyDescent="0.3">
      <c r="A593" s="15">
        <v>1607</v>
      </c>
      <c r="B593" s="37" t="s">
        <v>4501</v>
      </c>
      <c r="C593" s="38">
        <v>2</v>
      </c>
      <c r="D593" s="38">
        <v>2</v>
      </c>
      <c r="E593" s="38">
        <v>3</v>
      </c>
      <c r="F593" s="37" t="s">
        <v>4502</v>
      </c>
      <c r="G593" s="38">
        <v>8</v>
      </c>
      <c r="H593" s="38">
        <v>6</v>
      </c>
      <c r="I593" s="14"/>
      <c r="J593" s="14"/>
      <c r="K593" s="38" t="s">
        <v>3507</v>
      </c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ht="16.5" thickBot="1" x14ac:dyDescent="0.3">
      <c r="A594" s="15">
        <v>1608</v>
      </c>
      <c r="B594" s="37" t="s">
        <v>4503</v>
      </c>
      <c r="C594" s="38">
        <v>2</v>
      </c>
      <c r="D594" s="38">
        <v>2</v>
      </c>
      <c r="E594" s="38">
        <v>3</v>
      </c>
      <c r="F594" s="37" t="s">
        <v>4504</v>
      </c>
      <c r="G594" s="38">
        <v>9</v>
      </c>
      <c r="H594" s="38">
        <v>59</v>
      </c>
      <c r="I594" s="14"/>
      <c r="J594" s="14"/>
      <c r="K594" s="37" t="s">
        <v>4505</v>
      </c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ht="16.5" thickBot="1" x14ac:dyDescent="0.3">
      <c r="A595" s="15">
        <v>1609</v>
      </c>
      <c r="B595" s="37" t="s">
        <v>4506</v>
      </c>
      <c r="C595" s="38">
        <v>2</v>
      </c>
      <c r="D595" s="38">
        <v>2</v>
      </c>
      <c r="E595" s="38">
        <v>3</v>
      </c>
      <c r="F595" s="37" t="s">
        <v>4507</v>
      </c>
      <c r="G595" s="38">
        <v>7</v>
      </c>
      <c r="H595" s="38">
        <v>17</v>
      </c>
      <c r="I595" s="14"/>
      <c r="J595" s="14"/>
      <c r="K595" s="38" t="s">
        <v>3721</v>
      </c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ht="16.5" thickBot="1" x14ac:dyDescent="0.3">
      <c r="A596" s="15">
        <v>1610</v>
      </c>
      <c r="B596" s="37" t="s">
        <v>4508</v>
      </c>
      <c r="C596" s="38">
        <v>2</v>
      </c>
      <c r="D596" s="38">
        <v>2</v>
      </c>
      <c r="E596" s="38">
        <v>3</v>
      </c>
      <c r="F596" s="37" t="s">
        <v>4509</v>
      </c>
      <c r="G596" s="38">
        <v>6</v>
      </c>
      <c r="H596" s="38">
        <v>16</v>
      </c>
      <c r="I596" s="14"/>
      <c r="J596" s="14"/>
      <c r="K596" s="38" t="s">
        <v>4510</v>
      </c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ht="16.5" thickBot="1" x14ac:dyDescent="0.3">
      <c r="A597" s="15">
        <v>1611</v>
      </c>
      <c r="B597" s="37" t="s">
        <v>4511</v>
      </c>
      <c r="C597" s="38">
        <v>2</v>
      </c>
      <c r="D597" s="38">
        <v>2</v>
      </c>
      <c r="E597" s="38">
        <v>3</v>
      </c>
      <c r="F597" s="37" t="s">
        <v>4512</v>
      </c>
      <c r="G597" s="38">
        <v>10</v>
      </c>
      <c r="H597" s="14"/>
      <c r="I597" s="14"/>
      <c r="J597" s="14"/>
      <c r="K597" s="38">
        <v>10</v>
      </c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ht="16.5" thickBot="1" x14ac:dyDescent="0.3">
      <c r="A598" s="15">
        <v>1612</v>
      </c>
      <c r="B598" s="37" t="s">
        <v>4513</v>
      </c>
      <c r="C598" s="38">
        <v>1</v>
      </c>
      <c r="D598" s="38">
        <v>13</v>
      </c>
      <c r="E598" s="38">
        <v>3</v>
      </c>
      <c r="F598" s="37" t="s">
        <v>4514</v>
      </c>
      <c r="G598" s="37" t="s">
        <v>542</v>
      </c>
      <c r="H598" s="37" t="s">
        <v>48</v>
      </c>
      <c r="I598" s="14"/>
      <c r="J598" s="14"/>
      <c r="K598" s="38">
        <v>1</v>
      </c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ht="16.5" thickBot="1" x14ac:dyDescent="0.3">
      <c r="A599" s="15">
        <v>1613</v>
      </c>
      <c r="B599" s="37" t="s">
        <v>4515</v>
      </c>
      <c r="C599" s="38">
        <v>1</v>
      </c>
      <c r="D599" s="38">
        <v>13</v>
      </c>
      <c r="E599" s="38">
        <v>3</v>
      </c>
      <c r="F599" s="37" t="s">
        <v>4516</v>
      </c>
      <c r="G599" s="37" t="s">
        <v>542</v>
      </c>
      <c r="H599" s="37" t="s">
        <v>48</v>
      </c>
      <c r="I599" s="14"/>
      <c r="J599" s="14"/>
      <c r="K599" s="38">
        <v>0</v>
      </c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ht="16.5" thickBot="1" x14ac:dyDescent="0.3">
      <c r="A600" s="15">
        <v>1614</v>
      </c>
      <c r="B600" s="37" t="s">
        <v>4517</v>
      </c>
      <c r="C600" s="38">
        <v>1</v>
      </c>
      <c r="D600" s="38">
        <v>13</v>
      </c>
      <c r="E600" s="38">
        <v>3</v>
      </c>
      <c r="F600" s="37" t="s">
        <v>4518</v>
      </c>
      <c r="G600" s="37" t="s">
        <v>542</v>
      </c>
      <c r="H600" s="37" t="s">
        <v>48</v>
      </c>
      <c r="I600" s="14"/>
      <c r="J600" s="14"/>
      <c r="K600" s="38">
        <v>0</v>
      </c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ht="16.5" thickBot="1" x14ac:dyDescent="0.3">
      <c r="A601" s="15">
        <v>1615</v>
      </c>
      <c r="B601" s="37" t="s">
        <v>4519</v>
      </c>
      <c r="C601" s="38">
        <v>1</v>
      </c>
      <c r="D601" s="38">
        <v>13</v>
      </c>
      <c r="E601" s="38">
        <v>3</v>
      </c>
      <c r="F601" s="37" t="s">
        <v>4520</v>
      </c>
      <c r="G601" s="37" t="s">
        <v>542</v>
      </c>
      <c r="H601" s="37" t="s">
        <v>48</v>
      </c>
      <c r="I601" s="14"/>
      <c r="J601" s="14"/>
      <c r="K601" s="38">
        <v>1</v>
      </c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ht="16.5" thickBot="1" x14ac:dyDescent="0.3">
      <c r="A602" s="15">
        <v>1616</v>
      </c>
      <c r="B602" s="37" t="s">
        <v>4521</v>
      </c>
      <c r="C602" s="38">
        <v>1</v>
      </c>
      <c r="D602" s="38">
        <v>13</v>
      </c>
      <c r="E602" s="38">
        <v>3</v>
      </c>
      <c r="F602" s="37" t="s">
        <v>4522</v>
      </c>
      <c r="G602" s="37" t="s">
        <v>4523</v>
      </c>
      <c r="H602" s="37" t="s">
        <v>4524</v>
      </c>
      <c r="I602" s="37" t="s">
        <v>4525</v>
      </c>
      <c r="J602" s="37" t="s">
        <v>4526</v>
      </c>
      <c r="K602" s="38">
        <v>0</v>
      </c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ht="16.5" thickBot="1" x14ac:dyDescent="0.3">
      <c r="A603" s="15">
        <v>1617</v>
      </c>
      <c r="B603" s="37" t="s">
        <v>4527</v>
      </c>
      <c r="C603" s="38">
        <v>1</v>
      </c>
      <c r="D603" s="38">
        <v>13</v>
      </c>
      <c r="E603" s="38">
        <v>3</v>
      </c>
      <c r="F603" s="37" t="s">
        <v>4528</v>
      </c>
      <c r="G603" s="37" t="s">
        <v>4529</v>
      </c>
      <c r="H603" s="37" t="s">
        <v>4530</v>
      </c>
      <c r="I603" s="37" t="s">
        <v>4531</v>
      </c>
      <c r="J603" s="37" t="s">
        <v>4532</v>
      </c>
      <c r="K603" s="38">
        <v>0</v>
      </c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ht="16.5" thickBot="1" x14ac:dyDescent="0.3">
      <c r="A604" s="15">
        <v>1618</v>
      </c>
      <c r="B604" s="37" t="s">
        <v>4533</v>
      </c>
      <c r="C604" s="38">
        <v>1</v>
      </c>
      <c r="D604" s="38">
        <v>13</v>
      </c>
      <c r="E604" s="38">
        <v>3</v>
      </c>
      <c r="F604" s="37" t="s">
        <v>4534</v>
      </c>
      <c r="G604" s="37" t="s">
        <v>4526</v>
      </c>
      <c r="H604" s="37" t="s">
        <v>4535</v>
      </c>
      <c r="I604" s="37" t="s">
        <v>4536</v>
      </c>
      <c r="J604" s="37" t="s">
        <v>4537</v>
      </c>
      <c r="K604" s="38">
        <v>2</v>
      </c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ht="16.5" thickBot="1" x14ac:dyDescent="0.3">
      <c r="A605" s="15">
        <v>1619</v>
      </c>
      <c r="B605" s="37" t="s">
        <v>4538</v>
      </c>
      <c r="C605" s="38">
        <v>1</v>
      </c>
      <c r="D605" s="38">
        <v>13</v>
      </c>
      <c r="E605" s="38">
        <v>3</v>
      </c>
      <c r="F605" s="37" t="s">
        <v>4539</v>
      </c>
      <c r="G605" s="38" t="s">
        <v>4540</v>
      </c>
      <c r="H605" s="37" t="s">
        <v>4541</v>
      </c>
      <c r="I605" s="37" t="s">
        <v>4542</v>
      </c>
      <c r="J605" s="37" t="s">
        <v>4543</v>
      </c>
      <c r="K605" s="38">
        <v>1</v>
      </c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ht="16.5" thickBot="1" x14ac:dyDescent="0.3">
      <c r="A606" s="15">
        <v>1620</v>
      </c>
      <c r="B606" s="37" t="s">
        <v>4544</v>
      </c>
      <c r="C606" s="38">
        <v>1</v>
      </c>
      <c r="D606" s="38">
        <v>13</v>
      </c>
      <c r="E606" s="38">
        <v>3</v>
      </c>
      <c r="F606" s="37" t="s">
        <v>4545</v>
      </c>
      <c r="G606" s="37" t="s">
        <v>4546</v>
      </c>
      <c r="H606" s="37" t="s">
        <v>4547</v>
      </c>
      <c r="I606" s="37" t="s">
        <v>4548</v>
      </c>
      <c r="J606" s="37" t="s">
        <v>4549</v>
      </c>
      <c r="K606" s="38">
        <v>3</v>
      </c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ht="16.5" thickBot="1" x14ac:dyDescent="0.3">
      <c r="A607" s="15">
        <v>1621</v>
      </c>
      <c r="B607" s="37" t="s">
        <v>4550</v>
      </c>
      <c r="C607" s="38">
        <v>1</v>
      </c>
      <c r="D607" s="38">
        <v>13</v>
      </c>
      <c r="E607" s="38">
        <v>3</v>
      </c>
      <c r="F607" s="37" t="s">
        <v>4551</v>
      </c>
      <c r="G607" s="37" t="s">
        <v>4552</v>
      </c>
      <c r="H607" s="37" t="s">
        <v>4553</v>
      </c>
      <c r="I607" s="37" t="s">
        <v>4554</v>
      </c>
      <c r="J607" s="37" t="s">
        <v>4555</v>
      </c>
      <c r="K607" s="38">
        <v>1</v>
      </c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ht="16.5" thickBot="1" x14ac:dyDescent="0.3">
      <c r="A608" s="15">
        <v>1622</v>
      </c>
      <c r="B608" s="37" t="s">
        <v>4556</v>
      </c>
      <c r="C608" s="38">
        <v>1</v>
      </c>
      <c r="D608" s="38">
        <v>13</v>
      </c>
      <c r="E608" s="38">
        <v>3</v>
      </c>
      <c r="F608" s="37" t="s">
        <v>4551</v>
      </c>
      <c r="G608" s="37" t="s">
        <v>4557</v>
      </c>
      <c r="H608" s="37" t="s">
        <v>4558</v>
      </c>
      <c r="I608" s="37" t="s">
        <v>4559</v>
      </c>
      <c r="J608" s="37" t="s">
        <v>4560</v>
      </c>
      <c r="K608" s="38">
        <v>0</v>
      </c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ht="16.5" thickBot="1" x14ac:dyDescent="0.3">
      <c r="A609" s="15">
        <v>1623</v>
      </c>
      <c r="B609" s="37" t="s">
        <v>4561</v>
      </c>
      <c r="C609" s="38">
        <v>1</v>
      </c>
      <c r="D609" s="38">
        <v>13</v>
      </c>
      <c r="E609" s="38">
        <v>3</v>
      </c>
      <c r="F609" s="37" t="s">
        <v>4562</v>
      </c>
      <c r="G609" s="37" t="s">
        <v>4563</v>
      </c>
      <c r="H609" s="37" t="s">
        <v>4564</v>
      </c>
      <c r="I609" s="37" t="s">
        <v>4565</v>
      </c>
      <c r="J609" s="37" t="s">
        <v>4566</v>
      </c>
      <c r="K609" s="38">
        <v>3</v>
      </c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ht="16.5" thickBot="1" x14ac:dyDescent="0.3">
      <c r="A610" s="15">
        <v>1624</v>
      </c>
      <c r="B610" s="37" t="s">
        <v>4567</v>
      </c>
      <c r="C610" s="38">
        <v>1</v>
      </c>
      <c r="D610" s="38">
        <v>13</v>
      </c>
      <c r="E610" s="38">
        <v>3</v>
      </c>
      <c r="F610" s="37" t="s">
        <v>4568</v>
      </c>
      <c r="G610" s="37" t="s">
        <v>4569</v>
      </c>
      <c r="H610" s="37" t="s">
        <v>4570</v>
      </c>
      <c r="I610" s="37" t="s">
        <v>4571</v>
      </c>
      <c r="J610" s="37" t="s">
        <v>4572</v>
      </c>
      <c r="K610" s="38">
        <v>1</v>
      </c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ht="16.5" thickBot="1" x14ac:dyDescent="0.3">
      <c r="A611" s="15">
        <v>1625</v>
      </c>
      <c r="B611" s="37" t="s">
        <v>4573</v>
      </c>
      <c r="C611" s="38">
        <v>1</v>
      </c>
      <c r="D611" s="38">
        <v>13</v>
      </c>
      <c r="E611" s="38">
        <v>3</v>
      </c>
      <c r="F611" s="37" t="s">
        <v>4574</v>
      </c>
      <c r="G611" s="37" t="s">
        <v>4575</v>
      </c>
      <c r="H611" s="37" t="s">
        <v>4576</v>
      </c>
      <c r="I611" s="37" t="s">
        <v>4577</v>
      </c>
      <c r="J611" s="37" t="s">
        <v>4578</v>
      </c>
      <c r="K611" s="38">
        <v>2</v>
      </c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ht="16.5" thickBot="1" x14ac:dyDescent="0.3">
      <c r="A612" s="15">
        <v>1626</v>
      </c>
      <c r="B612" s="37" t="s">
        <v>4579</v>
      </c>
      <c r="C612" s="38">
        <v>2</v>
      </c>
      <c r="D612" s="38">
        <v>15</v>
      </c>
      <c r="E612" s="38">
        <v>3</v>
      </c>
      <c r="F612" s="37" t="s">
        <v>4580</v>
      </c>
      <c r="G612" s="38">
        <v>19</v>
      </c>
      <c r="H612" s="14"/>
      <c r="I612" s="14"/>
      <c r="J612" s="14"/>
      <c r="K612" s="38">
        <v>19</v>
      </c>
      <c r="L612" s="14"/>
      <c r="M612" s="14"/>
      <c r="N612" s="14"/>
      <c r="O612" s="14"/>
      <c r="P612" s="14"/>
      <c r="Q612" s="37" t="s">
        <v>5003</v>
      </c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ht="16.5" thickBot="1" x14ac:dyDescent="0.3">
      <c r="A613" s="15">
        <v>1627</v>
      </c>
      <c r="B613" s="37" t="s">
        <v>4581</v>
      </c>
      <c r="C613" s="38">
        <v>2</v>
      </c>
      <c r="D613" s="38">
        <v>15</v>
      </c>
      <c r="E613" s="38">
        <v>3</v>
      </c>
      <c r="F613" s="37" t="s">
        <v>4582</v>
      </c>
      <c r="G613" s="38">
        <v>16</v>
      </c>
      <c r="H613" s="14"/>
      <c r="I613" s="14"/>
      <c r="J613" s="14"/>
      <c r="K613" s="38">
        <v>16</v>
      </c>
      <c r="L613" s="14"/>
      <c r="M613" s="14"/>
      <c r="N613" s="14"/>
      <c r="O613" s="14"/>
      <c r="P613" s="14"/>
      <c r="Q613" s="37" t="s">
        <v>5004</v>
      </c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ht="16.5" thickBot="1" x14ac:dyDescent="0.3">
      <c r="A614" s="15">
        <v>1628</v>
      </c>
      <c r="B614" s="37" t="s">
        <v>4583</v>
      </c>
      <c r="C614" s="38">
        <v>2</v>
      </c>
      <c r="D614" s="38">
        <v>15</v>
      </c>
      <c r="E614" s="38">
        <v>3</v>
      </c>
      <c r="F614" s="37" t="s">
        <v>4584</v>
      </c>
      <c r="G614" s="38">
        <v>17</v>
      </c>
      <c r="H614" s="14"/>
      <c r="I614" s="14"/>
      <c r="J614" s="14"/>
      <c r="K614" s="38">
        <v>17</v>
      </c>
      <c r="L614" s="14"/>
      <c r="M614" s="14"/>
      <c r="N614" s="14"/>
      <c r="O614" s="14"/>
      <c r="P614" s="14"/>
      <c r="Q614" s="37" t="s">
        <v>5005</v>
      </c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ht="16.5" thickBot="1" x14ac:dyDescent="0.3">
      <c r="A615" s="15">
        <v>1629</v>
      </c>
      <c r="B615" s="37" t="s">
        <v>4585</v>
      </c>
      <c r="C615" s="38">
        <v>2</v>
      </c>
      <c r="D615" s="38">
        <v>15</v>
      </c>
      <c r="E615" s="38">
        <v>3</v>
      </c>
      <c r="F615" s="37" t="s">
        <v>4586</v>
      </c>
      <c r="G615" s="38">
        <v>4</v>
      </c>
      <c r="H615" s="14"/>
      <c r="I615" s="14"/>
      <c r="J615" s="14"/>
      <c r="K615" s="38">
        <v>4</v>
      </c>
      <c r="L615" s="14"/>
      <c r="M615" s="14"/>
      <c r="N615" s="14"/>
      <c r="O615" s="14"/>
      <c r="P615" s="14"/>
      <c r="Q615" s="37" t="s">
        <v>5006</v>
      </c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ht="16.5" thickBot="1" x14ac:dyDescent="0.3">
      <c r="A616" s="15">
        <v>1630</v>
      </c>
      <c r="B616" s="37" t="s">
        <v>4587</v>
      </c>
      <c r="C616" s="38">
        <v>2</v>
      </c>
      <c r="D616" s="38">
        <v>15</v>
      </c>
      <c r="E616" s="38">
        <v>3</v>
      </c>
      <c r="F616" s="37" t="s">
        <v>4588</v>
      </c>
      <c r="G616" s="38">
        <v>8</v>
      </c>
      <c r="H616" s="14"/>
      <c r="I616" s="14"/>
      <c r="J616" s="14"/>
      <c r="K616" s="38">
        <v>8</v>
      </c>
      <c r="L616" s="14"/>
      <c r="M616" s="14"/>
      <c r="N616" s="14"/>
      <c r="O616" s="14"/>
      <c r="P616" s="14"/>
      <c r="Q616" s="37" t="s">
        <v>5007</v>
      </c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ht="16.5" thickBot="1" x14ac:dyDescent="0.3">
      <c r="A617" s="15">
        <v>1631</v>
      </c>
      <c r="B617" s="37" t="s">
        <v>4589</v>
      </c>
      <c r="C617" s="38">
        <v>2</v>
      </c>
      <c r="D617" s="38">
        <v>15</v>
      </c>
      <c r="E617" s="38">
        <v>3</v>
      </c>
      <c r="F617" s="37" t="s">
        <v>4590</v>
      </c>
      <c r="G617" s="38">
        <v>15</v>
      </c>
      <c r="H617" s="14"/>
      <c r="I617" s="14"/>
      <c r="J617" s="14"/>
      <c r="K617" s="38">
        <v>15</v>
      </c>
      <c r="L617" s="14"/>
      <c r="M617" s="14"/>
      <c r="N617" s="14"/>
      <c r="O617" s="14"/>
      <c r="P617" s="14"/>
      <c r="Q617" s="37" t="s">
        <v>5008</v>
      </c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ht="16.5" thickBot="1" x14ac:dyDescent="0.3">
      <c r="A618" s="15">
        <v>1632</v>
      </c>
      <c r="B618" s="37" t="s">
        <v>4591</v>
      </c>
      <c r="C618" s="38">
        <v>2</v>
      </c>
      <c r="D618" s="38">
        <v>15</v>
      </c>
      <c r="E618" s="38">
        <v>3</v>
      </c>
      <c r="F618" s="37" t="s">
        <v>4592</v>
      </c>
      <c r="G618" s="38">
        <v>5</v>
      </c>
      <c r="H618" s="14"/>
      <c r="I618" s="14"/>
      <c r="J618" s="14"/>
      <c r="K618" s="38">
        <v>5</v>
      </c>
      <c r="L618" s="14"/>
      <c r="M618" s="14"/>
      <c r="N618" s="14"/>
      <c r="O618" s="14"/>
      <c r="P618" s="14"/>
      <c r="Q618" s="37" t="s">
        <v>5009</v>
      </c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ht="16.5" thickBot="1" x14ac:dyDescent="0.3">
      <c r="A619" s="15">
        <v>1633</v>
      </c>
      <c r="B619" s="37" t="s">
        <v>4593</v>
      </c>
      <c r="C619" s="38">
        <v>2</v>
      </c>
      <c r="D619" s="38">
        <v>15</v>
      </c>
      <c r="E619" s="38">
        <v>3</v>
      </c>
      <c r="F619" s="37" t="s">
        <v>4594</v>
      </c>
      <c r="G619" s="38">
        <v>11</v>
      </c>
      <c r="H619" s="14"/>
      <c r="I619" s="14"/>
      <c r="J619" s="14"/>
      <c r="K619" s="38">
        <v>11</v>
      </c>
      <c r="L619" s="14"/>
      <c r="M619" s="14"/>
      <c r="N619" s="14"/>
      <c r="O619" s="14"/>
      <c r="P619" s="14"/>
      <c r="Q619" s="37" t="s">
        <v>5010</v>
      </c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ht="16.5" thickBot="1" x14ac:dyDescent="0.3">
      <c r="A620" s="15">
        <v>1634</v>
      </c>
      <c r="B620" s="37" t="s">
        <v>4595</v>
      </c>
      <c r="C620" s="38">
        <v>2</v>
      </c>
      <c r="D620" s="38">
        <v>15</v>
      </c>
      <c r="E620" s="38">
        <v>3</v>
      </c>
      <c r="F620" s="37" t="s">
        <v>4596</v>
      </c>
      <c r="G620" s="38">
        <v>10</v>
      </c>
      <c r="H620" s="14"/>
      <c r="I620" s="14"/>
      <c r="J620" s="14"/>
      <c r="K620" s="38">
        <v>10</v>
      </c>
      <c r="L620" s="14"/>
      <c r="M620" s="14"/>
      <c r="N620" s="14"/>
      <c r="O620" s="14"/>
      <c r="P620" s="14"/>
      <c r="Q620" s="37" t="s">
        <v>5011</v>
      </c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ht="16.5" thickBot="1" x14ac:dyDescent="0.3">
      <c r="A621" s="15">
        <v>1635</v>
      </c>
      <c r="B621" s="37" t="s">
        <v>4597</v>
      </c>
      <c r="C621" s="38">
        <v>2</v>
      </c>
      <c r="D621" s="38">
        <v>15</v>
      </c>
      <c r="E621" s="38">
        <v>3</v>
      </c>
      <c r="F621" s="37" t="s">
        <v>4598</v>
      </c>
      <c r="G621" s="38">
        <v>16</v>
      </c>
      <c r="H621" s="14"/>
      <c r="I621" s="14"/>
      <c r="J621" s="14"/>
      <c r="K621" s="38">
        <v>16</v>
      </c>
      <c r="L621" s="14"/>
      <c r="M621" s="14"/>
      <c r="N621" s="14"/>
      <c r="O621" s="14"/>
      <c r="P621" s="14"/>
      <c r="Q621" s="37" t="s">
        <v>5012</v>
      </c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ht="16.5" thickBot="1" x14ac:dyDescent="0.3">
      <c r="A622" s="15">
        <v>1636</v>
      </c>
      <c r="B622" s="37" t="s">
        <v>4599</v>
      </c>
      <c r="C622" s="38">
        <v>2</v>
      </c>
      <c r="D622" s="38">
        <v>13</v>
      </c>
      <c r="E622" s="38">
        <v>3</v>
      </c>
      <c r="F622" s="37" t="s">
        <v>4600</v>
      </c>
      <c r="G622" s="38">
        <v>5</v>
      </c>
      <c r="H622" s="38">
        <v>30</v>
      </c>
      <c r="I622" s="14"/>
      <c r="J622" s="14"/>
      <c r="K622" s="38" t="s">
        <v>4601</v>
      </c>
      <c r="L622" s="14"/>
      <c r="M622" s="14"/>
      <c r="N622" s="14"/>
      <c r="O622" s="14"/>
      <c r="P622" s="14"/>
      <c r="Q622" s="37" t="s">
        <v>5013</v>
      </c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ht="16.5" thickBot="1" x14ac:dyDescent="0.3">
      <c r="A623" s="15">
        <v>1637</v>
      </c>
      <c r="B623" s="37" t="s">
        <v>4602</v>
      </c>
      <c r="C623" s="38">
        <v>2</v>
      </c>
      <c r="D623" s="38">
        <v>13</v>
      </c>
      <c r="E623" s="38">
        <v>3</v>
      </c>
      <c r="F623" s="37" t="s">
        <v>4600</v>
      </c>
      <c r="G623" s="38">
        <v>99</v>
      </c>
      <c r="H623" s="38">
        <v>22</v>
      </c>
      <c r="I623" s="14"/>
      <c r="J623" s="14"/>
      <c r="K623" s="37" t="s">
        <v>4603</v>
      </c>
      <c r="L623" s="14"/>
      <c r="M623" s="14"/>
      <c r="N623" s="14"/>
      <c r="O623" s="14"/>
      <c r="P623" s="14"/>
      <c r="Q623" s="37" t="s">
        <v>5014</v>
      </c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ht="16.5" thickBot="1" x14ac:dyDescent="0.3">
      <c r="A624" s="15">
        <v>1638</v>
      </c>
      <c r="B624" s="37" t="s">
        <v>4604</v>
      </c>
      <c r="C624" s="38">
        <v>2</v>
      </c>
      <c r="D624" s="38">
        <v>14</v>
      </c>
      <c r="E624" s="38">
        <v>3</v>
      </c>
      <c r="F624" s="37" t="s">
        <v>4605</v>
      </c>
      <c r="G624" s="38">
        <v>6</v>
      </c>
      <c r="H624" s="14"/>
      <c r="I624" s="14"/>
      <c r="J624" s="14"/>
      <c r="K624" s="38">
        <v>6</v>
      </c>
      <c r="L624" s="14"/>
      <c r="M624" s="14"/>
      <c r="N624" s="14"/>
      <c r="O624" s="14"/>
      <c r="P624" s="14"/>
      <c r="Q624" s="37" t="s">
        <v>5015</v>
      </c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ht="16.5" thickBot="1" x14ac:dyDescent="0.3">
      <c r="A625" s="15">
        <v>1639</v>
      </c>
      <c r="B625" s="37" t="s">
        <v>4606</v>
      </c>
      <c r="C625" s="38">
        <v>2</v>
      </c>
      <c r="D625" s="38">
        <v>14</v>
      </c>
      <c r="E625" s="38">
        <v>3</v>
      </c>
      <c r="F625" s="37" t="s">
        <v>4605</v>
      </c>
      <c r="G625" s="38">
        <v>4</v>
      </c>
      <c r="H625" s="14"/>
      <c r="I625" s="14"/>
      <c r="J625" s="14"/>
      <c r="K625" s="38">
        <v>4</v>
      </c>
      <c r="L625" s="14"/>
      <c r="M625" s="14"/>
      <c r="N625" s="14"/>
      <c r="O625" s="14"/>
      <c r="P625" s="14"/>
      <c r="Q625" s="37" t="s">
        <v>5016</v>
      </c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ht="16.5" thickBot="1" x14ac:dyDescent="0.3">
      <c r="A626" s="15">
        <v>1640</v>
      </c>
      <c r="B626" s="37" t="s">
        <v>4607</v>
      </c>
      <c r="C626" s="38">
        <v>2</v>
      </c>
      <c r="D626" s="38">
        <v>14</v>
      </c>
      <c r="E626" s="38">
        <v>3</v>
      </c>
      <c r="F626" s="37" t="s">
        <v>4605</v>
      </c>
      <c r="G626" s="38">
        <v>7</v>
      </c>
      <c r="H626" s="14"/>
      <c r="I626" s="14"/>
      <c r="J626" s="14"/>
      <c r="K626" s="38">
        <v>7</v>
      </c>
      <c r="L626" s="14"/>
      <c r="M626" s="14"/>
      <c r="N626" s="14"/>
      <c r="O626" s="14"/>
      <c r="P626" s="14"/>
      <c r="Q626" s="37" t="s">
        <v>5017</v>
      </c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ht="16.5" thickBot="1" x14ac:dyDescent="0.3">
      <c r="A627" s="15">
        <v>1641</v>
      </c>
      <c r="B627" s="37" t="s">
        <v>4608</v>
      </c>
      <c r="C627" s="38">
        <v>2</v>
      </c>
      <c r="D627" s="38">
        <v>14</v>
      </c>
      <c r="E627" s="38">
        <v>3</v>
      </c>
      <c r="F627" s="37" t="s">
        <v>4605</v>
      </c>
      <c r="G627" s="38">
        <v>3</v>
      </c>
      <c r="H627" s="14"/>
      <c r="I627" s="14"/>
      <c r="J627" s="14"/>
      <c r="K627" s="38">
        <v>3</v>
      </c>
      <c r="L627" s="14"/>
      <c r="M627" s="14"/>
      <c r="N627" s="14"/>
      <c r="O627" s="14"/>
      <c r="P627" s="14"/>
      <c r="Q627" s="37" t="s">
        <v>5018</v>
      </c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ht="16.5" thickBot="1" x14ac:dyDescent="0.3">
      <c r="A628" s="15">
        <v>1642</v>
      </c>
      <c r="B628" s="37" t="s">
        <v>4609</v>
      </c>
      <c r="C628" s="38">
        <v>2</v>
      </c>
      <c r="D628" s="38">
        <v>14</v>
      </c>
      <c r="E628" s="38">
        <v>3</v>
      </c>
      <c r="F628" s="37" t="s">
        <v>4605</v>
      </c>
      <c r="G628" s="38">
        <v>8</v>
      </c>
      <c r="H628" s="14"/>
      <c r="I628" s="14"/>
      <c r="J628" s="14"/>
      <c r="K628" s="38">
        <v>8</v>
      </c>
      <c r="L628" s="14"/>
      <c r="M628" s="14"/>
      <c r="N628" s="14"/>
      <c r="O628" s="14"/>
      <c r="P628" s="14"/>
      <c r="Q628" s="37" t="s">
        <v>5019</v>
      </c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ht="16.5" thickBot="1" x14ac:dyDescent="0.3">
      <c r="A629" s="15">
        <v>1643</v>
      </c>
      <c r="B629" s="37" t="s">
        <v>4610</v>
      </c>
      <c r="C629" s="38">
        <v>2</v>
      </c>
      <c r="D629" s="38">
        <v>14</v>
      </c>
      <c r="E629" s="38">
        <v>3</v>
      </c>
      <c r="F629" s="37" t="s">
        <v>4605</v>
      </c>
      <c r="G629" s="38">
        <v>6</v>
      </c>
      <c r="H629" s="14"/>
      <c r="I629" s="14"/>
      <c r="J629" s="14"/>
      <c r="K629" s="38">
        <v>6</v>
      </c>
      <c r="L629" s="14"/>
      <c r="M629" s="14"/>
      <c r="N629" s="14"/>
      <c r="O629" s="14"/>
      <c r="P629" s="14"/>
      <c r="Q629" s="37" t="s">
        <v>5020</v>
      </c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ht="16.5" thickBot="1" x14ac:dyDescent="0.3">
      <c r="A630" s="15">
        <v>1644</v>
      </c>
      <c r="B630" s="37" t="s">
        <v>4611</v>
      </c>
      <c r="C630" s="38">
        <v>2</v>
      </c>
      <c r="D630" s="38">
        <v>14</v>
      </c>
      <c r="E630" s="38">
        <v>3</v>
      </c>
      <c r="F630" s="37" t="s">
        <v>4612</v>
      </c>
      <c r="G630" s="38">
        <v>10</v>
      </c>
      <c r="H630" s="38">
        <v>6</v>
      </c>
      <c r="I630" s="38">
        <v>9</v>
      </c>
      <c r="J630" s="14"/>
      <c r="K630" s="38" t="s">
        <v>4613</v>
      </c>
      <c r="L630" s="14"/>
      <c r="M630" s="14"/>
      <c r="N630" s="14"/>
      <c r="O630" s="14"/>
      <c r="P630" s="14"/>
      <c r="Q630" s="37" t="s">
        <v>5021</v>
      </c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ht="16.5" thickBot="1" x14ac:dyDescent="0.3">
      <c r="A631" s="15">
        <v>1645</v>
      </c>
      <c r="B631" s="37" t="s">
        <v>4614</v>
      </c>
      <c r="C631" s="38">
        <v>2</v>
      </c>
      <c r="D631" s="38">
        <v>14</v>
      </c>
      <c r="E631" s="38">
        <v>3</v>
      </c>
      <c r="F631" s="37" t="s">
        <v>5211</v>
      </c>
      <c r="G631" s="38">
        <v>7</v>
      </c>
      <c r="H631" s="38">
        <v>8</v>
      </c>
      <c r="I631" s="14"/>
      <c r="J631" s="14"/>
      <c r="K631" s="38" t="s">
        <v>3147</v>
      </c>
      <c r="L631" s="14"/>
      <c r="M631" s="14"/>
      <c r="N631" s="14"/>
      <c r="O631" s="14"/>
      <c r="P631" s="14"/>
      <c r="Q631" s="37" t="s">
        <v>5022</v>
      </c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ht="16.5" thickBot="1" x14ac:dyDescent="0.3">
      <c r="A632" s="15">
        <v>1646</v>
      </c>
      <c r="B632" s="37" t="s">
        <v>4615</v>
      </c>
      <c r="C632" s="38">
        <v>2</v>
      </c>
      <c r="D632" s="38">
        <v>22</v>
      </c>
      <c r="E632" s="38">
        <v>1</v>
      </c>
      <c r="F632" s="37" t="s">
        <v>4616</v>
      </c>
      <c r="G632" s="38">
        <v>20</v>
      </c>
      <c r="H632" s="14"/>
      <c r="I632" s="14"/>
      <c r="J632" s="14"/>
      <c r="K632" s="38">
        <v>20</v>
      </c>
      <c r="L632" s="14"/>
      <c r="M632" s="14"/>
      <c r="N632" s="14"/>
      <c r="O632" s="14"/>
      <c r="P632" s="14"/>
      <c r="Q632" s="37" t="s">
        <v>5023</v>
      </c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ht="16.5" thickBot="1" x14ac:dyDescent="0.3">
      <c r="A633" s="15">
        <v>1647</v>
      </c>
      <c r="B633" s="37" t="s">
        <v>4617</v>
      </c>
      <c r="C633" s="38">
        <v>2</v>
      </c>
      <c r="D633" s="38">
        <v>22</v>
      </c>
      <c r="E633" s="38">
        <v>1</v>
      </c>
      <c r="F633" s="37" t="s">
        <v>4616</v>
      </c>
      <c r="G633" s="38">
        <v>80</v>
      </c>
      <c r="H633" s="14"/>
      <c r="I633" s="14"/>
      <c r="J633" s="14"/>
      <c r="K633" s="38">
        <v>80</v>
      </c>
      <c r="L633" s="14"/>
      <c r="M633" s="14"/>
      <c r="N633" s="14"/>
      <c r="O633" s="14"/>
      <c r="P633" s="14"/>
      <c r="Q633" s="37" t="s">
        <v>5024</v>
      </c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ht="16.5" thickBot="1" x14ac:dyDescent="0.3">
      <c r="A634" s="15">
        <v>1648</v>
      </c>
      <c r="B634" s="37" t="s">
        <v>4618</v>
      </c>
      <c r="C634" s="38">
        <v>2</v>
      </c>
      <c r="D634" s="38">
        <v>22</v>
      </c>
      <c r="E634" s="38">
        <v>1</v>
      </c>
      <c r="F634" s="37" t="s">
        <v>4616</v>
      </c>
      <c r="G634" s="38">
        <v>15</v>
      </c>
      <c r="H634" s="14"/>
      <c r="I634" s="14"/>
      <c r="J634" s="14"/>
      <c r="K634" s="38">
        <v>15</v>
      </c>
      <c r="L634" s="14"/>
      <c r="M634" s="14"/>
      <c r="N634" s="14"/>
      <c r="O634" s="14"/>
      <c r="P634" s="14"/>
      <c r="Q634" s="37" t="s">
        <v>5025</v>
      </c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ht="16.5" thickBot="1" x14ac:dyDescent="0.3">
      <c r="A635" s="15">
        <v>1649</v>
      </c>
      <c r="B635" s="37" t="s">
        <v>4619</v>
      </c>
      <c r="C635" s="38">
        <v>2</v>
      </c>
      <c r="D635" s="38">
        <v>22</v>
      </c>
      <c r="E635" s="38">
        <v>1</v>
      </c>
      <c r="F635" s="37" t="s">
        <v>4616</v>
      </c>
      <c r="G635" s="38">
        <v>30</v>
      </c>
      <c r="H635" s="14"/>
      <c r="I635" s="14"/>
      <c r="J635" s="14"/>
      <c r="K635" s="38">
        <v>30</v>
      </c>
      <c r="L635" s="14"/>
      <c r="M635" s="14"/>
      <c r="N635" s="14"/>
      <c r="O635" s="14"/>
      <c r="P635" s="14"/>
      <c r="Q635" s="37" t="s">
        <v>5026</v>
      </c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ht="16.5" thickBot="1" x14ac:dyDescent="0.3">
      <c r="A636" s="15">
        <v>1650</v>
      </c>
      <c r="B636" s="37" t="s">
        <v>4620</v>
      </c>
      <c r="C636" s="38">
        <v>2</v>
      </c>
      <c r="D636" s="38">
        <v>22</v>
      </c>
      <c r="E636" s="38">
        <v>1</v>
      </c>
      <c r="F636" s="37" t="s">
        <v>4616</v>
      </c>
      <c r="G636" s="38">
        <v>65</v>
      </c>
      <c r="H636" s="14"/>
      <c r="I636" s="14"/>
      <c r="J636" s="14"/>
      <c r="K636" s="38">
        <v>65</v>
      </c>
      <c r="L636" s="14"/>
      <c r="M636" s="14"/>
      <c r="N636" s="14"/>
      <c r="O636" s="14"/>
      <c r="P636" s="14"/>
      <c r="Q636" s="37" t="s">
        <v>5027</v>
      </c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ht="16.5" thickBot="1" x14ac:dyDescent="0.3">
      <c r="A637" s="15">
        <v>1651</v>
      </c>
      <c r="B637" s="37" t="s">
        <v>4621</v>
      </c>
      <c r="C637" s="38">
        <v>2</v>
      </c>
      <c r="D637" s="38">
        <v>22</v>
      </c>
      <c r="E637" s="38">
        <v>1</v>
      </c>
      <c r="F637" s="37" t="s">
        <v>4616</v>
      </c>
      <c r="G637" s="38">
        <v>100</v>
      </c>
      <c r="H637" s="38">
        <v>1</v>
      </c>
      <c r="I637" s="14"/>
      <c r="J637" s="14"/>
      <c r="K637" s="37" t="s">
        <v>4622</v>
      </c>
      <c r="L637" s="14"/>
      <c r="M637" s="14"/>
      <c r="N637" s="14"/>
      <c r="O637" s="14"/>
      <c r="P637" s="14"/>
      <c r="Q637" s="37" t="s">
        <v>5028</v>
      </c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ht="16.5" thickBot="1" x14ac:dyDescent="0.3">
      <c r="A638" s="15">
        <v>1652</v>
      </c>
      <c r="B638" s="37" t="s">
        <v>4623</v>
      </c>
      <c r="C638" s="38">
        <v>2</v>
      </c>
      <c r="D638" s="38">
        <v>22</v>
      </c>
      <c r="E638" s="38">
        <v>1</v>
      </c>
      <c r="F638" s="37" t="s">
        <v>2397</v>
      </c>
      <c r="G638" s="38">
        <v>5</v>
      </c>
      <c r="H638" s="14"/>
      <c r="I638" s="14"/>
      <c r="J638" s="14"/>
      <c r="K638" s="38">
        <v>5</v>
      </c>
      <c r="L638" s="14"/>
      <c r="M638" s="14"/>
      <c r="N638" s="14"/>
      <c r="O638" s="14"/>
      <c r="P638" s="14"/>
      <c r="Q638" s="37" t="s">
        <v>5029</v>
      </c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ht="16.5" thickBot="1" x14ac:dyDescent="0.3">
      <c r="A639" s="15">
        <v>1653</v>
      </c>
      <c r="B639" s="37" t="s">
        <v>4624</v>
      </c>
      <c r="C639" s="38">
        <v>2</v>
      </c>
      <c r="D639" s="38">
        <v>22</v>
      </c>
      <c r="E639" s="38">
        <v>1</v>
      </c>
      <c r="F639" s="37" t="s">
        <v>2397</v>
      </c>
      <c r="G639" s="38">
        <v>10</v>
      </c>
      <c r="H639" s="14"/>
      <c r="I639" s="14"/>
      <c r="J639" s="14"/>
      <c r="K639" s="38">
        <v>10</v>
      </c>
      <c r="L639" s="14"/>
      <c r="M639" s="14"/>
      <c r="N639" s="14"/>
      <c r="O639" s="14"/>
      <c r="P639" s="14"/>
      <c r="Q639" s="37" t="s">
        <v>5030</v>
      </c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ht="16.5" thickBot="1" x14ac:dyDescent="0.3">
      <c r="A640" s="15">
        <v>1654</v>
      </c>
      <c r="B640" s="37" t="s">
        <v>4625</v>
      </c>
      <c r="C640" s="38">
        <v>2</v>
      </c>
      <c r="D640" s="38">
        <v>22</v>
      </c>
      <c r="E640" s="38">
        <v>1</v>
      </c>
      <c r="F640" s="37" t="s">
        <v>2397</v>
      </c>
      <c r="G640" s="38">
        <v>16</v>
      </c>
      <c r="H640" s="14"/>
      <c r="I640" s="14"/>
      <c r="J640" s="14"/>
      <c r="K640" s="38">
        <v>16</v>
      </c>
      <c r="L640" s="14"/>
      <c r="M640" s="14"/>
      <c r="N640" s="14"/>
      <c r="O640" s="14"/>
      <c r="P640" s="14"/>
      <c r="Q640" s="37" t="s">
        <v>5031</v>
      </c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ht="16.5" thickBot="1" x14ac:dyDescent="0.3">
      <c r="A641" s="15">
        <v>1655</v>
      </c>
      <c r="B641" s="37" t="s">
        <v>4626</v>
      </c>
      <c r="C641" s="38">
        <v>2</v>
      </c>
      <c r="D641" s="38">
        <v>22</v>
      </c>
      <c r="E641" s="38">
        <v>1</v>
      </c>
      <c r="F641" s="37" t="s">
        <v>2397</v>
      </c>
      <c r="G641" s="38">
        <v>15</v>
      </c>
      <c r="H641" s="14"/>
      <c r="I641" s="14"/>
      <c r="J641" s="14"/>
      <c r="K641" s="38">
        <v>15</v>
      </c>
      <c r="L641" s="14"/>
      <c r="M641" s="14"/>
      <c r="N641" s="14"/>
      <c r="O641" s="14"/>
      <c r="P641" s="14"/>
      <c r="Q641" s="37" t="s">
        <v>5032</v>
      </c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ht="16.5" thickBot="1" x14ac:dyDescent="0.3">
      <c r="A642" s="15">
        <v>1656</v>
      </c>
      <c r="B642" s="37" t="s">
        <v>4627</v>
      </c>
      <c r="C642" s="38">
        <v>2</v>
      </c>
      <c r="D642" s="38">
        <v>22</v>
      </c>
      <c r="E642" s="38">
        <v>1</v>
      </c>
      <c r="F642" s="37" t="s">
        <v>2397</v>
      </c>
      <c r="G642" s="38">
        <v>25</v>
      </c>
      <c r="H642" s="14"/>
      <c r="I642" s="14"/>
      <c r="J642" s="14"/>
      <c r="K642" s="38">
        <v>25</v>
      </c>
      <c r="L642" s="14"/>
      <c r="M642" s="14"/>
      <c r="N642" s="14"/>
      <c r="O642" s="14"/>
      <c r="P642" s="14"/>
      <c r="Q642" s="37" t="s">
        <v>5033</v>
      </c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ht="16.5" thickBot="1" x14ac:dyDescent="0.3">
      <c r="A643" s="15">
        <v>1657</v>
      </c>
      <c r="B643" s="37" t="s">
        <v>4628</v>
      </c>
      <c r="C643" s="38">
        <v>2</v>
      </c>
      <c r="D643" s="38">
        <v>22</v>
      </c>
      <c r="E643" s="38">
        <v>1</v>
      </c>
      <c r="F643" s="37" t="s">
        <v>2397</v>
      </c>
      <c r="G643" s="38">
        <v>36</v>
      </c>
      <c r="H643" s="14"/>
      <c r="I643" s="14"/>
      <c r="J643" s="14"/>
      <c r="K643" s="38">
        <v>36</v>
      </c>
      <c r="L643" s="14"/>
      <c r="M643" s="14"/>
      <c r="N643" s="14"/>
      <c r="O643" s="14"/>
      <c r="P643" s="14"/>
      <c r="Q643" s="37" t="s">
        <v>5034</v>
      </c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ht="16.5" thickBot="1" x14ac:dyDescent="0.3">
      <c r="A644" s="15">
        <v>1658</v>
      </c>
      <c r="B644" s="37" t="s">
        <v>4629</v>
      </c>
      <c r="C644" s="38">
        <v>2</v>
      </c>
      <c r="D644" s="38">
        <v>22</v>
      </c>
      <c r="E644" s="38">
        <v>1</v>
      </c>
      <c r="F644" s="37" t="s">
        <v>4630</v>
      </c>
      <c r="G644" s="38">
        <v>2</v>
      </c>
      <c r="H644" s="14"/>
      <c r="I644" s="14"/>
      <c r="J644" s="14"/>
      <c r="K644" s="38">
        <v>2</v>
      </c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ht="16.5" thickBot="1" x14ac:dyDescent="0.3">
      <c r="A645" s="15">
        <v>1659</v>
      </c>
      <c r="B645" s="37" t="s">
        <v>4631</v>
      </c>
      <c r="C645" s="38">
        <v>2</v>
      </c>
      <c r="D645" s="38">
        <v>22</v>
      </c>
      <c r="E645" s="38">
        <v>1</v>
      </c>
      <c r="F645" s="37" t="s">
        <v>4632</v>
      </c>
      <c r="G645" s="38">
        <v>2</v>
      </c>
      <c r="H645" s="14"/>
      <c r="I645" s="14"/>
      <c r="J645" s="14"/>
      <c r="K645" s="38">
        <v>2</v>
      </c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ht="16.5" thickBot="1" x14ac:dyDescent="0.3">
      <c r="A646" s="15">
        <v>1660</v>
      </c>
      <c r="B646" s="37" t="s">
        <v>4633</v>
      </c>
      <c r="C646" s="38">
        <v>2</v>
      </c>
      <c r="D646" s="38">
        <v>22</v>
      </c>
      <c r="E646" s="38">
        <v>1</v>
      </c>
      <c r="F646" s="37" t="s">
        <v>4634</v>
      </c>
      <c r="G646" s="38">
        <v>10</v>
      </c>
      <c r="H646" s="14"/>
      <c r="I646" s="14"/>
      <c r="J646" s="14"/>
      <c r="K646" s="38">
        <v>10</v>
      </c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ht="16.5" thickBot="1" x14ac:dyDescent="0.3">
      <c r="A647" s="15">
        <v>1661</v>
      </c>
      <c r="B647" s="37" t="s">
        <v>4635</v>
      </c>
      <c r="C647" s="38">
        <v>2</v>
      </c>
      <c r="D647" s="38">
        <v>22</v>
      </c>
      <c r="E647" s="38">
        <v>1</v>
      </c>
      <c r="F647" s="37" t="s">
        <v>4636</v>
      </c>
      <c r="G647" s="38">
        <v>5</v>
      </c>
      <c r="H647" s="14"/>
      <c r="I647" s="14"/>
      <c r="J647" s="14"/>
      <c r="K647" s="38">
        <v>5</v>
      </c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ht="16.5" thickBot="1" x14ac:dyDescent="0.3">
      <c r="A648" s="15">
        <v>1662</v>
      </c>
      <c r="B648" s="37" t="s">
        <v>4637</v>
      </c>
      <c r="C648" s="38">
        <v>2</v>
      </c>
      <c r="D648" s="38">
        <v>22</v>
      </c>
      <c r="E648" s="38">
        <v>1</v>
      </c>
      <c r="F648" s="37" t="s">
        <v>4638</v>
      </c>
      <c r="G648" s="38">
        <v>20</v>
      </c>
      <c r="H648" s="14"/>
      <c r="I648" s="14"/>
      <c r="J648" s="14"/>
      <c r="K648" s="38">
        <v>20</v>
      </c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ht="16.5" thickBot="1" x14ac:dyDescent="0.3">
      <c r="A649" s="15">
        <v>1663</v>
      </c>
      <c r="B649" s="37" t="s">
        <v>4639</v>
      </c>
      <c r="C649" s="38">
        <v>2</v>
      </c>
      <c r="D649" s="38">
        <v>22</v>
      </c>
      <c r="E649" s="38">
        <v>1</v>
      </c>
      <c r="F649" s="37" t="s">
        <v>4640</v>
      </c>
      <c r="G649" s="38">
        <v>10</v>
      </c>
      <c r="H649" s="14"/>
      <c r="I649" s="14"/>
      <c r="J649" s="14"/>
      <c r="K649" s="38">
        <v>10</v>
      </c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ht="16.5" thickBot="1" x14ac:dyDescent="0.3">
      <c r="A650" s="15">
        <v>1664</v>
      </c>
      <c r="B650" s="37" t="s">
        <v>4641</v>
      </c>
      <c r="C650" s="38">
        <v>2</v>
      </c>
      <c r="D650" s="38">
        <v>22</v>
      </c>
      <c r="E650" s="38">
        <v>1</v>
      </c>
      <c r="F650" s="37" t="s">
        <v>4642</v>
      </c>
      <c r="G650" s="38">
        <v>5</v>
      </c>
      <c r="H650" s="14"/>
      <c r="I650" s="14"/>
      <c r="J650" s="14"/>
      <c r="K650" s="38">
        <v>5</v>
      </c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ht="16.5" thickBot="1" x14ac:dyDescent="0.3">
      <c r="A651" s="15">
        <v>1665</v>
      </c>
      <c r="B651" s="37" t="s">
        <v>4643</v>
      </c>
      <c r="C651" s="38">
        <v>2</v>
      </c>
      <c r="D651" s="38">
        <v>22</v>
      </c>
      <c r="E651" s="38">
        <v>1</v>
      </c>
      <c r="F651" s="37" t="s">
        <v>4644</v>
      </c>
      <c r="G651" s="38">
        <v>2</v>
      </c>
      <c r="H651" s="14"/>
      <c r="I651" s="14"/>
      <c r="J651" s="14"/>
      <c r="K651" s="38">
        <v>2</v>
      </c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ht="16.5" thickBot="1" x14ac:dyDescent="0.3">
      <c r="A652" s="15">
        <v>1666</v>
      </c>
      <c r="B652" s="37" t="s">
        <v>4645</v>
      </c>
      <c r="C652" s="38">
        <v>2</v>
      </c>
      <c r="D652" s="38">
        <v>22</v>
      </c>
      <c r="E652" s="38">
        <v>1</v>
      </c>
      <c r="F652" s="37" t="s">
        <v>4646</v>
      </c>
      <c r="G652" s="38">
        <v>2</v>
      </c>
      <c r="H652" s="14"/>
      <c r="I652" s="14"/>
      <c r="J652" s="14"/>
      <c r="K652" s="38">
        <v>2</v>
      </c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ht="16.5" thickBot="1" x14ac:dyDescent="0.3">
      <c r="A653" s="15">
        <v>1667</v>
      </c>
      <c r="B653" s="37" t="s">
        <v>4647</v>
      </c>
      <c r="C653" s="38">
        <v>2</v>
      </c>
      <c r="D653" s="38">
        <v>22</v>
      </c>
      <c r="E653" s="38">
        <v>1</v>
      </c>
      <c r="F653" s="37" t="s">
        <v>4648</v>
      </c>
      <c r="G653" s="38">
        <v>5</v>
      </c>
      <c r="H653" s="14"/>
      <c r="I653" s="14"/>
      <c r="J653" s="14"/>
      <c r="K653" s="38">
        <v>5</v>
      </c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ht="16.5" thickBot="1" x14ac:dyDescent="0.3">
      <c r="A654" s="15">
        <v>1668</v>
      </c>
      <c r="B654" s="37" t="s">
        <v>4649</v>
      </c>
      <c r="C654" s="38">
        <v>2</v>
      </c>
      <c r="D654" s="38">
        <v>22</v>
      </c>
      <c r="E654" s="38">
        <v>1</v>
      </c>
      <c r="F654" s="37" t="s">
        <v>4650</v>
      </c>
      <c r="G654" s="38">
        <v>10</v>
      </c>
      <c r="H654" s="14"/>
      <c r="I654" s="14"/>
      <c r="J654" s="14"/>
      <c r="K654" s="38">
        <v>10</v>
      </c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ht="16.5" thickBot="1" x14ac:dyDescent="0.3">
      <c r="A655" s="15">
        <v>1669</v>
      </c>
      <c r="B655" s="37" t="s">
        <v>4651</v>
      </c>
      <c r="C655" s="38">
        <v>2</v>
      </c>
      <c r="D655" s="38">
        <v>22</v>
      </c>
      <c r="E655" s="38">
        <v>1</v>
      </c>
      <c r="F655" s="37" t="s">
        <v>4652</v>
      </c>
      <c r="G655" s="38">
        <v>2</v>
      </c>
      <c r="H655" s="14"/>
      <c r="I655" s="14"/>
      <c r="J655" s="14"/>
      <c r="K655" s="38">
        <v>2</v>
      </c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ht="16.5" thickBot="1" x14ac:dyDescent="0.3">
      <c r="A656" s="15">
        <v>1670</v>
      </c>
      <c r="B656" s="37" t="s">
        <v>4653</v>
      </c>
      <c r="C656" s="38">
        <v>2</v>
      </c>
      <c r="D656" s="38">
        <v>22</v>
      </c>
      <c r="E656" s="38">
        <v>1</v>
      </c>
      <c r="F656" s="37" t="s">
        <v>4654</v>
      </c>
      <c r="G656" s="38">
        <v>50</v>
      </c>
      <c r="H656" s="14"/>
      <c r="I656" s="14"/>
      <c r="J656" s="14"/>
      <c r="K656" s="38">
        <v>50</v>
      </c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ht="16.5" thickBot="1" x14ac:dyDescent="0.3">
      <c r="A657" s="15">
        <v>1671</v>
      </c>
      <c r="B657" s="37" t="s">
        <v>4655</v>
      </c>
      <c r="C657" s="38">
        <v>2</v>
      </c>
      <c r="D657" s="38">
        <v>22</v>
      </c>
      <c r="E657" s="38">
        <v>1</v>
      </c>
      <c r="F657" s="37" t="s">
        <v>4656</v>
      </c>
      <c r="G657" s="38">
        <v>25</v>
      </c>
      <c r="H657" s="14"/>
      <c r="I657" s="14"/>
      <c r="J657" s="14"/>
      <c r="K657" s="38">
        <v>25</v>
      </c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ht="16.5" thickBot="1" x14ac:dyDescent="0.3">
      <c r="A658" s="15">
        <v>1672</v>
      </c>
      <c r="B658" s="37" t="s">
        <v>4657</v>
      </c>
      <c r="C658" s="38">
        <v>2</v>
      </c>
      <c r="D658" s="38">
        <v>22</v>
      </c>
      <c r="E658" s="38">
        <v>1</v>
      </c>
      <c r="F658" s="37" t="s">
        <v>4658</v>
      </c>
      <c r="G658" s="38">
        <v>10</v>
      </c>
      <c r="H658" s="14"/>
      <c r="I658" s="14"/>
      <c r="J658" s="14"/>
      <c r="K658" s="38">
        <v>10</v>
      </c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ht="16.5" thickBot="1" x14ac:dyDescent="0.3">
      <c r="A659" s="15">
        <v>1673</v>
      </c>
      <c r="B659" s="37" t="s">
        <v>4659</v>
      </c>
      <c r="C659" s="38">
        <v>2</v>
      </c>
      <c r="D659" s="38">
        <v>22</v>
      </c>
      <c r="E659" s="38">
        <v>1</v>
      </c>
      <c r="F659" s="37" t="s">
        <v>4660</v>
      </c>
      <c r="G659" s="38">
        <v>5</v>
      </c>
      <c r="H659" s="14"/>
      <c r="I659" s="14"/>
      <c r="J659" s="14"/>
      <c r="K659" s="38">
        <v>5</v>
      </c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ht="16.5" thickBot="1" x14ac:dyDescent="0.3">
      <c r="A660" s="15">
        <v>1674</v>
      </c>
      <c r="B660" s="37" t="s">
        <v>4661</v>
      </c>
      <c r="C660" s="38">
        <v>2</v>
      </c>
      <c r="D660" s="38">
        <v>22</v>
      </c>
      <c r="E660" s="38">
        <v>1</v>
      </c>
      <c r="F660" s="37" t="s">
        <v>4662</v>
      </c>
      <c r="G660" s="38">
        <v>100</v>
      </c>
      <c r="H660" s="14"/>
      <c r="I660" s="14"/>
      <c r="J660" s="14"/>
      <c r="K660" s="38">
        <v>100</v>
      </c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ht="16.5" thickBot="1" x14ac:dyDescent="0.3">
      <c r="A661" s="15">
        <v>1675</v>
      </c>
      <c r="B661" s="37" t="s">
        <v>4663</v>
      </c>
      <c r="C661" s="38">
        <v>2</v>
      </c>
      <c r="D661" s="38">
        <v>22</v>
      </c>
      <c r="E661" s="38">
        <v>1</v>
      </c>
      <c r="F661" s="37" t="s">
        <v>4664</v>
      </c>
      <c r="G661" s="38">
        <v>50</v>
      </c>
      <c r="H661" s="14"/>
      <c r="I661" s="14"/>
      <c r="J661" s="14"/>
      <c r="K661" s="38">
        <v>50</v>
      </c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ht="16.5" thickBot="1" x14ac:dyDescent="0.3">
      <c r="A662" s="15">
        <v>1676</v>
      </c>
      <c r="B662" s="37" t="s">
        <v>4665</v>
      </c>
      <c r="C662" s="38">
        <v>2</v>
      </c>
      <c r="D662" s="38">
        <v>22</v>
      </c>
      <c r="E662" s="38">
        <v>1</v>
      </c>
      <c r="F662" s="37" t="s">
        <v>4666</v>
      </c>
      <c r="G662" s="38">
        <v>20</v>
      </c>
      <c r="H662" s="14"/>
      <c r="I662" s="14"/>
      <c r="J662" s="14"/>
      <c r="K662" s="38">
        <v>20</v>
      </c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ht="16.5" thickBot="1" x14ac:dyDescent="0.3">
      <c r="A663" s="15">
        <v>1677</v>
      </c>
      <c r="B663" s="37" t="s">
        <v>4667</v>
      </c>
      <c r="C663" s="38">
        <v>2</v>
      </c>
      <c r="D663" s="38">
        <v>22</v>
      </c>
      <c r="E663" s="38">
        <v>1</v>
      </c>
      <c r="F663" s="37" t="s">
        <v>4668</v>
      </c>
      <c r="G663" s="38">
        <v>2</v>
      </c>
      <c r="H663" s="14"/>
      <c r="I663" s="14"/>
      <c r="J663" s="14"/>
      <c r="K663" s="38">
        <v>2</v>
      </c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ht="16.5" thickBot="1" x14ac:dyDescent="0.3">
      <c r="A664" s="15">
        <v>1678</v>
      </c>
      <c r="B664" s="37" t="s">
        <v>4669</v>
      </c>
      <c r="C664" s="38">
        <v>1</v>
      </c>
      <c r="D664" s="38">
        <v>22</v>
      </c>
      <c r="E664" s="38">
        <v>1</v>
      </c>
      <c r="F664" s="37" t="s">
        <v>4670</v>
      </c>
      <c r="G664" s="14"/>
      <c r="H664" s="14"/>
      <c r="I664" s="14"/>
      <c r="J664" s="14"/>
      <c r="K664" s="38">
        <v>1</v>
      </c>
      <c r="L664" s="37" t="s">
        <v>5155</v>
      </c>
      <c r="M664" s="37" t="s">
        <v>5156</v>
      </c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ht="16.5" thickBot="1" x14ac:dyDescent="0.3">
      <c r="A665" s="15">
        <v>1679</v>
      </c>
      <c r="B665" s="37" t="s">
        <v>4671</v>
      </c>
      <c r="C665" s="38">
        <v>1</v>
      </c>
      <c r="D665" s="38">
        <v>22</v>
      </c>
      <c r="E665" s="38">
        <v>1</v>
      </c>
      <c r="F665" s="37" t="s">
        <v>4670</v>
      </c>
      <c r="G665" s="14"/>
      <c r="H665" s="14"/>
      <c r="I665" s="14"/>
      <c r="J665" s="14"/>
      <c r="K665" s="38">
        <v>0</v>
      </c>
      <c r="L665" s="37" t="s">
        <v>5157</v>
      </c>
      <c r="M665" s="37" t="s">
        <v>5158</v>
      </c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ht="16.5" thickBot="1" x14ac:dyDescent="0.3">
      <c r="A666" s="15">
        <v>1680</v>
      </c>
      <c r="B666" s="37" t="s">
        <v>4672</v>
      </c>
      <c r="C666" s="38">
        <v>1</v>
      </c>
      <c r="D666" s="38">
        <v>22</v>
      </c>
      <c r="E666" s="38">
        <v>1</v>
      </c>
      <c r="F666" s="37" t="s">
        <v>4670</v>
      </c>
      <c r="G666" s="14"/>
      <c r="H666" s="14"/>
      <c r="I666" s="14"/>
      <c r="J666" s="14"/>
      <c r="K666" s="38">
        <v>0</v>
      </c>
      <c r="L666" s="37" t="s">
        <v>5159</v>
      </c>
      <c r="M666" s="37" t="s">
        <v>5160</v>
      </c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ht="16.5" thickBot="1" x14ac:dyDescent="0.3">
      <c r="A667" s="15">
        <v>1681</v>
      </c>
      <c r="B667" s="37" t="s">
        <v>4673</v>
      </c>
      <c r="C667" s="38">
        <v>1</v>
      </c>
      <c r="D667" s="38">
        <v>22</v>
      </c>
      <c r="E667" s="38">
        <v>1</v>
      </c>
      <c r="F667" s="37" t="s">
        <v>4670</v>
      </c>
      <c r="G667" s="14"/>
      <c r="H667" s="14"/>
      <c r="I667" s="14"/>
      <c r="J667" s="14"/>
      <c r="K667" s="38">
        <v>0</v>
      </c>
      <c r="L667" s="37" t="s">
        <v>5161</v>
      </c>
      <c r="M667" s="37" t="s">
        <v>5162</v>
      </c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ht="16.5" thickBot="1" x14ac:dyDescent="0.3">
      <c r="A668" s="15">
        <v>1682</v>
      </c>
      <c r="B668" s="37" t="s">
        <v>4674</v>
      </c>
      <c r="C668" s="38">
        <v>1</v>
      </c>
      <c r="D668" s="38">
        <v>22</v>
      </c>
      <c r="E668" s="38">
        <v>1</v>
      </c>
      <c r="F668" s="37" t="s">
        <v>4675</v>
      </c>
      <c r="G668" s="14"/>
      <c r="H668" s="14"/>
      <c r="I668" s="14"/>
      <c r="J668" s="14"/>
      <c r="K668" s="38">
        <v>0</v>
      </c>
      <c r="L668" s="37" t="s">
        <v>5163</v>
      </c>
      <c r="M668" s="37" t="s">
        <v>5164</v>
      </c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ht="16.5" thickBot="1" x14ac:dyDescent="0.3">
      <c r="A669" s="15">
        <v>1683</v>
      </c>
      <c r="B669" s="37" t="s">
        <v>4676</v>
      </c>
      <c r="C669" s="38">
        <v>1</v>
      </c>
      <c r="D669" s="38">
        <v>22</v>
      </c>
      <c r="E669" s="38">
        <v>1</v>
      </c>
      <c r="F669" s="37" t="s">
        <v>4675</v>
      </c>
      <c r="G669" s="14"/>
      <c r="H669" s="14"/>
      <c r="I669" s="14"/>
      <c r="J669" s="14"/>
      <c r="K669" s="38">
        <v>0</v>
      </c>
      <c r="L669" s="37" t="s">
        <v>5165</v>
      </c>
      <c r="M669" s="37" t="s">
        <v>5166</v>
      </c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ht="16.5" thickBot="1" x14ac:dyDescent="0.3">
      <c r="A670" s="15">
        <v>1684</v>
      </c>
      <c r="B670" s="37" t="s">
        <v>4677</v>
      </c>
      <c r="C670" s="38">
        <v>1</v>
      </c>
      <c r="D670" s="38">
        <v>22</v>
      </c>
      <c r="E670" s="38">
        <v>1</v>
      </c>
      <c r="F670" s="37" t="s">
        <v>4675</v>
      </c>
      <c r="G670" s="14"/>
      <c r="H670" s="14"/>
      <c r="I670" s="14"/>
      <c r="J670" s="14"/>
      <c r="K670" s="38">
        <v>0</v>
      </c>
      <c r="L670" s="37" t="s">
        <v>5167</v>
      </c>
      <c r="M670" s="37" t="s">
        <v>5168</v>
      </c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ht="16.5" thickBot="1" x14ac:dyDescent="0.3">
      <c r="A671" s="15">
        <v>1685</v>
      </c>
      <c r="B671" s="37" t="s">
        <v>4678</v>
      </c>
      <c r="C671" s="38">
        <v>1</v>
      </c>
      <c r="D671" s="38">
        <v>22</v>
      </c>
      <c r="E671" s="38">
        <v>1</v>
      </c>
      <c r="F671" s="37" t="s">
        <v>4675</v>
      </c>
      <c r="G671" s="14"/>
      <c r="H671" s="14"/>
      <c r="I671" s="14"/>
      <c r="J671" s="14"/>
      <c r="K671" s="38">
        <v>0</v>
      </c>
      <c r="L671" s="37" t="s">
        <v>5169</v>
      </c>
      <c r="M671" s="37" t="s">
        <v>5170</v>
      </c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ht="16.5" thickBot="1" x14ac:dyDescent="0.3">
      <c r="A672" s="15">
        <v>1686</v>
      </c>
      <c r="B672" s="37" t="s">
        <v>4679</v>
      </c>
      <c r="C672" s="38">
        <v>1</v>
      </c>
      <c r="D672" s="38">
        <v>22</v>
      </c>
      <c r="E672" s="38">
        <v>1</v>
      </c>
      <c r="F672" s="37" t="s">
        <v>4680</v>
      </c>
      <c r="G672" s="14"/>
      <c r="H672" s="14"/>
      <c r="I672" s="14"/>
      <c r="J672" s="14"/>
      <c r="K672" s="38">
        <v>0</v>
      </c>
      <c r="L672" s="37" t="s">
        <v>5171</v>
      </c>
      <c r="M672" s="37" t="s">
        <v>5172</v>
      </c>
      <c r="N672" s="37" t="s">
        <v>5173</v>
      </c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ht="16.5" thickBot="1" x14ac:dyDescent="0.3">
      <c r="A673" s="15">
        <v>1687</v>
      </c>
      <c r="B673" s="37" t="s">
        <v>4681</v>
      </c>
      <c r="C673" s="38">
        <v>1</v>
      </c>
      <c r="D673" s="38">
        <v>22</v>
      </c>
      <c r="E673" s="38">
        <v>1</v>
      </c>
      <c r="F673" s="37" t="s">
        <v>4680</v>
      </c>
      <c r="G673" s="14"/>
      <c r="H673" s="14"/>
      <c r="I673" s="14"/>
      <c r="J673" s="14"/>
      <c r="K673" s="38">
        <v>2</v>
      </c>
      <c r="L673" s="37" t="s">
        <v>5174</v>
      </c>
      <c r="M673" s="37" t="s">
        <v>5175</v>
      </c>
      <c r="N673" s="37" t="s">
        <v>5176</v>
      </c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ht="16.5" thickBot="1" x14ac:dyDescent="0.3">
      <c r="A674" s="15">
        <v>1688</v>
      </c>
      <c r="B674" s="37" t="s">
        <v>4682</v>
      </c>
      <c r="C674" s="38">
        <v>1</v>
      </c>
      <c r="D674" s="38">
        <v>22</v>
      </c>
      <c r="E674" s="38">
        <v>1</v>
      </c>
      <c r="F674" s="37" t="s">
        <v>4680</v>
      </c>
      <c r="G674" s="14"/>
      <c r="H674" s="14"/>
      <c r="I674" s="14"/>
      <c r="J674" s="14"/>
      <c r="K674" s="38">
        <v>1</v>
      </c>
      <c r="L674" s="37" t="s">
        <v>5177</v>
      </c>
      <c r="M674" s="37" t="s">
        <v>5178</v>
      </c>
      <c r="N674" s="37" t="s">
        <v>5179</v>
      </c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ht="16.5" thickBot="1" x14ac:dyDescent="0.3">
      <c r="A675" s="15">
        <v>1689</v>
      </c>
      <c r="B675" s="37" t="s">
        <v>4683</v>
      </c>
      <c r="C675" s="38">
        <v>1</v>
      </c>
      <c r="D675" s="38">
        <v>22</v>
      </c>
      <c r="E675" s="38">
        <v>1</v>
      </c>
      <c r="F675" s="37" t="s">
        <v>4680</v>
      </c>
      <c r="G675" s="14"/>
      <c r="H675" s="14"/>
      <c r="I675" s="14"/>
      <c r="J675" s="14"/>
      <c r="K675" s="38">
        <v>2</v>
      </c>
      <c r="L675" s="37" t="s">
        <v>5180</v>
      </c>
      <c r="M675" s="37" t="s">
        <v>5181</v>
      </c>
      <c r="N675" s="37" t="s">
        <v>5182</v>
      </c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ht="16.5" thickBot="1" x14ac:dyDescent="0.3">
      <c r="A676" s="15">
        <v>1690</v>
      </c>
      <c r="B676" s="37" t="s">
        <v>4684</v>
      </c>
      <c r="C676" s="38">
        <v>1</v>
      </c>
      <c r="D676" s="38">
        <v>22</v>
      </c>
      <c r="E676" s="38">
        <v>1</v>
      </c>
      <c r="F676" s="37" t="s">
        <v>4685</v>
      </c>
      <c r="G676" s="14"/>
      <c r="H676" s="14"/>
      <c r="I676" s="14"/>
      <c r="J676" s="14"/>
      <c r="K676" s="38">
        <v>2</v>
      </c>
      <c r="L676" s="37" t="s">
        <v>5183</v>
      </c>
      <c r="M676" s="37" t="s">
        <v>5184</v>
      </c>
      <c r="N676" s="37" t="s">
        <v>5185</v>
      </c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ht="16.5" thickBot="1" x14ac:dyDescent="0.3">
      <c r="A677" s="15">
        <v>1691</v>
      </c>
      <c r="B677" s="37" t="s">
        <v>4686</v>
      </c>
      <c r="C677" s="38">
        <v>1</v>
      </c>
      <c r="D677" s="38">
        <v>22</v>
      </c>
      <c r="E677" s="38">
        <v>1</v>
      </c>
      <c r="F677" s="37" t="s">
        <v>4685</v>
      </c>
      <c r="G677" s="14"/>
      <c r="H677" s="14"/>
      <c r="I677" s="14"/>
      <c r="J677" s="14"/>
      <c r="K677" s="38">
        <v>0</v>
      </c>
      <c r="L677" s="37" t="s">
        <v>5186</v>
      </c>
      <c r="M677" s="37" t="s">
        <v>5187</v>
      </c>
      <c r="N677" s="37" t="s">
        <v>5188</v>
      </c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ht="16.5" thickBot="1" x14ac:dyDescent="0.3">
      <c r="A678" s="15">
        <v>1692</v>
      </c>
      <c r="B678" s="37" t="s">
        <v>4687</v>
      </c>
      <c r="C678" s="38">
        <v>1</v>
      </c>
      <c r="D678" s="38">
        <v>22</v>
      </c>
      <c r="E678" s="38">
        <v>1</v>
      </c>
      <c r="F678" s="37" t="s">
        <v>4685</v>
      </c>
      <c r="G678" s="14"/>
      <c r="H678" s="14"/>
      <c r="I678" s="14"/>
      <c r="J678" s="14"/>
      <c r="K678" s="38">
        <v>0</v>
      </c>
      <c r="L678" s="37" t="s">
        <v>5189</v>
      </c>
      <c r="M678" s="37" t="s">
        <v>5190</v>
      </c>
      <c r="N678" s="37" t="s">
        <v>5191</v>
      </c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ht="16.5" thickBot="1" x14ac:dyDescent="0.3">
      <c r="A679" s="15">
        <v>1693</v>
      </c>
      <c r="B679" s="37" t="s">
        <v>4688</v>
      </c>
      <c r="C679" s="38">
        <v>1</v>
      </c>
      <c r="D679" s="38">
        <v>22</v>
      </c>
      <c r="E679" s="38">
        <v>1</v>
      </c>
      <c r="F679" s="37" t="s">
        <v>4685</v>
      </c>
      <c r="G679" s="14"/>
      <c r="H679" s="14"/>
      <c r="I679" s="14"/>
      <c r="J679" s="14"/>
      <c r="K679" s="38">
        <v>2</v>
      </c>
      <c r="L679" s="37" t="s">
        <v>5192</v>
      </c>
      <c r="M679" s="37" t="s">
        <v>5193</v>
      </c>
      <c r="N679" s="37" t="s">
        <v>5194</v>
      </c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ht="16.5" thickBot="1" x14ac:dyDescent="0.3">
      <c r="A680" s="15">
        <v>1694</v>
      </c>
      <c r="B680" s="37" t="s">
        <v>4689</v>
      </c>
      <c r="C680" s="38">
        <v>2</v>
      </c>
      <c r="D680" s="38">
        <v>22</v>
      </c>
      <c r="E680" s="38">
        <v>1</v>
      </c>
      <c r="F680" s="37" t="s">
        <v>4690</v>
      </c>
      <c r="G680" s="38">
        <v>5</v>
      </c>
      <c r="H680" s="14"/>
      <c r="I680" s="14"/>
      <c r="J680" s="14"/>
      <c r="K680" s="38">
        <v>5</v>
      </c>
      <c r="L680" s="14"/>
      <c r="M680" s="14"/>
      <c r="N680" s="14"/>
      <c r="O680" s="14"/>
      <c r="P680" s="14"/>
      <c r="Q680" s="37" t="s">
        <v>5035</v>
      </c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ht="16.5" thickBot="1" x14ac:dyDescent="0.3">
      <c r="A681" s="15">
        <v>1695</v>
      </c>
      <c r="B681" s="37" t="s">
        <v>4691</v>
      </c>
      <c r="C681" s="38">
        <v>2</v>
      </c>
      <c r="D681" s="38">
        <v>22</v>
      </c>
      <c r="E681" s="38">
        <v>1</v>
      </c>
      <c r="F681" s="37" t="s">
        <v>4692</v>
      </c>
      <c r="G681" s="38">
        <v>3</v>
      </c>
      <c r="H681" s="14"/>
      <c r="I681" s="14"/>
      <c r="J681" s="14"/>
      <c r="K681" s="38">
        <v>3</v>
      </c>
      <c r="L681" s="14"/>
      <c r="M681" s="14"/>
      <c r="N681" s="14"/>
      <c r="O681" s="14"/>
      <c r="P681" s="14"/>
      <c r="Q681" s="37" t="s">
        <v>5035</v>
      </c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ht="16.5" thickBot="1" x14ac:dyDescent="0.3">
      <c r="A682" s="15">
        <v>1696</v>
      </c>
      <c r="B682" s="37" t="s">
        <v>4693</v>
      </c>
      <c r="C682" s="38">
        <v>2</v>
      </c>
      <c r="D682" s="38">
        <v>22</v>
      </c>
      <c r="E682" s="38">
        <v>1</v>
      </c>
      <c r="F682" s="37" t="s">
        <v>4694</v>
      </c>
      <c r="G682" s="38">
        <v>3</v>
      </c>
      <c r="H682" s="14"/>
      <c r="I682" s="14"/>
      <c r="J682" s="14"/>
      <c r="K682" s="38">
        <v>3</v>
      </c>
      <c r="L682" s="14"/>
      <c r="M682" s="14"/>
      <c r="N682" s="14"/>
      <c r="O682" s="14"/>
      <c r="P682" s="14"/>
      <c r="Q682" s="37" t="s">
        <v>5035</v>
      </c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ht="16.5" thickBot="1" x14ac:dyDescent="0.3">
      <c r="A683" s="15">
        <v>1697</v>
      </c>
      <c r="B683" s="37" t="s">
        <v>4695</v>
      </c>
      <c r="C683" s="38">
        <v>2</v>
      </c>
      <c r="D683" s="38">
        <v>22</v>
      </c>
      <c r="E683" s="38">
        <v>1</v>
      </c>
      <c r="F683" s="37" t="s">
        <v>4696</v>
      </c>
      <c r="G683" s="38">
        <v>2</v>
      </c>
      <c r="H683" s="14"/>
      <c r="I683" s="14"/>
      <c r="J683" s="14"/>
      <c r="K683" s="38">
        <v>2</v>
      </c>
      <c r="L683" s="14"/>
      <c r="M683" s="14"/>
      <c r="N683" s="14"/>
      <c r="O683" s="14"/>
      <c r="P683" s="14"/>
      <c r="Q683" s="37" t="s">
        <v>5035</v>
      </c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ht="16.5" thickBot="1" x14ac:dyDescent="0.3">
      <c r="A684" s="15">
        <v>1698</v>
      </c>
      <c r="B684" s="37" t="s">
        <v>4697</v>
      </c>
      <c r="C684" s="38">
        <v>1</v>
      </c>
      <c r="D684" s="38">
        <v>22</v>
      </c>
      <c r="E684" s="38">
        <v>2</v>
      </c>
      <c r="F684" s="58" t="s">
        <v>4698</v>
      </c>
      <c r="G684" s="59"/>
      <c r="H684" s="37" t="s">
        <v>4699</v>
      </c>
      <c r="I684" s="37" t="s">
        <v>4700</v>
      </c>
      <c r="J684" s="38" t="s">
        <v>4701</v>
      </c>
      <c r="K684" s="38">
        <v>1</v>
      </c>
      <c r="L684" s="14"/>
      <c r="M684" s="14"/>
      <c r="N684" s="14"/>
      <c r="O684" s="14"/>
      <c r="P684" s="14"/>
      <c r="Q684" s="37" t="s">
        <v>5036</v>
      </c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ht="16.5" thickBot="1" x14ac:dyDescent="0.3">
      <c r="A685" s="15">
        <v>1699</v>
      </c>
      <c r="B685" s="37" t="s">
        <v>4702</v>
      </c>
      <c r="C685" s="38">
        <v>2</v>
      </c>
      <c r="D685" s="38">
        <v>22</v>
      </c>
      <c r="E685" s="38">
        <v>2</v>
      </c>
      <c r="F685" s="37" t="s">
        <v>4703</v>
      </c>
      <c r="G685" s="38">
        <v>55</v>
      </c>
      <c r="H685" s="14"/>
      <c r="I685" s="14"/>
      <c r="J685" s="14"/>
      <c r="K685" s="38">
        <v>55</v>
      </c>
      <c r="L685" s="14"/>
      <c r="M685" s="14"/>
      <c r="N685" s="14"/>
      <c r="O685" s="14"/>
      <c r="P685" s="14"/>
      <c r="Q685" s="37" t="s">
        <v>5037</v>
      </c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ht="16.5" thickBot="1" x14ac:dyDescent="0.3">
      <c r="A686" s="15">
        <v>1700</v>
      </c>
      <c r="B686" s="37" t="s">
        <v>4704</v>
      </c>
      <c r="C686" s="38">
        <v>2</v>
      </c>
      <c r="D686" s="38">
        <v>22</v>
      </c>
      <c r="E686" s="38">
        <v>2</v>
      </c>
      <c r="F686" s="37" t="s">
        <v>4705</v>
      </c>
      <c r="G686" s="38">
        <v>80</v>
      </c>
      <c r="H686" s="14"/>
      <c r="I686" s="14"/>
      <c r="J686" s="14"/>
      <c r="K686" s="38">
        <v>80</v>
      </c>
      <c r="L686" s="14"/>
      <c r="M686" s="14"/>
      <c r="N686" s="14"/>
      <c r="O686" s="14"/>
      <c r="P686" s="14"/>
      <c r="Q686" s="37" t="s">
        <v>5038</v>
      </c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ht="16.5" thickBot="1" x14ac:dyDescent="0.3">
      <c r="A687" s="15">
        <v>1701</v>
      </c>
      <c r="B687" s="37" t="s">
        <v>4706</v>
      </c>
      <c r="C687" s="38">
        <v>2</v>
      </c>
      <c r="D687" s="38">
        <v>22</v>
      </c>
      <c r="E687" s="38">
        <v>2</v>
      </c>
      <c r="F687" s="37" t="s">
        <v>4707</v>
      </c>
      <c r="G687" s="38">
        <v>9</v>
      </c>
      <c r="H687" s="14"/>
      <c r="I687" s="14"/>
      <c r="J687" s="14"/>
      <c r="K687" s="38">
        <v>9</v>
      </c>
      <c r="L687" s="14"/>
      <c r="M687" s="14"/>
      <c r="N687" s="14"/>
      <c r="O687" s="14"/>
      <c r="P687" s="14"/>
      <c r="Q687" s="37" t="s">
        <v>5039</v>
      </c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ht="16.5" thickBot="1" x14ac:dyDescent="0.3">
      <c r="A688" s="15">
        <v>1702</v>
      </c>
      <c r="B688" s="37" t="s">
        <v>4708</v>
      </c>
      <c r="C688" s="38">
        <v>2</v>
      </c>
      <c r="D688" s="38">
        <v>22</v>
      </c>
      <c r="E688" s="38">
        <v>2</v>
      </c>
      <c r="F688" s="37" t="s">
        <v>4709</v>
      </c>
      <c r="G688" s="38">
        <v>22</v>
      </c>
      <c r="H688" s="14"/>
      <c r="I688" s="14"/>
      <c r="J688" s="14"/>
      <c r="K688" s="38">
        <v>22</v>
      </c>
      <c r="L688" s="14"/>
      <c r="M688" s="14"/>
      <c r="N688" s="14"/>
      <c r="O688" s="14"/>
      <c r="P688" s="14"/>
      <c r="Q688" s="37" t="s">
        <v>5040</v>
      </c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ht="16.5" thickBot="1" x14ac:dyDescent="0.3">
      <c r="A689" s="15">
        <v>1703</v>
      </c>
      <c r="B689" s="37" t="s">
        <v>4710</v>
      </c>
      <c r="C689" s="38">
        <v>2</v>
      </c>
      <c r="D689" s="38">
        <v>22</v>
      </c>
      <c r="E689" s="38">
        <v>2</v>
      </c>
      <c r="F689" s="37" t="s">
        <v>4711</v>
      </c>
      <c r="G689" s="38">
        <v>63</v>
      </c>
      <c r="H689" s="14"/>
      <c r="I689" s="14"/>
      <c r="J689" s="14"/>
      <c r="K689" s="38">
        <v>63</v>
      </c>
      <c r="L689" s="14"/>
      <c r="M689" s="14"/>
      <c r="N689" s="14"/>
      <c r="O689" s="14"/>
      <c r="P689" s="14"/>
      <c r="Q689" s="37" t="s">
        <v>5041</v>
      </c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ht="16.5" thickBot="1" x14ac:dyDescent="0.3">
      <c r="A690" s="15">
        <v>1704</v>
      </c>
      <c r="B690" s="37" t="s">
        <v>4712</v>
      </c>
      <c r="C690" s="38">
        <v>2</v>
      </c>
      <c r="D690" s="38">
        <v>22</v>
      </c>
      <c r="E690" s="38">
        <v>2</v>
      </c>
      <c r="F690" s="37" t="s">
        <v>4713</v>
      </c>
      <c r="G690" s="38">
        <v>18</v>
      </c>
      <c r="H690" s="14"/>
      <c r="I690" s="14"/>
      <c r="J690" s="14"/>
      <c r="K690" s="38">
        <v>18</v>
      </c>
      <c r="L690" s="14"/>
      <c r="M690" s="14"/>
      <c r="N690" s="14"/>
      <c r="O690" s="14"/>
      <c r="P690" s="14"/>
      <c r="Q690" s="37" t="s">
        <v>5042</v>
      </c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ht="16.5" thickBot="1" x14ac:dyDescent="0.3">
      <c r="A691" s="15">
        <v>1705</v>
      </c>
      <c r="B691" s="37" t="s">
        <v>4714</v>
      </c>
      <c r="C691" s="15">
        <v>2</v>
      </c>
      <c r="D691" s="15">
        <v>23</v>
      </c>
      <c r="E691" s="15">
        <v>1</v>
      </c>
      <c r="F691" s="14" t="s">
        <v>4715</v>
      </c>
      <c r="G691" s="15">
        <v>80</v>
      </c>
      <c r="H691" s="14"/>
      <c r="I691" s="14"/>
      <c r="J691" s="14"/>
      <c r="K691" s="15">
        <v>80</v>
      </c>
      <c r="L691" s="14"/>
      <c r="M691" s="14"/>
      <c r="N691" s="14"/>
      <c r="O691" s="14"/>
      <c r="P691" s="14"/>
      <c r="Q691" s="37" t="s">
        <v>5043</v>
      </c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ht="16.5" thickBot="1" x14ac:dyDescent="0.3">
      <c r="A692" s="15">
        <v>1706</v>
      </c>
      <c r="B692" s="37" t="s">
        <v>4716</v>
      </c>
      <c r="C692" s="15">
        <v>2</v>
      </c>
      <c r="D692" s="15">
        <v>23</v>
      </c>
      <c r="E692" s="15">
        <v>1</v>
      </c>
      <c r="F692" s="14" t="s">
        <v>4717</v>
      </c>
      <c r="G692" s="15">
        <v>10</v>
      </c>
      <c r="H692" s="14"/>
      <c r="I692" s="14"/>
      <c r="J692" s="14"/>
      <c r="K692" s="15">
        <v>10</v>
      </c>
      <c r="L692" s="14"/>
      <c r="M692" s="14"/>
      <c r="N692" s="14"/>
      <c r="O692" s="14"/>
      <c r="P692" s="14"/>
      <c r="Q692" s="37" t="s">
        <v>5043</v>
      </c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ht="16.5" thickBot="1" x14ac:dyDescent="0.3">
      <c r="A693" s="15">
        <v>1707</v>
      </c>
      <c r="B693" s="37" t="s">
        <v>4718</v>
      </c>
      <c r="C693" s="15">
        <v>2</v>
      </c>
      <c r="D693" s="15">
        <v>23</v>
      </c>
      <c r="E693" s="15">
        <v>1</v>
      </c>
      <c r="F693" s="14" t="s">
        <v>4719</v>
      </c>
      <c r="G693" s="15">
        <v>95</v>
      </c>
      <c r="H693" s="14"/>
      <c r="I693" s="14"/>
      <c r="J693" s="14"/>
      <c r="K693" s="15">
        <v>95</v>
      </c>
      <c r="L693" s="14"/>
      <c r="M693" s="14"/>
      <c r="N693" s="14"/>
      <c r="O693" s="14"/>
      <c r="P693" s="14"/>
      <c r="Q693" s="37" t="s">
        <v>5043</v>
      </c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ht="16.5" thickBot="1" x14ac:dyDescent="0.3">
      <c r="A694" s="15">
        <v>1708</v>
      </c>
      <c r="B694" s="37" t="s">
        <v>4720</v>
      </c>
      <c r="C694" s="15">
        <v>2</v>
      </c>
      <c r="D694" s="15">
        <v>23</v>
      </c>
      <c r="E694" s="15">
        <v>1</v>
      </c>
      <c r="F694" s="14" t="s">
        <v>4721</v>
      </c>
      <c r="G694" s="15">
        <v>5</v>
      </c>
      <c r="H694" s="14"/>
      <c r="I694" s="14"/>
      <c r="J694" s="14"/>
      <c r="K694" s="15">
        <v>5</v>
      </c>
      <c r="L694" s="14"/>
      <c r="M694" s="14"/>
      <c r="N694" s="14"/>
      <c r="O694" s="14"/>
      <c r="P694" s="14"/>
      <c r="Q694" s="37" t="s">
        <v>5043</v>
      </c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ht="16.5" thickBot="1" x14ac:dyDescent="0.3">
      <c r="A695" s="15">
        <v>1709</v>
      </c>
      <c r="B695" s="37" t="s">
        <v>4722</v>
      </c>
      <c r="C695" s="15">
        <v>2</v>
      </c>
      <c r="D695" s="15">
        <v>23</v>
      </c>
      <c r="E695" s="15">
        <v>1</v>
      </c>
      <c r="F695" s="14" t="s">
        <v>4723</v>
      </c>
      <c r="G695" s="15">
        <v>70</v>
      </c>
      <c r="H695" s="14"/>
      <c r="I695" s="14"/>
      <c r="J695" s="14"/>
      <c r="K695" s="15">
        <v>70</v>
      </c>
      <c r="L695" s="14"/>
      <c r="M695" s="14"/>
      <c r="N695" s="14"/>
      <c r="O695" s="14"/>
      <c r="P695" s="14"/>
      <c r="Q695" s="37" t="s">
        <v>5043</v>
      </c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ht="16.5" thickBot="1" x14ac:dyDescent="0.3">
      <c r="A696" s="15">
        <v>1710</v>
      </c>
      <c r="B696" s="37" t="s">
        <v>4724</v>
      </c>
      <c r="C696" s="15">
        <v>2</v>
      </c>
      <c r="D696" s="15">
        <v>23</v>
      </c>
      <c r="E696" s="15">
        <v>1</v>
      </c>
      <c r="F696" s="14" t="s">
        <v>4725</v>
      </c>
      <c r="G696" s="15">
        <v>30</v>
      </c>
      <c r="H696" s="14"/>
      <c r="I696" s="14"/>
      <c r="J696" s="14"/>
      <c r="K696" s="15">
        <v>30</v>
      </c>
      <c r="L696" s="14"/>
      <c r="M696" s="14"/>
      <c r="N696" s="14"/>
      <c r="O696" s="14"/>
      <c r="P696" s="14"/>
      <c r="Q696" s="37" t="s">
        <v>5043</v>
      </c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ht="16.5" thickBot="1" x14ac:dyDescent="0.3">
      <c r="A697" s="15">
        <v>1711</v>
      </c>
      <c r="B697" s="37" t="s">
        <v>4726</v>
      </c>
      <c r="C697" s="15">
        <v>1</v>
      </c>
      <c r="D697" s="15">
        <v>23</v>
      </c>
      <c r="E697" s="15">
        <v>1</v>
      </c>
      <c r="F697" s="14" t="s">
        <v>4727</v>
      </c>
      <c r="G697" s="14" t="s">
        <v>4728</v>
      </c>
      <c r="H697" s="14" t="s">
        <v>4729</v>
      </c>
      <c r="I697" s="14" t="s">
        <v>4730</v>
      </c>
      <c r="J697" s="14"/>
      <c r="K697" s="15">
        <v>0</v>
      </c>
      <c r="L697" s="14"/>
      <c r="M697" s="14"/>
      <c r="N697" s="14"/>
      <c r="O697" s="14"/>
      <c r="P697" s="14"/>
      <c r="Q697" s="37" t="s">
        <v>5043</v>
      </c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ht="16.5" thickBot="1" x14ac:dyDescent="0.3">
      <c r="A698" s="15">
        <v>1712</v>
      </c>
      <c r="B698" s="37" t="s">
        <v>4731</v>
      </c>
      <c r="C698" s="15">
        <v>1</v>
      </c>
      <c r="D698" s="15">
        <v>23</v>
      </c>
      <c r="E698" s="15">
        <v>1</v>
      </c>
      <c r="F698" s="14" t="s">
        <v>4732</v>
      </c>
      <c r="G698" s="14" t="s">
        <v>4733</v>
      </c>
      <c r="H698" s="14"/>
      <c r="I698" s="14" t="s">
        <v>4734</v>
      </c>
      <c r="J698" s="14"/>
      <c r="K698" s="15">
        <v>0</v>
      </c>
      <c r="L698" s="14"/>
      <c r="M698" s="14"/>
      <c r="N698" s="14"/>
      <c r="O698" s="14"/>
      <c r="P698" s="14"/>
      <c r="Q698" s="37" t="s">
        <v>5043</v>
      </c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ht="16.5" thickBot="1" x14ac:dyDescent="0.3">
      <c r="A699" s="15">
        <v>1713</v>
      </c>
      <c r="B699" s="37" t="s">
        <v>4735</v>
      </c>
      <c r="C699" s="15">
        <v>2</v>
      </c>
      <c r="D699" s="15">
        <v>23</v>
      </c>
      <c r="E699" s="15">
        <v>1</v>
      </c>
      <c r="F699" s="14" t="s">
        <v>4736</v>
      </c>
      <c r="G699" s="15">
        <v>8</v>
      </c>
      <c r="H699" s="14"/>
      <c r="I699" s="14"/>
      <c r="J699" s="14"/>
      <c r="K699" s="15">
        <v>8</v>
      </c>
      <c r="L699" s="14"/>
      <c r="M699" s="14"/>
      <c r="N699" s="14"/>
      <c r="O699" s="14"/>
      <c r="P699" s="14"/>
      <c r="Q699" s="37" t="s">
        <v>5044</v>
      </c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ht="16.5" thickBot="1" x14ac:dyDescent="0.3">
      <c r="A700" s="15">
        <v>1714</v>
      </c>
      <c r="B700" s="37" t="s">
        <v>4737</v>
      </c>
      <c r="C700" s="15">
        <v>2</v>
      </c>
      <c r="D700" s="15">
        <v>23</v>
      </c>
      <c r="E700" s="15">
        <v>1</v>
      </c>
      <c r="F700" s="14" t="s">
        <v>4738</v>
      </c>
      <c r="G700" s="15">
        <v>2</v>
      </c>
      <c r="H700" s="14"/>
      <c r="I700" s="14"/>
      <c r="J700" s="14"/>
      <c r="K700" s="15">
        <v>2</v>
      </c>
      <c r="L700" s="14"/>
      <c r="M700" s="14"/>
      <c r="N700" s="14"/>
      <c r="O700" s="14"/>
      <c r="P700" s="14"/>
      <c r="Q700" s="37" t="s">
        <v>5044</v>
      </c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ht="16.5" thickBot="1" x14ac:dyDescent="0.3">
      <c r="A701" s="15">
        <v>1715</v>
      </c>
      <c r="B701" s="37" t="s">
        <v>4739</v>
      </c>
      <c r="C701" s="15">
        <v>2</v>
      </c>
      <c r="D701" s="15">
        <v>23</v>
      </c>
      <c r="E701" s="15">
        <v>1</v>
      </c>
      <c r="F701" s="14" t="s">
        <v>4740</v>
      </c>
      <c r="G701" s="15">
        <v>11</v>
      </c>
      <c r="H701" s="14"/>
      <c r="I701" s="14"/>
      <c r="J701" s="14"/>
      <c r="K701" s="15">
        <v>11</v>
      </c>
      <c r="L701" s="14"/>
      <c r="M701" s="14"/>
      <c r="N701" s="14"/>
      <c r="O701" s="14"/>
      <c r="P701" s="14"/>
      <c r="Q701" s="37" t="s">
        <v>5044</v>
      </c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ht="16.5" thickBot="1" x14ac:dyDescent="0.3">
      <c r="A702" s="15">
        <v>1716</v>
      </c>
      <c r="B702" s="37" t="s">
        <v>4741</v>
      </c>
      <c r="C702" s="15">
        <v>2</v>
      </c>
      <c r="D702" s="15">
        <v>23</v>
      </c>
      <c r="E702" s="15">
        <v>1</v>
      </c>
      <c r="F702" s="14" t="s">
        <v>4742</v>
      </c>
      <c r="G702" s="15">
        <v>9</v>
      </c>
      <c r="H702" s="14"/>
      <c r="I702" s="14"/>
      <c r="J702" s="14"/>
      <c r="K702" s="15">
        <v>9</v>
      </c>
      <c r="L702" s="14"/>
      <c r="M702" s="14"/>
      <c r="N702" s="14"/>
      <c r="O702" s="14"/>
      <c r="P702" s="14"/>
      <c r="Q702" s="37" t="s">
        <v>5044</v>
      </c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ht="16.5" thickBot="1" x14ac:dyDescent="0.3">
      <c r="A703" s="15">
        <v>1717</v>
      </c>
      <c r="B703" s="37" t="s">
        <v>4743</v>
      </c>
      <c r="C703" s="15">
        <v>2</v>
      </c>
      <c r="D703" s="15">
        <v>23</v>
      </c>
      <c r="E703" s="15">
        <v>1</v>
      </c>
      <c r="F703" s="14" t="s">
        <v>4744</v>
      </c>
      <c r="G703" s="15">
        <v>7</v>
      </c>
      <c r="H703" s="14"/>
      <c r="I703" s="14"/>
      <c r="J703" s="14"/>
      <c r="K703" s="15">
        <v>7</v>
      </c>
      <c r="L703" s="14"/>
      <c r="M703" s="14"/>
      <c r="N703" s="14"/>
      <c r="O703" s="14"/>
      <c r="P703" s="14"/>
      <c r="Q703" s="37" t="s">
        <v>5044</v>
      </c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ht="16.5" thickBot="1" x14ac:dyDescent="0.3">
      <c r="A704" s="15">
        <v>1718</v>
      </c>
      <c r="B704" s="37" t="s">
        <v>4745</v>
      </c>
      <c r="C704" s="15">
        <v>2</v>
      </c>
      <c r="D704" s="15">
        <v>23</v>
      </c>
      <c r="E704" s="15">
        <v>1</v>
      </c>
      <c r="F704" s="14" t="s">
        <v>4746</v>
      </c>
      <c r="G704" s="15">
        <v>73</v>
      </c>
      <c r="H704" s="14"/>
      <c r="I704" s="14"/>
      <c r="J704" s="14"/>
      <c r="K704" s="15">
        <v>43</v>
      </c>
      <c r="L704" s="14"/>
      <c r="M704" s="14"/>
      <c r="N704" s="14"/>
      <c r="O704" s="14"/>
      <c r="P704" s="14"/>
      <c r="Q704" s="37" t="s">
        <v>5044</v>
      </c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ht="16.5" thickBot="1" x14ac:dyDescent="0.3">
      <c r="A705" s="15">
        <v>1719</v>
      </c>
      <c r="B705" s="37" t="s">
        <v>4747</v>
      </c>
      <c r="C705" s="15">
        <v>1</v>
      </c>
      <c r="D705" s="15">
        <v>23</v>
      </c>
      <c r="E705" s="15">
        <v>1</v>
      </c>
      <c r="F705" s="14" t="s">
        <v>4748</v>
      </c>
      <c r="G705" s="15">
        <v>7</v>
      </c>
      <c r="H705" s="14"/>
      <c r="I705" s="14"/>
      <c r="J705" s="14"/>
      <c r="K705" s="15">
        <v>78</v>
      </c>
      <c r="L705" s="14"/>
      <c r="M705" s="14"/>
      <c r="N705" s="14"/>
      <c r="O705" s="14"/>
      <c r="P705" s="14"/>
      <c r="Q705" s="37" t="s">
        <v>5044</v>
      </c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ht="27" thickBot="1" x14ac:dyDescent="0.3">
      <c r="A706" s="15">
        <v>1720</v>
      </c>
      <c r="B706" s="37" t="s">
        <v>4749</v>
      </c>
      <c r="C706" s="15">
        <v>1</v>
      </c>
      <c r="D706" s="15">
        <v>23</v>
      </c>
      <c r="E706" s="15">
        <v>1</v>
      </c>
      <c r="F706" s="14" t="s">
        <v>4750</v>
      </c>
      <c r="G706" s="14" t="s">
        <v>4751</v>
      </c>
      <c r="H706" s="14" t="s">
        <v>4752</v>
      </c>
      <c r="I706" s="14" t="s">
        <v>4753</v>
      </c>
      <c r="J706" s="14" t="s">
        <v>4754</v>
      </c>
      <c r="K706" s="15">
        <v>3</v>
      </c>
      <c r="L706" s="14"/>
      <c r="M706" s="14"/>
      <c r="N706" s="14"/>
      <c r="O706" s="14"/>
      <c r="P706" s="14"/>
      <c r="Q706" s="37" t="s">
        <v>5044</v>
      </c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ht="16.5" thickBot="1" x14ac:dyDescent="0.3">
      <c r="A707" s="15">
        <v>1721</v>
      </c>
      <c r="B707" s="37" t="s">
        <v>4755</v>
      </c>
      <c r="C707" s="15">
        <v>2</v>
      </c>
      <c r="D707" s="15">
        <v>22</v>
      </c>
      <c r="E707" s="15">
        <v>3</v>
      </c>
      <c r="F707" s="14" t="s">
        <v>4756</v>
      </c>
      <c r="G707" s="15">
        <v>55</v>
      </c>
      <c r="H707" s="15">
        <v>29</v>
      </c>
      <c r="I707" s="15">
        <v>4</v>
      </c>
      <c r="J707" s="15">
        <v>1</v>
      </c>
      <c r="K707" s="15">
        <v>55</v>
      </c>
      <c r="L707" s="14"/>
      <c r="M707" s="14"/>
      <c r="N707" s="14"/>
      <c r="O707" s="14"/>
      <c r="P707" s="14"/>
      <c r="Q707" s="37" t="s">
        <v>5045</v>
      </c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ht="16.5" thickBot="1" x14ac:dyDescent="0.3">
      <c r="A708" s="15">
        <v>1722</v>
      </c>
      <c r="B708" s="37" t="s">
        <v>4757</v>
      </c>
      <c r="C708" s="15">
        <v>2</v>
      </c>
      <c r="D708" s="15">
        <v>22</v>
      </c>
      <c r="E708" s="15">
        <v>2</v>
      </c>
      <c r="F708" s="14" t="s">
        <v>4756</v>
      </c>
      <c r="G708" s="15">
        <v>16</v>
      </c>
      <c r="H708" s="14"/>
      <c r="I708" s="14"/>
      <c r="J708" s="14"/>
      <c r="K708" s="15">
        <v>16</v>
      </c>
      <c r="L708" s="14"/>
      <c r="M708" s="14"/>
      <c r="N708" s="14"/>
      <c r="O708" s="14"/>
      <c r="P708" s="14"/>
      <c r="Q708" s="37" t="s">
        <v>5045</v>
      </c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ht="16.5" thickBot="1" x14ac:dyDescent="0.3">
      <c r="A709" s="15">
        <v>1723</v>
      </c>
      <c r="B709" s="37" t="s">
        <v>4758</v>
      </c>
      <c r="C709" s="15">
        <v>2</v>
      </c>
      <c r="D709" s="15">
        <v>22</v>
      </c>
      <c r="E709" s="15">
        <v>2</v>
      </c>
      <c r="F709" s="14" t="s">
        <v>5212</v>
      </c>
      <c r="G709" s="15">
        <v>25</v>
      </c>
      <c r="H709" s="15">
        <v>9</v>
      </c>
      <c r="I709" s="14"/>
      <c r="J709" s="14"/>
      <c r="K709" s="15">
        <v>25</v>
      </c>
      <c r="L709" s="14"/>
      <c r="M709" s="14"/>
      <c r="N709" s="14"/>
      <c r="O709" s="14"/>
      <c r="P709" s="14"/>
      <c r="Q709" s="37" t="s">
        <v>5046</v>
      </c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ht="16.5" thickBot="1" x14ac:dyDescent="0.3">
      <c r="A710" s="15">
        <v>1724</v>
      </c>
      <c r="B710" s="37" t="s">
        <v>4759</v>
      </c>
      <c r="C710" s="15">
        <v>2</v>
      </c>
      <c r="D710" s="15">
        <v>22</v>
      </c>
      <c r="E710" s="15">
        <v>2</v>
      </c>
      <c r="F710" s="14" t="s">
        <v>5213</v>
      </c>
      <c r="G710" s="15">
        <v>58</v>
      </c>
      <c r="H710" s="15">
        <v>12</v>
      </c>
      <c r="I710" s="14"/>
      <c r="J710" s="14"/>
      <c r="K710" s="15">
        <v>58</v>
      </c>
      <c r="L710" s="14"/>
      <c r="M710" s="14"/>
      <c r="N710" s="14"/>
      <c r="O710" s="14"/>
      <c r="P710" s="14"/>
      <c r="Q710" s="37" t="s">
        <v>5047</v>
      </c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ht="16.5" thickBot="1" x14ac:dyDescent="0.3">
      <c r="A711" s="15">
        <v>1725</v>
      </c>
      <c r="B711" s="37" t="s">
        <v>4760</v>
      </c>
      <c r="C711" s="15">
        <v>2</v>
      </c>
      <c r="D711" s="15">
        <v>22</v>
      </c>
      <c r="E711" s="15">
        <v>2</v>
      </c>
      <c r="F711" s="14" t="s">
        <v>4761</v>
      </c>
      <c r="G711" s="15">
        <v>82</v>
      </c>
      <c r="H711" s="14"/>
      <c r="I711" s="14"/>
      <c r="J711" s="14"/>
      <c r="K711" s="15">
        <v>82</v>
      </c>
      <c r="L711" s="14"/>
      <c r="M711" s="14"/>
      <c r="N711" s="14"/>
      <c r="O711" s="14"/>
      <c r="P711" s="14"/>
      <c r="Q711" s="37" t="s">
        <v>5048</v>
      </c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ht="16.5" thickBot="1" x14ac:dyDescent="0.3">
      <c r="A712" s="15">
        <v>1726</v>
      </c>
      <c r="B712" s="37" t="s">
        <v>4762</v>
      </c>
      <c r="C712" s="15">
        <v>2</v>
      </c>
      <c r="D712" s="15">
        <v>22</v>
      </c>
      <c r="E712" s="15">
        <v>2</v>
      </c>
      <c r="F712" s="14" t="s">
        <v>4763</v>
      </c>
      <c r="G712" s="15">
        <v>8</v>
      </c>
      <c r="H712" s="14"/>
      <c r="I712" s="14"/>
      <c r="J712" s="14"/>
      <c r="K712" s="15">
        <v>8</v>
      </c>
      <c r="L712" s="14"/>
      <c r="M712" s="14"/>
      <c r="N712" s="14"/>
      <c r="O712" s="14"/>
      <c r="P712" s="14"/>
      <c r="Q712" s="37" t="s">
        <v>5048</v>
      </c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ht="16.5" thickBot="1" x14ac:dyDescent="0.3">
      <c r="A713" s="15">
        <v>1727</v>
      </c>
      <c r="B713" s="37" t="s">
        <v>4764</v>
      </c>
      <c r="C713" s="15">
        <v>2</v>
      </c>
      <c r="D713" s="15">
        <v>22</v>
      </c>
      <c r="E713" s="15">
        <v>2</v>
      </c>
      <c r="F713" s="14" t="s">
        <v>4765</v>
      </c>
      <c r="G713" s="15">
        <v>70</v>
      </c>
      <c r="H713" s="14"/>
      <c r="I713" s="14"/>
      <c r="J713" s="14"/>
      <c r="K713" s="15">
        <v>70</v>
      </c>
      <c r="L713" s="14"/>
      <c r="M713" s="14"/>
      <c r="N713" s="14"/>
      <c r="O713" s="14"/>
      <c r="P713" s="14"/>
      <c r="Q713" s="37" t="s">
        <v>5049</v>
      </c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ht="16.5" thickBot="1" x14ac:dyDescent="0.3">
      <c r="A714" s="15">
        <v>1728</v>
      </c>
      <c r="B714" s="37" t="s">
        <v>4766</v>
      </c>
      <c r="C714" s="15">
        <v>2</v>
      </c>
      <c r="D714" s="15">
        <v>22</v>
      </c>
      <c r="E714" s="15">
        <v>2</v>
      </c>
      <c r="F714" s="14" t="s">
        <v>4767</v>
      </c>
      <c r="G714" s="15">
        <v>56</v>
      </c>
      <c r="H714" s="14"/>
      <c r="I714" s="14"/>
      <c r="J714" s="14"/>
      <c r="K714" s="15">
        <v>56</v>
      </c>
      <c r="L714" s="14"/>
      <c r="M714" s="14"/>
      <c r="N714" s="14"/>
      <c r="O714" s="14"/>
      <c r="P714" s="14"/>
      <c r="Q714" s="37" t="s">
        <v>5049</v>
      </c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ht="16.5" thickBot="1" x14ac:dyDescent="0.3">
      <c r="A715" s="15">
        <v>1729</v>
      </c>
      <c r="B715" s="37" t="s">
        <v>4768</v>
      </c>
      <c r="C715" s="15">
        <v>2</v>
      </c>
      <c r="D715" s="15">
        <v>22</v>
      </c>
      <c r="E715" s="15">
        <v>2</v>
      </c>
      <c r="F715" s="14" t="s">
        <v>4769</v>
      </c>
      <c r="G715" s="15">
        <v>94</v>
      </c>
      <c r="H715" s="14"/>
      <c r="I715" s="14"/>
      <c r="J715" s="14"/>
      <c r="K715" s="15">
        <v>94</v>
      </c>
      <c r="L715" s="14"/>
      <c r="M715" s="14"/>
      <c r="N715" s="14"/>
      <c r="O715" s="14"/>
      <c r="P715" s="14"/>
      <c r="Q715" s="37" t="s">
        <v>5050</v>
      </c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ht="16.5" thickBot="1" x14ac:dyDescent="0.3">
      <c r="A716" s="15">
        <v>1730</v>
      </c>
      <c r="B716" s="37" t="s">
        <v>4770</v>
      </c>
      <c r="C716" s="15">
        <v>2</v>
      </c>
      <c r="D716" s="15">
        <v>22</v>
      </c>
      <c r="E716" s="15">
        <v>2</v>
      </c>
      <c r="F716" s="14" t="s">
        <v>4771</v>
      </c>
      <c r="G716" s="15">
        <v>86</v>
      </c>
      <c r="H716" s="14"/>
      <c r="I716" s="14"/>
      <c r="J716" s="14"/>
      <c r="K716" s="15">
        <v>86</v>
      </c>
      <c r="L716" s="14"/>
      <c r="M716" s="14"/>
      <c r="N716" s="14"/>
      <c r="O716" s="14"/>
      <c r="P716" s="14"/>
      <c r="Q716" s="37" t="s">
        <v>5050</v>
      </c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ht="16.5" thickBot="1" x14ac:dyDescent="0.3">
      <c r="A717" s="15">
        <v>1731</v>
      </c>
      <c r="B717" s="37" t="s">
        <v>4772</v>
      </c>
      <c r="C717" s="15">
        <v>2</v>
      </c>
      <c r="D717" s="15">
        <v>23</v>
      </c>
      <c r="E717" s="15">
        <v>3</v>
      </c>
      <c r="F717" s="14" t="s">
        <v>4773</v>
      </c>
      <c r="G717" s="15">
        <v>70</v>
      </c>
      <c r="H717" s="14"/>
      <c r="I717" s="14"/>
      <c r="J717" s="14"/>
      <c r="K717" s="15">
        <v>70</v>
      </c>
      <c r="L717" s="14"/>
      <c r="M717" s="14"/>
      <c r="N717" s="14"/>
      <c r="O717" s="14"/>
      <c r="P717" s="14"/>
      <c r="Q717" s="37" t="s">
        <v>5051</v>
      </c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ht="16.5" thickBot="1" x14ac:dyDescent="0.3">
      <c r="A718" s="15">
        <v>1732</v>
      </c>
      <c r="B718" s="37" t="s">
        <v>4774</v>
      </c>
      <c r="C718" s="15">
        <v>2</v>
      </c>
      <c r="D718" s="15">
        <v>23</v>
      </c>
      <c r="E718" s="15">
        <v>3</v>
      </c>
      <c r="F718" s="14" t="s">
        <v>4775</v>
      </c>
      <c r="G718" s="15">
        <v>30</v>
      </c>
      <c r="H718" s="14"/>
      <c r="I718" s="14"/>
      <c r="J718" s="14"/>
      <c r="K718" s="15">
        <v>30</v>
      </c>
      <c r="L718" s="14"/>
      <c r="M718" s="14"/>
      <c r="N718" s="14"/>
      <c r="O718" s="14"/>
      <c r="P718" s="14"/>
      <c r="Q718" s="37" t="s">
        <v>5051</v>
      </c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ht="16.5" thickBot="1" x14ac:dyDescent="0.3">
      <c r="A719" s="15">
        <v>1733</v>
      </c>
      <c r="B719" s="37" t="s">
        <v>4776</v>
      </c>
      <c r="C719" s="15">
        <v>2</v>
      </c>
      <c r="D719" s="15">
        <v>23</v>
      </c>
      <c r="E719" s="15">
        <v>3</v>
      </c>
      <c r="F719" s="14" t="s">
        <v>4777</v>
      </c>
      <c r="G719" s="15">
        <v>90</v>
      </c>
      <c r="H719" s="14"/>
      <c r="I719" s="14"/>
      <c r="J719" s="14"/>
      <c r="K719" s="15">
        <v>90</v>
      </c>
      <c r="L719" s="14"/>
      <c r="M719" s="14"/>
      <c r="N719" s="14"/>
      <c r="O719" s="14"/>
      <c r="P719" s="14"/>
      <c r="Q719" s="37" t="s">
        <v>5051</v>
      </c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ht="16.5" thickBot="1" x14ac:dyDescent="0.3">
      <c r="A720" s="15">
        <v>1734</v>
      </c>
      <c r="B720" s="37" t="s">
        <v>4778</v>
      </c>
      <c r="C720" s="15">
        <v>2</v>
      </c>
      <c r="D720" s="15">
        <v>23</v>
      </c>
      <c r="E720" s="15">
        <v>3</v>
      </c>
      <c r="F720" s="14" t="s">
        <v>4779</v>
      </c>
      <c r="G720" s="15">
        <v>65</v>
      </c>
      <c r="H720" s="14"/>
      <c r="I720" s="14"/>
      <c r="J720" s="14"/>
      <c r="K720" s="15">
        <v>65</v>
      </c>
      <c r="L720" s="14"/>
      <c r="M720" s="14"/>
      <c r="N720" s="14"/>
      <c r="O720" s="14"/>
      <c r="P720" s="14"/>
      <c r="Q720" s="37" t="s">
        <v>5051</v>
      </c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ht="16.5" thickBot="1" x14ac:dyDescent="0.3">
      <c r="A721" s="15">
        <v>1735</v>
      </c>
      <c r="B721" s="37" t="s">
        <v>4780</v>
      </c>
      <c r="C721" s="15">
        <v>2</v>
      </c>
      <c r="D721" s="15">
        <v>23</v>
      </c>
      <c r="E721" s="15">
        <v>3</v>
      </c>
      <c r="F721" s="14" t="s">
        <v>4781</v>
      </c>
      <c r="G721" s="15">
        <v>75</v>
      </c>
      <c r="H721" s="14"/>
      <c r="I721" s="14"/>
      <c r="J721" s="14"/>
      <c r="K721" s="15">
        <v>75</v>
      </c>
      <c r="L721" s="14"/>
      <c r="M721" s="14"/>
      <c r="N721" s="14"/>
      <c r="O721" s="14"/>
      <c r="P721" s="14"/>
      <c r="Q721" s="37" t="s">
        <v>5051</v>
      </c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ht="16.5" thickBot="1" x14ac:dyDescent="0.3">
      <c r="A722" s="15">
        <v>1736</v>
      </c>
      <c r="B722" s="37" t="s">
        <v>4782</v>
      </c>
      <c r="C722" s="15">
        <v>2</v>
      </c>
      <c r="D722" s="15">
        <v>23</v>
      </c>
      <c r="E722" s="15">
        <v>3</v>
      </c>
      <c r="F722" s="14" t="s">
        <v>4783</v>
      </c>
      <c r="G722" s="15">
        <v>10</v>
      </c>
      <c r="H722" s="14"/>
      <c r="I722" s="14"/>
      <c r="J722" s="14"/>
      <c r="K722" s="15">
        <v>10</v>
      </c>
      <c r="L722" s="14"/>
      <c r="M722" s="14"/>
      <c r="N722" s="14"/>
      <c r="O722" s="14"/>
      <c r="P722" s="14"/>
      <c r="Q722" s="37" t="s">
        <v>5051</v>
      </c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ht="16.5" thickBot="1" x14ac:dyDescent="0.3">
      <c r="A723" s="15">
        <v>1737</v>
      </c>
      <c r="B723" s="37" t="s">
        <v>4784</v>
      </c>
      <c r="C723" s="15">
        <v>2</v>
      </c>
      <c r="D723" s="15">
        <v>23</v>
      </c>
      <c r="E723" s="15">
        <v>3</v>
      </c>
      <c r="F723" s="14" t="s">
        <v>4785</v>
      </c>
      <c r="G723" s="15">
        <v>27</v>
      </c>
      <c r="H723" s="14"/>
      <c r="I723" s="14"/>
      <c r="J723" s="14"/>
      <c r="K723" s="15">
        <v>27</v>
      </c>
      <c r="L723" s="14"/>
      <c r="M723" s="14"/>
      <c r="N723" s="14"/>
      <c r="O723" s="14"/>
      <c r="P723" s="14"/>
      <c r="Q723" s="37" t="s">
        <v>5052</v>
      </c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ht="16.5" thickBot="1" x14ac:dyDescent="0.3">
      <c r="A724" s="15">
        <v>1738</v>
      </c>
      <c r="B724" s="37" t="s">
        <v>4786</v>
      </c>
      <c r="C724" s="15">
        <v>2</v>
      </c>
      <c r="D724" s="15">
        <v>23</v>
      </c>
      <c r="E724" s="15">
        <v>3</v>
      </c>
      <c r="F724" s="41" t="s">
        <v>4787</v>
      </c>
      <c r="G724" s="15">
        <v>56</v>
      </c>
      <c r="H724" s="14"/>
      <c r="I724" s="14"/>
      <c r="J724" s="14"/>
      <c r="K724" s="15">
        <v>56</v>
      </c>
      <c r="L724" s="14"/>
      <c r="M724" s="14"/>
      <c r="N724" s="14"/>
      <c r="O724" s="14"/>
      <c r="P724" s="14"/>
      <c r="Q724" s="37" t="s">
        <v>5052</v>
      </c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ht="16.5" thickBot="1" x14ac:dyDescent="0.3">
      <c r="A725" s="15">
        <v>1739</v>
      </c>
      <c r="B725" s="37" t="s">
        <v>4788</v>
      </c>
      <c r="C725" s="15">
        <v>2</v>
      </c>
      <c r="D725" s="15">
        <v>23</v>
      </c>
      <c r="E725" s="15">
        <v>3</v>
      </c>
      <c r="F725" s="14" t="s">
        <v>4789</v>
      </c>
      <c r="G725" s="15">
        <v>61</v>
      </c>
      <c r="H725" s="14"/>
      <c r="I725" s="14"/>
      <c r="J725" s="14"/>
      <c r="K725" s="15">
        <v>61</v>
      </c>
      <c r="L725" s="14"/>
      <c r="M725" s="14"/>
      <c r="N725" s="14"/>
      <c r="O725" s="14"/>
      <c r="P725" s="14"/>
      <c r="Q725" s="37" t="s">
        <v>5052</v>
      </c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ht="16.5" thickBot="1" x14ac:dyDescent="0.3">
      <c r="A726" s="15">
        <v>1740</v>
      </c>
      <c r="B726" s="37" t="s">
        <v>4790</v>
      </c>
      <c r="C726" s="15">
        <v>2</v>
      </c>
      <c r="D726" s="15">
        <v>23</v>
      </c>
      <c r="E726" s="15">
        <v>3</v>
      </c>
      <c r="F726" s="14" t="s">
        <v>4791</v>
      </c>
      <c r="G726" s="15">
        <v>42</v>
      </c>
      <c r="H726" s="14"/>
      <c r="I726" s="14"/>
      <c r="J726" s="14"/>
      <c r="K726" s="15">
        <v>42</v>
      </c>
      <c r="L726" s="14"/>
      <c r="M726" s="14"/>
      <c r="N726" s="14"/>
      <c r="O726" s="14"/>
      <c r="P726" s="14"/>
      <c r="Q726" s="37" t="s">
        <v>5052</v>
      </c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ht="16.5" thickBot="1" x14ac:dyDescent="0.3">
      <c r="A727" s="15">
        <v>1741</v>
      </c>
      <c r="B727" s="37" t="s">
        <v>4792</v>
      </c>
      <c r="C727" s="15">
        <v>2</v>
      </c>
      <c r="D727" s="15">
        <v>23</v>
      </c>
      <c r="E727" s="15">
        <v>3</v>
      </c>
      <c r="F727" s="14" t="s">
        <v>4793</v>
      </c>
      <c r="G727" s="15">
        <v>54</v>
      </c>
      <c r="H727" s="14"/>
      <c r="I727" s="14"/>
      <c r="J727" s="14"/>
      <c r="K727" s="15">
        <v>54</v>
      </c>
      <c r="L727" s="14"/>
      <c r="M727" s="14"/>
      <c r="N727" s="14"/>
      <c r="O727" s="14"/>
      <c r="P727" s="14"/>
      <c r="Q727" s="37" t="s">
        <v>5052</v>
      </c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ht="16.5" thickBot="1" x14ac:dyDescent="0.3">
      <c r="A728" s="15">
        <v>1742</v>
      </c>
      <c r="B728" s="37" t="s">
        <v>4794</v>
      </c>
      <c r="C728" s="15">
        <v>2</v>
      </c>
      <c r="D728" s="15">
        <v>23</v>
      </c>
      <c r="E728" s="15">
        <v>3</v>
      </c>
      <c r="F728" s="14" t="s">
        <v>4795</v>
      </c>
      <c r="G728" s="15">
        <v>11</v>
      </c>
      <c r="H728" s="14"/>
      <c r="I728" s="14"/>
      <c r="J728" s="14"/>
      <c r="K728" s="15">
        <v>11</v>
      </c>
      <c r="L728" s="14"/>
      <c r="M728" s="14"/>
      <c r="N728" s="14"/>
      <c r="O728" s="14"/>
      <c r="P728" s="14"/>
      <c r="Q728" s="37" t="s">
        <v>5052</v>
      </c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ht="16.5" thickBot="1" x14ac:dyDescent="0.3">
      <c r="A729" s="15">
        <v>1743</v>
      </c>
      <c r="B729" s="37" t="s">
        <v>4790</v>
      </c>
      <c r="C729" s="15">
        <v>2</v>
      </c>
      <c r="D729" s="15">
        <v>23</v>
      </c>
      <c r="E729" s="15">
        <v>3</v>
      </c>
      <c r="F729" s="14" t="s">
        <v>4791</v>
      </c>
      <c r="G729" s="15">
        <v>42</v>
      </c>
      <c r="H729" s="14"/>
      <c r="I729" s="14"/>
      <c r="J729" s="14"/>
      <c r="K729" s="15">
        <v>42</v>
      </c>
      <c r="L729" s="14"/>
      <c r="M729" s="14"/>
      <c r="N729" s="14"/>
      <c r="O729" s="14"/>
      <c r="P729" s="14"/>
      <c r="Q729" s="37" t="s">
        <v>5052</v>
      </c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ht="16.5" thickBot="1" x14ac:dyDescent="0.3">
      <c r="A730" s="15">
        <v>1744</v>
      </c>
      <c r="B730" s="37" t="s">
        <v>4792</v>
      </c>
      <c r="C730" s="15">
        <v>2</v>
      </c>
      <c r="D730" s="15">
        <v>23</v>
      </c>
      <c r="E730" s="15">
        <v>3</v>
      </c>
      <c r="F730" s="14" t="s">
        <v>4793</v>
      </c>
      <c r="G730" s="15">
        <v>54</v>
      </c>
      <c r="H730" s="14"/>
      <c r="I730" s="14"/>
      <c r="J730" s="14"/>
      <c r="K730" s="15">
        <v>54</v>
      </c>
      <c r="L730" s="14"/>
      <c r="M730" s="14"/>
      <c r="N730" s="14"/>
      <c r="O730" s="14"/>
      <c r="P730" s="14"/>
      <c r="Q730" s="37" t="s">
        <v>5052</v>
      </c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ht="16.5" thickBot="1" x14ac:dyDescent="0.3">
      <c r="A731" s="15">
        <v>1745</v>
      </c>
      <c r="B731" s="37" t="s">
        <v>4794</v>
      </c>
      <c r="C731" s="15">
        <v>2</v>
      </c>
      <c r="D731" s="15">
        <v>23</v>
      </c>
      <c r="E731" s="15">
        <v>3</v>
      </c>
      <c r="F731" s="14" t="s">
        <v>4795</v>
      </c>
      <c r="G731" s="15">
        <v>11</v>
      </c>
      <c r="H731" s="14"/>
      <c r="I731" s="14"/>
      <c r="J731" s="14"/>
      <c r="K731" s="15">
        <v>11</v>
      </c>
      <c r="L731" s="14"/>
      <c r="M731" s="14"/>
      <c r="N731" s="14"/>
      <c r="O731" s="14"/>
      <c r="P731" s="14"/>
      <c r="Q731" s="37" t="s">
        <v>5052</v>
      </c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</sheetData>
  <mergeCells count="28">
    <mergeCell ref="F196:J196"/>
    <mergeCell ref="F197:J197"/>
    <mergeCell ref="F199:H199"/>
    <mergeCell ref="G233:H233"/>
    <mergeCell ref="I233:J233"/>
    <mergeCell ref="F178:J178"/>
    <mergeCell ref="F179:J179"/>
    <mergeCell ref="F180:J180"/>
    <mergeCell ref="F186:H186"/>
    <mergeCell ref="H191:I191"/>
    <mergeCell ref="F158:H158"/>
    <mergeCell ref="F159:H159"/>
    <mergeCell ref="F160:H160"/>
    <mergeCell ref="F161:H161"/>
    <mergeCell ref="H168:I168"/>
    <mergeCell ref="G236:H236"/>
    <mergeCell ref="I236:J236"/>
    <mergeCell ref="F684:G684"/>
    <mergeCell ref="F194:J194"/>
    <mergeCell ref="F195:J195"/>
    <mergeCell ref="G83:H83"/>
    <mergeCell ref="I83:J83"/>
    <mergeCell ref="F167:H167"/>
    <mergeCell ref="F162:H162"/>
    <mergeCell ref="F163:H163"/>
    <mergeCell ref="F164:H164"/>
    <mergeCell ref="F165:H165"/>
    <mergeCell ref="F166:H166"/>
  </mergeCells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2"/>
  <sheetViews>
    <sheetView topLeftCell="A46" workbookViewId="0">
      <selection activeCell="A65" sqref="A65"/>
    </sheetView>
  </sheetViews>
  <sheetFormatPr defaultRowHeight="15" x14ac:dyDescent="0.25"/>
  <sheetData>
    <row r="1" spans="1:5" ht="16.5" thickBot="1" x14ac:dyDescent="0.3">
      <c r="A1" s="1" t="s">
        <v>9</v>
      </c>
      <c r="B1" s="1" t="s">
        <v>0</v>
      </c>
      <c r="C1" s="1" t="s">
        <v>107</v>
      </c>
      <c r="D1" s="9"/>
      <c r="E1" s="9"/>
    </row>
    <row r="2" spans="1:5" ht="15.75" thickBot="1" x14ac:dyDescent="0.3">
      <c r="A2" s="5">
        <v>1</v>
      </c>
      <c r="B2" s="5">
        <v>1</v>
      </c>
      <c r="C2" s="5">
        <v>1</v>
      </c>
    </row>
    <row r="3" spans="1:5" ht="15.75" thickBot="1" x14ac:dyDescent="0.3">
      <c r="A3" s="5">
        <v>1</v>
      </c>
      <c r="B3" s="28">
        <f>B2+1</f>
        <v>2</v>
      </c>
      <c r="C3" s="5">
        <v>2</v>
      </c>
    </row>
    <row r="4" spans="1:5" ht="15.75" thickBot="1" x14ac:dyDescent="0.3">
      <c r="A4" s="5">
        <v>1</v>
      </c>
      <c r="B4" s="28">
        <f t="shared" ref="B4:C65" si="0">B3+1</f>
        <v>3</v>
      </c>
      <c r="C4" s="5">
        <v>3</v>
      </c>
    </row>
    <row r="5" spans="1:5" ht="15.75" thickBot="1" x14ac:dyDescent="0.3">
      <c r="A5" s="5">
        <v>1</v>
      </c>
      <c r="B5" s="28">
        <f t="shared" si="0"/>
        <v>4</v>
      </c>
      <c r="C5" s="5">
        <v>4</v>
      </c>
    </row>
    <row r="6" spans="1:5" ht="15.75" thickBot="1" x14ac:dyDescent="0.3">
      <c r="A6" s="5">
        <v>1</v>
      </c>
      <c r="B6" s="28">
        <f t="shared" si="0"/>
        <v>5</v>
      </c>
      <c r="C6" s="5">
        <v>5</v>
      </c>
    </row>
    <row r="7" spans="1:5" ht="15.75" thickBot="1" x14ac:dyDescent="0.3">
      <c r="A7" s="5">
        <v>1</v>
      </c>
      <c r="B7" s="28">
        <f t="shared" si="0"/>
        <v>6</v>
      </c>
      <c r="C7" s="5">
        <v>6</v>
      </c>
    </row>
    <row r="8" spans="1:5" ht="15.75" thickBot="1" x14ac:dyDescent="0.3">
      <c r="A8" s="5">
        <v>1</v>
      </c>
      <c r="B8" s="28">
        <f t="shared" si="0"/>
        <v>7</v>
      </c>
      <c r="C8" s="5">
        <v>7</v>
      </c>
    </row>
    <row r="9" spans="1:5" ht="15.75" thickBot="1" x14ac:dyDescent="0.3">
      <c r="A9" s="5">
        <v>1</v>
      </c>
      <c r="B9" s="28">
        <f t="shared" si="0"/>
        <v>8</v>
      </c>
      <c r="C9" s="5">
        <v>8</v>
      </c>
    </row>
    <row r="10" spans="1:5" ht="15.75" thickBot="1" x14ac:dyDescent="0.3">
      <c r="A10" s="5">
        <v>2</v>
      </c>
      <c r="B10" s="28">
        <f>B9+1</f>
        <v>9</v>
      </c>
      <c r="C10" s="5">
        <v>1</v>
      </c>
    </row>
    <row r="11" spans="1:5" ht="15.75" thickBot="1" x14ac:dyDescent="0.3">
      <c r="A11" s="5">
        <v>2</v>
      </c>
      <c r="B11" s="28">
        <f t="shared" si="0"/>
        <v>10</v>
      </c>
      <c r="C11" s="5">
        <v>2</v>
      </c>
    </row>
    <row r="12" spans="1:5" ht="15.75" thickBot="1" x14ac:dyDescent="0.3">
      <c r="A12" s="5">
        <v>2</v>
      </c>
      <c r="B12" s="28">
        <f t="shared" si="0"/>
        <v>11</v>
      </c>
      <c r="C12" s="5">
        <v>3</v>
      </c>
    </row>
    <row r="13" spans="1:5" ht="15.75" thickBot="1" x14ac:dyDescent="0.3">
      <c r="A13" s="5">
        <v>2</v>
      </c>
      <c r="B13" s="28">
        <f t="shared" si="0"/>
        <v>12</v>
      </c>
      <c r="C13" s="5">
        <v>4</v>
      </c>
    </row>
    <row r="14" spans="1:5" ht="15.75" thickBot="1" x14ac:dyDescent="0.3">
      <c r="A14" s="5">
        <v>2</v>
      </c>
      <c r="B14" s="28">
        <f t="shared" si="0"/>
        <v>13</v>
      </c>
      <c r="C14" s="5">
        <v>5</v>
      </c>
    </row>
    <row r="15" spans="1:5" ht="15.75" thickBot="1" x14ac:dyDescent="0.3">
      <c r="A15" s="5">
        <v>2</v>
      </c>
      <c r="B15" s="28">
        <f t="shared" si="0"/>
        <v>14</v>
      </c>
      <c r="C15" s="5">
        <v>6</v>
      </c>
    </row>
    <row r="16" spans="1:5" ht="15.75" thickBot="1" x14ac:dyDescent="0.3">
      <c r="A16" s="5">
        <v>2</v>
      </c>
      <c r="B16" s="28">
        <f t="shared" si="0"/>
        <v>15</v>
      </c>
      <c r="C16" s="5">
        <v>7</v>
      </c>
    </row>
    <row r="17" spans="1:3" ht="15.75" thickBot="1" x14ac:dyDescent="0.3">
      <c r="A17" s="5">
        <v>3</v>
      </c>
      <c r="B17" s="28">
        <f t="shared" si="0"/>
        <v>16</v>
      </c>
      <c r="C17" s="5">
        <v>1</v>
      </c>
    </row>
    <row r="18" spans="1:3" ht="15.75" thickBot="1" x14ac:dyDescent="0.3">
      <c r="A18" s="5">
        <v>3</v>
      </c>
      <c r="B18" s="28">
        <f t="shared" si="0"/>
        <v>17</v>
      </c>
      <c r="C18" s="5">
        <v>2</v>
      </c>
    </row>
    <row r="19" spans="1:3" ht="15.75" thickBot="1" x14ac:dyDescent="0.3">
      <c r="A19" s="5">
        <v>3</v>
      </c>
      <c r="B19" s="28">
        <f t="shared" si="0"/>
        <v>18</v>
      </c>
      <c r="C19" s="5">
        <v>3</v>
      </c>
    </row>
    <row r="20" spans="1:3" ht="15.75" thickBot="1" x14ac:dyDescent="0.3">
      <c r="A20" s="5">
        <v>3</v>
      </c>
      <c r="B20" s="28">
        <f t="shared" si="0"/>
        <v>19</v>
      </c>
      <c r="C20" s="5">
        <v>4</v>
      </c>
    </row>
    <row r="21" spans="1:3" ht="15.75" thickBot="1" x14ac:dyDescent="0.3">
      <c r="A21" s="5">
        <v>3</v>
      </c>
      <c r="B21" s="28">
        <f t="shared" si="0"/>
        <v>20</v>
      </c>
      <c r="C21" s="5">
        <v>5</v>
      </c>
    </row>
    <row r="22" spans="1:3" ht="15.75" thickBot="1" x14ac:dyDescent="0.3">
      <c r="A22" s="5">
        <v>4</v>
      </c>
      <c r="B22" s="28">
        <f t="shared" si="0"/>
        <v>21</v>
      </c>
      <c r="C22" s="5">
        <v>1</v>
      </c>
    </row>
    <row r="23" spans="1:3" ht="15.75" thickBot="1" x14ac:dyDescent="0.3">
      <c r="A23" s="5">
        <v>4</v>
      </c>
      <c r="B23" s="28">
        <f t="shared" si="0"/>
        <v>22</v>
      </c>
      <c r="C23" s="5">
        <v>2</v>
      </c>
    </row>
    <row r="24" spans="1:3" ht="15.75" thickBot="1" x14ac:dyDescent="0.3">
      <c r="A24" s="5">
        <v>5</v>
      </c>
      <c r="B24" s="28">
        <f t="shared" si="0"/>
        <v>23</v>
      </c>
      <c r="C24" s="5">
        <v>1</v>
      </c>
    </row>
    <row r="25" spans="1:3" ht="15.75" thickBot="1" x14ac:dyDescent="0.3">
      <c r="A25" s="5">
        <v>6</v>
      </c>
      <c r="B25" s="28">
        <f t="shared" si="0"/>
        <v>24</v>
      </c>
      <c r="C25" s="5">
        <v>1</v>
      </c>
    </row>
    <row r="26" spans="1:3" ht="15.75" thickBot="1" x14ac:dyDescent="0.3">
      <c r="A26" s="5">
        <v>7</v>
      </c>
      <c r="B26" s="28">
        <f t="shared" si="0"/>
        <v>25</v>
      </c>
      <c r="C26" s="5">
        <v>1</v>
      </c>
    </row>
    <row r="27" spans="1:3" ht="15.75" thickBot="1" x14ac:dyDescent="0.3">
      <c r="A27" s="5">
        <v>7</v>
      </c>
      <c r="B27" s="28">
        <f t="shared" si="0"/>
        <v>26</v>
      </c>
      <c r="C27" s="5">
        <v>2</v>
      </c>
    </row>
    <row r="28" spans="1:3" ht="15.75" thickBot="1" x14ac:dyDescent="0.3">
      <c r="A28" s="5">
        <v>8</v>
      </c>
      <c r="B28" s="28">
        <f t="shared" si="0"/>
        <v>27</v>
      </c>
      <c r="C28" s="5">
        <v>1</v>
      </c>
    </row>
    <row r="29" spans="1:3" ht="15.75" thickBot="1" x14ac:dyDescent="0.3">
      <c r="A29" s="5">
        <v>9</v>
      </c>
      <c r="B29" s="28">
        <f t="shared" si="0"/>
        <v>28</v>
      </c>
      <c r="C29" s="5">
        <v>1</v>
      </c>
    </row>
    <row r="30" spans="1:3" ht="15.75" thickBot="1" x14ac:dyDescent="0.3">
      <c r="A30" s="5">
        <v>9</v>
      </c>
      <c r="B30" s="28">
        <f t="shared" si="0"/>
        <v>29</v>
      </c>
      <c r="C30" s="5">
        <f>C29+1</f>
        <v>2</v>
      </c>
    </row>
    <row r="31" spans="1:3" ht="15.75" thickBot="1" x14ac:dyDescent="0.3">
      <c r="A31" s="5">
        <v>9</v>
      </c>
      <c r="B31" s="28">
        <f t="shared" si="0"/>
        <v>30</v>
      </c>
      <c r="C31" s="5">
        <f t="shared" si="0"/>
        <v>3</v>
      </c>
    </row>
    <row r="32" spans="1:3" ht="15.75" thickBot="1" x14ac:dyDescent="0.3">
      <c r="A32" s="5">
        <v>9</v>
      </c>
      <c r="B32" s="28">
        <f t="shared" si="0"/>
        <v>31</v>
      </c>
      <c r="C32" s="5">
        <f t="shared" si="0"/>
        <v>4</v>
      </c>
    </row>
    <row r="33" spans="1:3" ht="15.75" thickBot="1" x14ac:dyDescent="0.3">
      <c r="A33" s="5">
        <v>9</v>
      </c>
      <c r="B33" s="28">
        <f t="shared" si="0"/>
        <v>32</v>
      </c>
      <c r="C33" s="5">
        <f t="shared" si="0"/>
        <v>5</v>
      </c>
    </row>
    <row r="34" spans="1:3" ht="15.75" thickBot="1" x14ac:dyDescent="0.3">
      <c r="A34" s="5">
        <v>9</v>
      </c>
      <c r="B34" s="28">
        <f t="shared" si="0"/>
        <v>33</v>
      </c>
      <c r="C34" s="5">
        <f t="shared" si="0"/>
        <v>6</v>
      </c>
    </row>
    <row r="35" spans="1:3" ht="15.75" thickBot="1" x14ac:dyDescent="0.3">
      <c r="A35" s="5">
        <v>10</v>
      </c>
      <c r="B35" s="28">
        <f t="shared" si="0"/>
        <v>34</v>
      </c>
      <c r="C35" s="5">
        <v>1</v>
      </c>
    </row>
    <row r="36" spans="1:3" ht="15.75" thickBot="1" x14ac:dyDescent="0.3">
      <c r="A36" s="5">
        <v>10</v>
      </c>
      <c r="B36" s="28">
        <f t="shared" si="0"/>
        <v>35</v>
      </c>
      <c r="C36" s="5">
        <f>C35+1</f>
        <v>2</v>
      </c>
    </row>
    <row r="37" spans="1:3" ht="15.75" thickBot="1" x14ac:dyDescent="0.3">
      <c r="A37" s="5">
        <v>11</v>
      </c>
      <c r="B37" s="28">
        <f t="shared" si="0"/>
        <v>36</v>
      </c>
      <c r="C37" s="5">
        <v>1</v>
      </c>
    </row>
    <row r="38" spans="1:3" ht="15.75" thickBot="1" x14ac:dyDescent="0.3">
      <c r="A38" s="5">
        <v>11</v>
      </c>
      <c r="B38" s="28">
        <f>B37+1</f>
        <v>37</v>
      </c>
      <c r="C38" s="5">
        <f t="shared" ref="C38:C100" si="1">C37+1</f>
        <v>2</v>
      </c>
    </row>
    <row r="39" spans="1:3" ht="15.75" thickBot="1" x14ac:dyDescent="0.3">
      <c r="A39" s="5">
        <v>11</v>
      </c>
      <c r="B39" s="28">
        <f t="shared" si="0"/>
        <v>38</v>
      </c>
      <c r="C39" s="5">
        <f t="shared" si="1"/>
        <v>3</v>
      </c>
    </row>
    <row r="40" spans="1:3" ht="15.75" thickBot="1" x14ac:dyDescent="0.3">
      <c r="A40" s="5">
        <v>11</v>
      </c>
      <c r="B40" s="28">
        <f t="shared" si="0"/>
        <v>39</v>
      </c>
      <c r="C40" s="5">
        <f t="shared" si="1"/>
        <v>4</v>
      </c>
    </row>
    <row r="41" spans="1:3" ht="15.75" thickBot="1" x14ac:dyDescent="0.3">
      <c r="A41" s="5">
        <v>11</v>
      </c>
      <c r="B41" s="28">
        <f t="shared" si="0"/>
        <v>40</v>
      </c>
      <c r="C41" s="5">
        <f t="shared" si="1"/>
        <v>5</v>
      </c>
    </row>
    <row r="42" spans="1:3" ht="15.75" thickBot="1" x14ac:dyDescent="0.3">
      <c r="A42" s="5">
        <v>12</v>
      </c>
      <c r="B42" s="28">
        <f t="shared" si="0"/>
        <v>41</v>
      </c>
      <c r="C42" s="5">
        <v>1</v>
      </c>
    </row>
    <row r="43" spans="1:3" ht="15.75" thickBot="1" x14ac:dyDescent="0.3">
      <c r="A43" s="5">
        <v>12</v>
      </c>
      <c r="B43" s="28">
        <f t="shared" si="0"/>
        <v>42</v>
      </c>
      <c r="C43" s="5">
        <f t="shared" si="1"/>
        <v>2</v>
      </c>
    </row>
    <row r="44" spans="1:3" ht="15.75" thickBot="1" x14ac:dyDescent="0.3">
      <c r="A44" s="5">
        <v>12</v>
      </c>
      <c r="B44" s="28">
        <f t="shared" si="0"/>
        <v>43</v>
      </c>
      <c r="C44" s="5">
        <f t="shared" si="1"/>
        <v>3</v>
      </c>
    </row>
    <row r="45" spans="1:3" ht="15.75" thickBot="1" x14ac:dyDescent="0.3">
      <c r="A45" s="5">
        <v>13</v>
      </c>
      <c r="B45" s="28">
        <f t="shared" si="0"/>
        <v>44</v>
      </c>
      <c r="C45" s="5">
        <v>1</v>
      </c>
    </row>
    <row r="46" spans="1:3" ht="15.75" thickBot="1" x14ac:dyDescent="0.3">
      <c r="A46" s="5">
        <v>14</v>
      </c>
      <c r="B46" s="28">
        <f t="shared" si="0"/>
        <v>45</v>
      </c>
      <c r="C46" s="5">
        <v>1</v>
      </c>
    </row>
    <row r="47" spans="1:3" ht="15.75" thickBot="1" x14ac:dyDescent="0.3">
      <c r="A47" s="5">
        <v>14</v>
      </c>
      <c r="B47" s="28">
        <f t="shared" si="0"/>
        <v>46</v>
      </c>
      <c r="C47" s="5">
        <f t="shared" si="1"/>
        <v>2</v>
      </c>
    </row>
    <row r="48" spans="1:3" ht="15.75" thickBot="1" x14ac:dyDescent="0.3">
      <c r="A48" s="5">
        <v>14</v>
      </c>
      <c r="B48" s="28">
        <f t="shared" si="0"/>
        <v>47</v>
      </c>
      <c r="C48" s="5">
        <f t="shared" si="1"/>
        <v>3</v>
      </c>
    </row>
    <row r="49" spans="1:3" ht="15.75" thickBot="1" x14ac:dyDescent="0.3">
      <c r="A49" s="5">
        <v>14</v>
      </c>
      <c r="B49" s="28">
        <f t="shared" si="0"/>
        <v>48</v>
      </c>
      <c r="C49" s="5">
        <f t="shared" si="1"/>
        <v>4</v>
      </c>
    </row>
    <row r="50" spans="1:3" ht="15.75" thickBot="1" x14ac:dyDescent="0.3">
      <c r="A50" s="5">
        <v>14</v>
      </c>
      <c r="B50" s="28">
        <f t="shared" si="0"/>
        <v>49</v>
      </c>
      <c r="C50" s="5">
        <f t="shared" si="1"/>
        <v>5</v>
      </c>
    </row>
    <row r="51" spans="1:3" ht="15.75" thickBot="1" x14ac:dyDescent="0.3">
      <c r="A51" s="5">
        <v>15</v>
      </c>
      <c r="B51" s="28">
        <f t="shared" si="0"/>
        <v>50</v>
      </c>
      <c r="C51" s="5">
        <v>1</v>
      </c>
    </row>
    <row r="52" spans="1:3" ht="15.75" thickBot="1" x14ac:dyDescent="0.3">
      <c r="A52" s="5">
        <v>15</v>
      </c>
      <c r="B52" s="28">
        <f t="shared" si="0"/>
        <v>51</v>
      </c>
      <c r="C52" s="5">
        <f t="shared" si="1"/>
        <v>2</v>
      </c>
    </row>
    <row r="53" spans="1:3" ht="15.75" thickBot="1" x14ac:dyDescent="0.3">
      <c r="A53" s="5">
        <v>15</v>
      </c>
      <c r="B53" s="28">
        <f t="shared" si="0"/>
        <v>52</v>
      </c>
      <c r="C53" s="5">
        <f t="shared" si="1"/>
        <v>3</v>
      </c>
    </row>
    <row r="54" spans="1:3" ht="15.75" thickBot="1" x14ac:dyDescent="0.3">
      <c r="A54" s="5">
        <v>15</v>
      </c>
      <c r="B54" s="28">
        <f t="shared" si="0"/>
        <v>53</v>
      </c>
      <c r="C54" s="5">
        <f t="shared" si="1"/>
        <v>4</v>
      </c>
    </row>
    <row r="55" spans="1:3" ht="15.75" thickBot="1" x14ac:dyDescent="0.3">
      <c r="A55" s="5">
        <v>15</v>
      </c>
      <c r="B55" s="28">
        <f t="shared" si="0"/>
        <v>54</v>
      </c>
      <c r="C55" s="5">
        <f t="shared" si="1"/>
        <v>5</v>
      </c>
    </row>
    <row r="56" spans="1:3" ht="15.75" thickBot="1" x14ac:dyDescent="0.3">
      <c r="A56" s="5">
        <v>16</v>
      </c>
      <c r="B56" s="28">
        <f t="shared" si="0"/>
        <v>55</v>
      </c>
      <c r="C56" s="5">
        <v>1</v>
      </c>
    </row>
    <row r="57" spans="1:3" ht="15.75" thickBot="1" x14ac:dyDescent="0.3">
      <c r="A57" s="5">
        <v>16</v>
      </c>
      <c r="B57" s="28">
        <f t="shared" si="0"/>
        <v>56</v>
      </c>
      <c r="C57" s="5">
        <f t="shared" si="1"/>
        <v>2</v>
      </c>
    </row>
    <row r="58" spans="1:3" ht="15.75" thickBot="1" x14ac:dyDescent="0.3">
      <c r="A58" s="5">
        <v>16</v>
      </c>
      <c r="B58" s="28">
        <f t="shared" si="0"/>
        <v>57</v>
      </c>
      <c r="C58" s="5">
        <f t="shared" si="1"/>
        <v>3</v>
      </c>
    </row>
    <row r="59" spans="1:3" ht="15.75" thickBot="1" x14ac:dyDescent="0.3">
      <c r="A59" s="5">
        <v>16</v>
      </c>
      <c r="B59" s="28">
        <f t="shared" si="0"/>
        <v>58</v>
      </c>
      <c r="C59" s="5">
        <f t="shared" si="1"/>
        <v>4</v>
      </c>
    </row>
    <row r="60" spans="1:3" ht="15.75" thickBot="1" x14ac:dyDescent="0.3">
      <c r="A60" s="5">
        <v>17</v>
      </c>
      <c r="B60" s="28">
        <f t="shared" si="0"/>
        <v>59</v>
      </c>
      <c r="C60" s="5">
        <v>1</v>
      </c>
    </row>
    <row r="61" spans="1:3" ht="15.75" thickBot="1" x14ac:dyDescent="0.3">
      <c r="A61" s="5">
        <v>17</v>
      </c>
      <c r="B61" s="28">
        <f t="shared" si="0"/>
        <v>60</v>
      </c>
      <c r="C61" s="5">
        <f t="shared" si="1"/>
        <v>2</v>
      </c>
    </row>
    <row r="62" spans="1:3" ht="15.75" thickBot="1" x14ac:dyDescent="0.3">
      <c r="A62" s="5">
        <v>17</v>
      </c>
      <c r="B62" s="28">
        <f t="shared" si="0"/>
        <v>61</v>
      </c>
      <c r="C62" s="5">
        <f t="shared" si="1"/>
        <v>3</v>
      </c>
    </row>
    <row r="63" spans="1:3" ht="15.75" thickBot="1" x14ac:dyDescent="0.3">
      <c r="A63" s="5">
        <v>18</v>
      </c>
      <c r="B63" s="28">
        <f t="shared" si="0"/>
        <v>62</v>
      </c>
      <c r="C63" s="5">
        <v>1</v>
      </c>
    </row>
    <row r="64" spans="1:3" ht="15.75" thickBot="1" x14ac:dyDescent="0.3">
      <c r="A64" s="5">
        <v>19</v>
      </c>
      <c r="B64" s="28">
        <f t="shared" si="0"/>
        <v>63</v>
      </c>
      <c r="C64" s="5">
        <v>1</v>
      </c>
    </row>
    <row r="65" spans="1:3" ht="15.75" thickBot="1" x14ac:dyDescent="0.3">
      <c r="A65" s="5">
        <v>19</v>
      </c>
      <c r="B65" s="28">
        <f t="shared" si="0"/>
        <v>64</v>
      </c>
      <c r="C65" s="5">
        <f t="shared" si="1"/>
        <v>2</v>
      </c>
    </row>
    <row r="66" spans="1:3" ht="15.75" thickBot="1" x14ac:dyDescent="0.3">
      <c r="A66" s="5">
        <v>20</v>
      </c>
      <c r="B66" s="28">
        <f t="shared" ref="B66:C129" si="2">B65+1</f>
        <v>65</v>
      </c>
      <c r="C66" s="5">
        <v>1</v>
      </c>
    </row>
    <row r="67" spans="1:3" ht="15.75" thickBot="1" x14ac:dyDescent="0.3">
      <c r="A67" s="5">
        <f>A66</f>
        <v>20</v>
      </c>
      <c r="B67" s="28">
        <f t="shared" si="2"/>
        <v>66</v>
      </c>
      <c r="C67" s="5">
        <f t="shared" si="1"/>
        <v>2</v>
      </c>
    </row>
    <row r="68" spans="1:3" ht="15.75" thickBot="1" x14ac:dyDescent="0.3">
      <c r="A68" s="5">
        <f t="shared" ref="A68:A128" si="3">A67</f>
        <v>20</v>
      </c>
      <c r="B68" s="28">
        <f t="shared" si="2"/>
        <v>67</v>
      </c>
      <c r="C68" s="5">
        <f t="shared" si="1"/>
        <v>3</v>
      </c>
    </row>
    <row r="69" spans="1:3" ht="15.75" thickBot="1" x14ac:dyDescent="0.3">
      <c r="A69" s="5">
        <f t="shared" si="3"/>
        <v>20</v>
      </c>
      <c r="B69" s="28">
        <f t="shared" si="2"/>
        <v>68</v>
      </c>
      <c r="C69" s="5">
        <f t="shared" si="1"/>
        <v>4</v>
      </c>
    </row>
    <row r="70" spans="1:3" ht="15.75" thickBot="1" x14ac:dyDescent="0.3">
      <c r="A70" s="5">
        <f t="shared" si="3"/>
        <v>20</v>
      </c>
      <c r="B70" s="28">
        <f t="shared" si="2"/>
        <v>69</v>
      </c>
      <c r="C70" s="5">
        <f t="shared" si="1"/>
        <v>5</v>
      </c>
    </row>
    <row r="71" spans="1:3" ht="15.75" thickBot="1" x14ac:dyDescent="0.3">
      <c r="A71" s="5">
        <f>A70+1</f>
        <v>21</v>
      </c>
      <c r="B71" s="28">
        <f t="shared" si="2"/>
        <v>70</v>
      </c>
      <c r="C71" s="5">
        <v>1</v>
      </c>
    </row>
    <row r="72" spans="1:3" ht="15.75" thickBot="1" x14ac:dyDescent="0.3">
      <c r="A72" s="5">
        <f>A71</f>
        <v>21</v>
      </c>
      <c r="B72" s="28">
        <f t="shared" si="2"/>
        <v>71</v>
      </c>
      <c r="C72" s="5">
        <f t="shared" si="1"/>
        <v>2</v>
      </c>
    </row>
    <row r="73" spans="1:3" ht="15.75" thickBot="1" x14ac:dyDescent="0.3">
      <c r="A73" s="5">
        <f>A72+1</f>
        <v>22</v>
      </c>
      <c r="B73" s="28">
        <f t="shared" si="2"/>
        <v>72</v>
      </c>
      <c r="C73" s="5">
        <v>1</v>
      </c>
    </row>
    <row r="74" spans="1:3" ht="15.75" thickBot="1" x14ac:dyDescent="0.3">
      <c r="A74" s="5">
        <f>A73</f>
        <v>22</v>
      </c>
      <c r="B74" s="28">
        <f t="shared" si="2"/>
        <v>73</v>
      </c>
      <c r="C74" s="5">
        <f t="shared" si="1"/>
        <v>2</v>
      </c>
    </row>
    <row r="75" spans="1:3" ht="15.75" thickBot="1" x14ac:dyDescent="0.3">
      <c r="A75" s="5">
        <f t="shared" si="3"/>
        <v>22</v>
      </c>
      <c r="B75" s="28">
        <f t="shared" si="2"/>
        <v>74</v>
      </c>
      <c r="C75" s="5">
        <f t="shared" si="1"/>
        <v>3</v>
      </c>
    </row>
    <row r="76" spans="1:3" ht="15.75" thickBot="1" x14ac:dyDescent="0.3">
      <c r="A76" s="5">
        <f t="shared" si="3"/>
        <v>22</v>
      </c>
      <c r="B76" s="28">
        <f t="shared" si="2"/>
        <v>75</v>
      </c>
      <c r="C76" s="5">
        <f t="shared" si="1"/>
        <v>4</v>
      </c>
    </row>
    <row r="77" spans="1:3" ht="15.75" thickBot="1" x14ac:dyDescent="0.3">
      <c r="A77" s="5">
        <f t="shared" si="3"/>
        <v>22</v>
      </c>
      <c r="B77" s="28">
        <f t="shared" si="2"/>
        <v>76</v>
      </c>
      <c r="C77" s="5">
        <f t="shared" si="1"/>
        <v>5</v>
      </c>
    </row>
    <row r="78" spans="1:3" ht="15.75" thickBot="1" x14ac:dyDescent="0.3">
      <c r="A78" s="5">
        <f>A77+1</f>
        <v>23</v>
      </c>
      <c r="B78" s="28">
        <f t="shared" si="2"/>
        <v>77</v>
      </c>
      <c r="C78" s="5">
        <v>1</v>
      </c>
    </row>
    <row r="79" spans="1:3" ht="15.75" thickBot="1" x14ac:dyDescent="0.3">
      <c r="A79" s="5">
        <f>A78</f>
        <v>23</v>
      </c>
      <c r="B79" s="28">
        <f t="shared" si="2"/>
        <v>78</v>
      </c>
      <c r="C79" s="5">
        <f t="shared" si="1"/>
        <v>2</v>
      </c>
    </row>
    <row r="80" spans="1:3" ht="15.75" thickBot="1" x14ac:dyDescent="0.3">
      <c r="A80" s="5">
        <f t="shared" si="3"/>
        <v>23</v>
      </c>
      <c r="B80" s="28">
        <f t="shared" si="2"/>
        <v>79</v>
      </c>
      <c r="C80" s="5">
        <f t="shared" si="1"/>
        <v>3</v>
      </c>
    </row>
    <row r="81" spans="1:3" ht="15.75" thickBot="1" x14ac:dyDescent="0.3">
      <c r="A81" s="5">
        <f t="shared" si="3"/>
        <v>23</v>
      </c>
      <c r="B81" s="28">
        <f t="shared" si="2"/>
        <v>80</v>
      </c>
      <c r="C81" s="5">
        <f t="shared" si="1"/>
        <v>4</v>
      </c>
    </row>
    <row r="82" spans="1:3" ht="15.75" thickBot="1" x14ac:dyDescent="0.3">
      <c r="A82" s="5">
        <f>A81+1</f>
        <v>24</v>
      </c>
      <c r="B82" s="28">
        <f t="shared" si="2"/>
        <v>81</v>
      </c>
      <c r="C82" s="5">
        <v>1</v>
      </c>
    </row>
    <row r="83" spans="1:3" ht="15.75" thickBot="1" x14ac:dyDescent="0.3">
      <c r="A83" s="5">
        <f>A82+1</f>
        <v>25</v>
      </c>
      <c r="B83" s="28">
        <f t="shared" si="2"/>
        <v>82</v>
      </c>
      <c r="C83" s="5">
        <f t="shared" si="1"/>
        <v>2</v>
      </c>
    </row>
    <row r="84" spans="1:3" ht="15.75" thickBot="1" x14ac:dyDescent="0.3">
      <c r="A84" s="5">
        <f t="shared" si="3"/>
        <v>25</v>
      </c>
      <c r="B84" s="28">
        <f t="shared" si="2"/>
        <v>83</v>
      </c>
      <c r="C84" s="5">
        <f t="shared" si="1"/>
        <v>3</v>
      </c>
    </row>
    <row r="85" spans="1:3" ht="15.75" thickBot="1" x14ac:dyDescent="0.3">
      <c r="A85" s="5">
        <f>A84+1</f>
        <v>26</v>
      </c>
      <c r="B85" s="28">
        <f t="shared" si="2"/>
        <v>84</v>
      </c>
      <c r="C85" s="5">
        <v>1</v>
      </c>
    </row>
    <row r="86" spans="1:3" ht="15.75" thickBot="1" x14ac:dyDescent="0.3">
      <c r="A86" s="5">
        <f t="shared" si="3"/>
        <v>26</v>
      </c>
      <c r="B86" s="28">
        <f t="shared" si="2"/>
        <v>85</v>
      </c>
      <c r="C86" s="5">
        <f t="shared" si="1"/>
        <v>2</v>
      </c>
    </row>
    <row r="87" spans="1:3" ht="15.75" thickBot="1" x14ac:dyDescent="0.3">
      <c r="A87" s="5">
        <f t="shared" si="3"/>
        <v>26</v>
      </c>
      <c r="B87" s="28">
        <f t="shared" si="2"/>
        <v>86</v>
      </c>
      <c r="C87" s="5">
        <f t="shared" si="1"/>
        <v>3</v>
      </c>
    </row>
    <row r="88" spans="1:3" ht="15.75" thickBot="1" x14ac:dyDescent="0.3">
      <c r="A88" s="5">
        <f>A87</f>
        <v>26</v>
      </c>
      <c r="B88" s="28">
        <f t="shared" si="2"/>
        <v>87</v>
      </c>
      <c r="C88" s="5">
        <f t="shared" si="1"/>
        <v>4</v>
      </c>
    </row>
    <row r="89" spans="1:3" ht="15.75" thickBot="1" x14ac:dyDescent="0.3">
      <c r="A89" s="5">
        <f>A88+1</f>
        <v>27</v>
      </c>
      <c r="B89" s="28">
        <f t="shared" si="2"/>
        <v>88</v>
      </c>
      <c r="C89" s="5">
        <v>1</v>
      </c>
    </row>
    <row r="90" spans="1:3" ht="15.75" thickBot="1" x14ac:dyDescent="0.3">
      <c r="A90" s="5">
        <f t="shared" si="3"/>
        <v>27</v>
      </c>
      <c r="B90" s="28">
        <f t="shared" si="2"/>
        <v>89</v>
      </c>
      <c r="C90" s="5">
        <f t="shared" si="1"/>
        <v>2</v>
      </c>
    </row>
    <row r="91" spans="1:3" ht="15.75" thickBot="1" x14ac:dyDescent="0.3">
      <c r="A91" s="5">
        <f t="shared" si="3"/>
        <v>27</v>
      </c>
      <c r="B91" s="28">
        <f t="shared" si="2"/>
        <v>90</v>
      </c>
      <c r="C91" s="5">
        <f t="shared" si="1"/>
        <v>3</v>
      </c>
    </row>
    <row r="92" spans="1:3" ht="15.75" thickBot="1" x14ac:dyDescent="0.3">
      <c r="A92" s="5">
        <f t="shared" si="3"/>
        <v>27</v>
      </c>
      <c r="B92" s="28">
        <f t="shared" si="2"/>
        <v>91</v>
      </c>
      <c r="C92" s="5">
        <f t="shared" si="1"/>
        <v>4</v>
      </c>
    </row>
    <row r="93" spans="1:3" ht="15.75" thickBot="1" x14ac:dyDescent="0.3">
      <c r="A93" s="5">
        <f t="shared" si="3"/>
        <v>27</v>
      </c>
      <c r="B93" s="28">
        <f t="shared" si="2"/>
        <v>92</v>
      </c>
      <c r="C93" s="5">
        <f t="shared" si="1"/>
        <v>5</v>
      </c>
    </row>
    <row r="94" spans="1:3" ht="15.75" thickBot="1" x14ac:dyDescent="0.3">
      <c r="A94" s="5">
        <f t="shared" si="3"/>
        <v>27</v>
      </c>
      <c r="B94" s="28">
        <f t="shared" si="2"/>
        <v>93</v>
      </c>
      <c r="C94" s="5">
        <f t="shared" si="1"/>
        <v>6</v>
      </c>
    </row>
    <row r="95" spans="1:3" ht="15.75" thickBot="1" x14ac:dyDescent="0.3">
      <c r="A95" s="5">
        <f>A94+1</f>
        <v>28</v>
      </c>
      <c r="B95" s="28">
        <f t="shared" si="2"/>
        <v>94</v>
      </c>
      <c r="C95" s="5">
        <v>1</v>
      </c>
    </row>
    <row r="96" spans="1:3" ht="15.75" thickBot="1" x14ac:dyDescent="0.3">
      <c r="A96" s="5">
        <f t="shared" si="3"/>
        <v>28</v>
      </c>
      <c r="B96" s="28">
        <f t="shared" si="2"/>
        <v>95</v>
      </c>
      <c r="C96" s="5">
        <f t="shared" si="1"/>
        <v>2</v>
      </c>
    </row>
    <row r="97" spans="1:3" ht="15.75" thickBot="1" x14ac:dyDescent="0.3">
      <c r="A97" s="5">
        <f t="shared" si="3"/>
        <v>28</v>
      </c>
      <c r="B97" s="28">
        <f t="shared" si="2"/>
        <v>96</v>
      </c>
      <c r="C97" s="5">
        <f t="shared" si="1"/>
        <v>3</v>
      </c>
    </row>
    <row r="98" spans="1:3" ht="15.75" thickBot="1" x14ac:dyDescent="0.3">
      <c r="A98" s="5">
        <f t="shared" si="3"/>
        <v>28</v>
      </c>
      <c r="B98" s="28">
        <f t="shared" si="2"/>
        <v>97</v>
      </c>
      <c r="C98" s="5">
        <f t="shared" si="1"/>
        <v>4</v>
      </c>
    </row>
    <row r="99" spans="1:3" ht="15.75" thickBot="1" x14ac:dyDescent="0.3">
      <c r="A99" s="5">
        <f>A98+1</f>
        <v>29</v>
      </c>
      <c r="B99" s="28">
        <f t="shared" si="2"/>
        <v>98</v>
      </c>
      <c r="C99" s="5">
        <v>1</v>
      </c>
    </row>
    <row r="100" spans="1:3" ht="15.75" thickBot="1" x14ac:dyDescent="0.3">
      <c r="A100" s="5">
        <f t="shared" si="3"/>
        <v>29</v>
      </c>
      <c r="B100" s="28">
        <f t="shared" si="2"/>
        <v>99</v>
      </c>
      <c r="C100" s="5">
        <f t="shared" si="1"/>
        <v>2</v>
      </c>
    </row>
    <row r="101" spans="1:3" ht="15.75" thickBot="1" x14ac:dyDescent="0.3">
      <c r="A101" s="5">
        <f>A100+1</f>
        <v>30</v>
      </c>
      <c r="B101" s="28">
        <f t="shared" si="2"/>
        <v>100</v>
      </c>
      <c r="C101" s="5">
        <v>1</v>
      </c>
    </row>
    <row r="102" spans="1:3" ht="15.75" thickBot="1" x14ac:dyDescent="0.3">
      <c r="A102" s="5">
        <f t="shared" si="3"/>
        <v>30</v>
      </c>
      <c r="B102" s="28">
        <f t="shared" si="2"/>
        <v>101</v>
      </c>
      <c r="C102" s="5">
        <f t="shared" si="2"/>
        <v>2</v>
      </c>
    </row>
    <row r="103" spans="1:3" ht="15.75" thickBot="1" x14ac:dyDescent="0.3">
      <c r="A103" s="5">
        <f>A102+1</f>
        <v>31</v>
      </c>
      <c r="B103" s="28">
        <f t="shared" si="2"/>
        <v>102</v>
      </c>
      <c r="C103" s="5">
        <v>1</v>
      </c>
    </row>
    <row r="104" spans="1:3" ht="15.75" thickBot="1" x14ac:dyDescent="0.3">
      <c r="A104" s="5">
        <f t="shared" si="3"/>
        <v>31</v>
      </c>
      <c r="B104" s="28">
        <f t="shared" si="2"/>
        <v>103</v>
      </c>
      <c r="C104" s="5">
        <f t="shared" si="2"/>
        <v>2</v>
      </c>
    </row>
    <row r="105" spans="1:3" ht="15.75" thickBot="1" x14ac:dyDescent="0.3">
      <c r="A105" s="5">
        <f t="shared" si="3"/>
        <v>31</v>
      </c>
      <c r="B105" s="28">
        <f t="shared" si="2"/>
        <v>104</v>
      </c>
      <c r="C105" s="5">
        <f t="shared" si="2"/>
        <v>3</v>
      </c>
    </row>
    <row r="106" spans="1:3" ht="15.75" thickBot="1" x14ac:dyDescent="0.3">
      <c r="A106" s="5">
        <f>A105+1</f>
        <v>32</v>
      </c>
      <c r="B106" s="28">
        <f t="shared" si="2"/>
        <v>105</v>
      </c>
      <c r="C106" s="5">
        <v>1</v>
      </c>
    </row>
    <row r="107" spans="1:3" ht="15.75" thickBot="1" x14ac:dyDescent="0.3">
      <c r="A107" s="5">
        <f t="shared" si="3"/>
        <v>32</v>
      </c>
      <c r="B107" s="28">
        <f t="shared" si="2"/>
        <v>106</v>
      </c>
      <c r="C107" s="5">
        <f t="shared" si="2"/>
        <v>2</v>
      </c>
    </row>
    <row r="108" spans="1:3" ht="15.75" thickBot="1" x14ac:dyDescent="0.3">
      <c r="A108" s="5">
        <f t="shared" si="3"/>
        <v>32</v>
      </c>
      <c r="B108" s="28">
        <f t="shared" si="2"/>
        <v>107</v>
      </c>
      <c r="C108" s="5">
        <f t="shared" si="2"/>
        <v>3</v>
      </c>
    </row>
    <row r="109" spans="1:3" ht="15.75" thickBot="1" x14ac:dyDescent="0.3">
      <c r="A109" s="5">
        <f t="shared" si="3"/>
        <v>32</v>
      </c>
      <c r="B109" s="28">
        <f t="shared" si="2"/>
        <v>108</v>
      </c>
      <c r="C109" s="5">
        <f t="shared" si="2"/>
        <v>4</v>
      </c>
    </row>
    <row r="110" spans="1:3" ht="15.75" thickBot="1" x14ac:dyDescent="0.3">
      <c r="A110" s="5">
        <f t="shared" si="3"/>
        <v>32</v>
      </c>
      <c r="B110" s="28">
        <f t="shared" si="2"/>
        <v>109</v>
      </c>
      <c r="C110" s="5">
        <f t="shared" si="2"/>
        <v>5</v>
      </c>
    </row>
    <row r="111" spans="1:3" ht="15.75" thickBot="1" x14ac:dyDescent="0.3">
      <c r="A111" s="5">
        <f t="shared" si="3"/>
        <v>32</v>
      </c>
      <c r="B111" s="28">
        <f t="shared" si="2"/>
        <v>110</v>
      </c>
      <c r="C111" s="5">
        <f t="shared" si="2"/>
        <v>6</v>
      </c>
    </row>
    <row r="112" spans="1:3" ht="15.75" thickBot="1" x14ac:dyDescent="0.3">
      <c r="A112" s="5">
        <f>A111+1</f>
        <v>33</v>
      </c>
      <c r="B112" s="28">
        <f t="shared" si="2"/>
        <v>111</v>
      </c>
      <c r="C112" s="5">
        <v>1</v>
      </c>
    </row>
    <row r="113" spans="1:3" ht="15.75" thickBot="1" x14ac:dyDescent="0.3">
      <c r="A113" s="5">
        <f>A112</f>
        <v>33</v>
      </c>
      <c r="B113" s="28">
        <f t="shared" si="2"/>
        <v>112</v>
      </c>
      <c r="C113" s="5">
        <f t="shared" si="2"/>
        <v>2</v>
      </c>
    </row>
    <row r="114" spans="1:3" ht="15.75" thickBot="1" x14ac:dyDescent="0.3">
      <c r="A114" s="5">
        <f t="shared" si="3"/>
        <v>33</v>
      </c>
      <c r="B114" s="28">
        <f t="shared" si="2"/>
        <v>113</v>
      </c>
      <c r="C114" s="5">
        <f t="shared" si="2"/>
        <v>3</v>
      </c>
    </row>
    <row r="115" spans="1:3" ht="15.75" thickBot="1" x14ac:dyDescent="0.3">
      <c r="A115" s="5">
        <f t="shared" si="3"/>
        <v>33</v>
      </c>
      <c r="B115" s="28">
        <f t="shared" si="2"/>
        <v>114</v>
      </c>
      <c r="C115" s="5">
        <f t="shared" si="2"/>
        <v>4</v>
      </c>
    </row>
    <row r="116" spans="1:3" ht="15.75" thickBot="1" x14ac:dyDescent="0.3">
      <c r="A116" s="5">
        <f t="shared" si="3"/>
        <v>33</v>
      </c>
      <c r="B116" s="28">
        <f t="shared" si="2"/>
        <v>115</v>
      </c>
      <c r="C116" s="5">
        <f t="shared" si="2"/>
        <v>5</v>
      </c>
    </row>
    <row r="117" spans="1:3" ht="15.75" thickBot="1" x14ac:dyDescent="0.3">
      <c r="A117" s="5">
        <f>A116+1</f>
        <v>34</v>
      </c>
      <c r="B117" s="28">
        <f t="shared" si="2"/>
        <v>116</v>
      </c>
      <c r="C117" s="5">
        <v>1</v>
      </c>
    </row>
    <row r="118" spans="1:3" ht="15.75" thickBot="1" x14ac:dyDescent="0.3">
      <c r="A118" s="5">
        <f t="shared" si="3"/>
        <v>34</v>
      </c>
      <c r="B118" s="28">
        <f t="shared" si="2"/>
        <v>117</v>
      </c>
      <c r="C118" s="5">
        <f t="shared" si="2"/>
        <v>2</v>
      </c>
    </row>
    <row r="119" spans="1:3" ht="15.75" thickBot="1" x14ac:dyDescent="0.3">
      <c r="A119" s="5">
        <f>A118</f>
        <v>34</v>
      </c>
      <c r="B119" s="28">
        <f t="shared" si="2"/>
        <v>118</v>
      </c>
      <c r="C119" s="5">
        <f t="shared" si="2"/>
        <v>3</v>
      </c>
    </row>
    <row r="120" spans="1:3" ht="15.75" thickBot="1" x14ac:dyDescent="0.3">
      <c r="A120" s="5">
        <f>A119+1</f>
        <v>35</v>
      </c>
      <c r="B120" s="28">
        <f t="shared" si="2"/>
        <v>119</v>
      </c>
      <c r="C120" s="5">
        <v>1</v>
      </c>
    </row>
    <row r="121" spans="1:3" ht="15.75" thickBot="1" x14ac:dyDescent="0.3">
      <c r="A121" s="5">
        <f>A120+1</f>
        <v>36</v>
      </c>
      <c r="B121" s="28">
        <f t="shared" si="2"/>
        <v>120</v>
      </c>
      <c r="C121" s="5">
        <f t="shared" si="2"/>
        <v>2</v>
      </c>
    </row>
    <row r="122" spans="1:3" ht="15.75" thickBot="1" x14ac:dyDescent="0.3">
      <c r="A122" s="5">
        <f>A121+1</f>
        <v>37</v>
      </c>
      <c r="B122" s="28">
        <f t="shared" si="2"/>
        <v>121</v>
      </c>
      <c r="C122" s="5">
        <v>1</v>
      </c>
    </row>
    <row r="123" spans="1:3" ht="15.75" thickBot="1" x14ac:dyDescent="0.3">
      <c r="A123" s="5">
        <f t="shared" si="3"/>
        <v>37</v>
      </c>
      <c r="B123" s="28">
        <f t="shared" si="2"/>
        <v>122</v>
      </c>
      <c r="C123" s="5">
        <f t="shared" si="2"/>
        <v>2</v>
      </c>
    </row>
    <row r="124" spans="1:3" ht="15.75" thickBot="1" x14ac:dyDescent="0.3">
      <c r="A124" s="5">
        <f>A123+1</f>
        <v>38</v>
      </c>
      <c r="B124" s="28">
        <f t="shared" si="2"/>
        <v>123</v>
      </c>
      <c r="C124" s="5">
        <v>1</v>
      </c>
    </row>
    <row r="125" spans="1:3" ht="15.75" thickBot="1" x14ac:dyDescent="0.3">
      <c r="A125" s="5">
        <f t="shared" si="3"/>
        <v>38</v>
      </c>
      <c r="B125" s="28">
        <f t="shared" si="2"/>
        <v>124</v>
      </c>
      <c r="C125" s="5">
        <f t="shared" si="2"/>
        <v>2</v>
      </c>
    </row>
    <row r="126" spans="1:3" ht="15.75" thickBot="1" x14ac:dyDescent="0.3">
      <c r="A126" s="5">
        <f t="shared" si="3"/>
        <v>38</v>
      </c>
      <c r="B126" s="28">
        <f t="shared" si="2"/>
        <v>125</v>
      </c>
      <c r="C126" s="5">
        <f t="shared" si="2"/>
        <v>3</v>
      </c>
    </row>
    <row r="127" spans="1:3" ht="15.75" thickBot="1" x14ac:dyDescent="0.3">
      <c r="A127" s="5">
        <f t="shared" si="3"/>
        <v>38</v>
      </c>
      <c r="B127" s="28">
        <f t="shared" si="2"/>
        <v>126</v>
      </c>
      <c r="C127" s="5">
        <f t="shared" si="2"/>
        <v>4</v>
      </c>
    </row>
    <row r="128" spans="1:3" ht="15.75" thickBot="1" x14ac:dyDescent="0.3">
      <c r="A128" s="5">
        <f t="shared" si="3"/>
        <v>38</v>
      </c>
      <c r="B128" s="28">
        <f t="shared" si="2"/>
        <v>127</v>
      </c>
      <c r="C128" s="5">
        <f t="shared" si="2"/>
        <v>5</v>
      </c>
    </row>
    <row r="129" spans="1:3" ht="15.75" thickBot="1" x14ac:dyDescent="0.3">
      <c r="A129" s="5">
        <f>A128</f>
        <v>38</v>
      </c>
      <c r="B129" s="28">
        <f t="shared" si="2"/>
        <v>128</v>
      </c>
      <c r="C129" s="5">
        <f t="shared" si="2"/>
        <v>6</v>
      </c>
    </row>
    <row r="130" spans="1:3" ht="15.75" thickBot="1" x14ac:dyDescent="0.3">
      <c r="A130" s="5">
        <f>A129+1</f>
        <v>39</v>
      </c>
      <c r="B130" s="28">
        <f t="shared" ref="B130:C193" si="4">B129+1</f>
        <v>129</v>
      </c>
      <c r="C130" s="5">
        <v>1</v>
      </c>
    </row>
    <row r="131" spans="1:3" ht="15.75" thickBot="1" x14ac:dyDescent="0.3">
      <c r="A131" s="5">
        <f>A130+1</f>
        <v>40</v>
      </c>
      <c r="B131" s="28">
        <f t="shared" si="4"/>
        <v>130</v>
      </c>
      <c r="C131" s="5">
        <f t="shared" si="4"/>
        <v>2</v>
      </c>
    </row>
    <row r="132" spans="1:3" ht="15.75" thickBot="1" x14ac:dyDescent="0.3">
      <c r="A132" s="5">
        <f t="shared" ref="A132:A194" si="5">A131</f>
        <v>40</v>
      </c>
      <c r="B132" s="28">
        <f t="shared" si="4"/>
        <v>131</v>
      </c>
      <c r="C132" s="5">
        <f t="shared" si="4"/>
        <v>3</v>
      </c>
    </row>
    <row r="133" spans="1:3" ht="15.75" thickBot="1" x14ac:dyDescent="0.3">
      <c r="A133" s="5">
        <f t="shared" si="5"/>
        <v>40</v>
      </c>
      <c r="B133" s="28">
        <f t="shared" si="4"/>
        <v>132</v>
      </c>
      <c r="C133" s="5">
        <f t="shared" si="4"/>
        <v>4</v>
      </c>
    </row>
    <row r="134" spans="1:3" ht="15.75" thickBot="1" x14ac:dyDescent="0.3">
      <c r="A134" s="5">
        <f>A133+1</f>
        <v>41</v>
      </c>
      <c r="B134" s="28">
        <f t="shared" si="4"/>
        <v>133</v>
      </c>
      <c r="C134" s="5">
        <v>1</v>
      </c>
    </row>
    <row r="135" spans="1:3" ht="15.75" thickBot="1" x14ac:dyDescent="0.3">
      <c r="A135" s="5">
        <f t="shared" si="5"/>
        <v>41</v>
      </c>
      <c r="B135" s="28">
        <f t="shared" si="4"/>
        <v>134</v>
      </c>
      <c r="C135" s="5">
        <f t="shared" si="4"/>
        <v>2</v>
      </c>
    </row>
    <row r="136" spans="1:3" ht="15.75" thickBot="1" x14ac:dyDescent="0.3">
      <c r="A136" s="5">
        <f t="shared" si="5"/>
        <v>41</v>
      </c>
      <c r="B136" s="28">
        <f t="shared" si="4"/>
        <v>135</v>
      </c>
      <c r="C136" s="5">
        <f t="shared" si="4"/>
        <v>3</v>
      </c>
    </row>
    <row r="137" spans="1:3" ht="15.75" thickBot="1" x14ac:dyDescent="0.3">
      <c r="A137" s="5">
        <f>A136+1</f>
        <v>42</v>
      </c>
      <c r="B137" s="28">
        <f t="shared" si="4"/>
        <v>136</v>
      </c>
      <c r="C137" s="5">
        <v>1</v>
      </c>
    </row>
    <row r="138" spans="1:3" ht="15.75" thickBot="1" x14ac:dyDescent="0.3">
      <c r="A138" s="5">
        <f t="shared" si="5"/>
        <v>42</v>
      </c>
      <c r="B138" s="28">
        <f t="shared" si="4"/>
        <v>137</v>
      </c>
      <c r="C138" s="5">
        <f t="shared" si="4"/>
        <v>2</v>
      </c>
    </row>
    <row r="139" spans="1:3" ht="15.75" thickBot="1" x14ac:dyDescent="0.3">
      <c r="A139" s="5">
        <f t="shared" si="5"/>
        <v>42</v>
      </c>
      <c r="B139" s="28">
        <f t="shared" si="4"/>
        <v>138</v>
      </c>
      <c r="C139" s="5">
        <f t="shared" si="4"/>
        <v>3</v>
      </c>
    </row>
    <row r="140" spans="1:3" ht="15.75" thickBot="1" x14ac:dyDescent="0.3">
      <c r="A140" s="5">
        <f>A139+1</f>
        <v>43</v>
      </c>
      <c r="B140" s="28">
        <f t="shared" si="4"/>
        <v>139</v>
      </c>
      <c r="C140" s="5">
        <v>1</v>
      </c>
    </row>
    <row r="141" spans="1:3" ht="15.75" thickBot="1" x14ac:dyDescent="0.3">
      <c r="A141" s="5">
        <f t="shared" si="5"/>
        <v>43</v>
      </c>
      <c r="B141" s="28">
        <f t="shared" si="4"/>
        <v>140</v>
      </c>
      <c r="C141" s="5">
        <f t="shared" si="4"/>
        <v>2</v>
      </c>
    </row>
    <row r="142" spans="1:3" ht="15.75" thickBot="1" x14ac:dyDescent="0.3">
      <c r="A142" s="5">
        <f t="shared" si="5"/>
        <v>43</v>
      </c>
      <c r="B142" s="28">
        <f t="shared" si="4"/>
        <v>141</v>
      </c>
      <c r="C142" s="5">
        <f t="shared" si="4"/>
        <v>3</v>
      </c>
    </row>
    <row r="143" spans="1:3" ht="15.75" thickBot="1" x14ac:dyDescent="0.3">
      <c r="A143" s="5">
        <f t="shared" si="5"/>
        <v>43</v>
      </c>
      <c r="B143" s="28">
        <f t="shared" si="4"/>
        <v>142</v>
      </c>
      <c r="C143" s="5">
        <f t="shared" si="4"/>
        <v>4</v>
      </c>
    </row>
    <row r="144" spans="1:3" ht="15.75" thickBot="1" x14ac:dyDescent="0.3">
      <c r="A144" s="5">
        <v>44</v>
      </c>
      <c r="B144" s="28">
        <f t="shared" si="4"/>
        <v>143</v>
      </c>
      <c r="C144" s="5">
        <v>1</v>
      </c>
    </row>
    <row r="145" spans="1:3" ht="15.75" thickBot="1" x14ac:dyDescent="0.3">
      <c r="A145" s="5">
        <f>A144+1</f>
        <v>45</v>
      </c>
      <c r="B145" s="28">
        <f t="shared" si="4"/>
        <v>144</v>
      </c>
      <c r="C145" s="5">
        <v>1</v>
      </c>
    </row>
    <row r="146" spans="1:3" ht="15.75" thickBot="1" x14ac:dyDescent="0.3">
      <c r="A146" s="5">
        <v>45</v>
      </c>
      <c r="B146" s="28">
        <f t="shared" si="4"/>
        <v>145</v>
      </c>
      <c r="C146" s="5">
        <f>C145+1</f>
        <v>2</v>
      </c>
    </row>
    <row r="147" spans="1:3" ht="15.75" thickBot="1" x14ac:dyDescent="0.3">
      <c r="A147" s="5">
        <v>46</v>
      </c>
      <c r="B147" s="28">
        <f t="shared" si="4"/>
        <v>146</v>
      </c>
      <c r="C147" s="5">
        <v>1</v>
      </c>
    </row>
    <row r="148" spans="1:3" ht="15.75" thickBot="1" x14ac:dyDescent="0.3">
      <c r="A148" s="5">
        <v>46</v>
      </c>
      <c r="B148" s="28">
        <f t="shared" si="4"/>
        <v>147</v>
      </c>
      <c r="C148" s="5">
        <f>C147+1</f>
        <v>2</v>
      </c>
    </row>
    <row r="149" spans="1:3" ht="15.75" thickBot="1" x14ac:dyDescent="0.3">
      <c r="A149" s="5">
        <v>46</v>
      </c>
      <c r="B149" s="28">
        <f t="shared" si="4"/>
        <v>148</v>
      </c>
      <c r="C149" s="5">
        <f>C148+1</f>
        <v>3</v>
      </c>
    </row>
    <row r="150" spans="1:3" ht="15.75" thickBot="1" x14ac:dyDescent="0.3">
      <c r="A150" s="5">
        <v>47</v>
      </c>
      <c r="B150" s="28">
        <f t="shared" si="4"/>
        <v>149</v>
      </c>
      <c r="C150" s="5">
        <v>1</v>
      </c>
    </row>
    <row r="151" spans="1:3" ht="15.75" thickBot="1" x14ac:dyDescent="0.3">
      <c r="A151" s="5">
        <f t="shared" si="5"/>
        <v>47</v>
      </c>
      <c r="B151" s="28">
        <f t="shared" si="4"/>
        <v>150</v>
      </c>
      <c r="C151" s="5">
        <f>C150+1</f>
        <v>2</v>
      </c>
    </row>
    <row r="152" spans="1:3" ht="15.75" thickBot="1" x14ac:dyDescent="0.3">
      <c r="A152" s="5">
        <v>48</v>
      </c>
      <c r="B152" s="28">
        <f t="shared" si="4"/>
        <v>151</v>
      </c>
      <c r="C152" s="5">
        <v>1</v>
      </c>
    </row>
    <row r="153" spans="1:3" ht="15.75" thickBot="1" x14ac:dyDescent="0.3">
      <c r="A153" s="5">
        <f t="shared" si="5"/>
        <v>48</v>
      </c>
      <c r="B153" s="28">
        <f t="shared" si="4"/>
        <v>152</v>
      </c>
      <c r="C153" s="5">
        <f t="shared" si="4"/>
        <v>2</v>
      </c>
    </row>
    <row r="154" spans="1:3" ht="15.75" thickBot="1" x14ac:dyDescent="0.3">
      <c r="A154" s="5">
        <f t="shared" si="5"/>
        <v>48</v>
      </c>
      <c r="B154" s="28">
        <f t="shared" si="4"/>
        <v>153</v>
      </c>
      <c r="C154" s="5">
        <f t="shared" si="4"/>
        <v>3</v>
      </c>
    </row>
    <row r="155" spans="1:3" ht="15.75" thickBot="1" x14ac:dyDescent="0.3">
      <c r="A155" s="5">
        <f t="shared" si="5"/>
        <v>48</v>
      </c>
      <c r="B155" s="28">
        <f t="shared" si="4"/>
        <v>154</v>
      </c>
      <c r="C155" s="5">
        <f t="shared" si="4"/>
        <v>4</v>
      </c>
    </row>
    <row r="156" spans="1:3" ht="15.75" thickBot="1" x14ac:dyDescent="0.3">
      <c r="A156" s="5">
        <v>49</v>
      </c>
      <c r="B156" s="28">
        <f t="shared" si="4"/>
        <v>155</v>
      </c>
      <c r="C156" s="5">
        <v>1</v>
      </c>
    </row>
    <row r="157" spans="1:3" ht="15.75" thickBot="1" x14ac:dyDescent="0.3">
      <c r="A157" s="5">
        <f t="shared" si="5"/>
        <v>49</v>
      </c>
      <c r="B157" s="28">
        <f t="shared" si="4"/>
        <v>156</v>
      </c>
      <c r="C157" s="5">
        <f t="shared" si="4"/>
        <v>2</v>
      </c>
    </row>
    <row r="158" spans="1:3" ht="15.75" thickBot="1" x14ac:dyDescent="0.3">
      <c r="A158" s="5">
        <v>50</v>
      </c>
      <c r="B158" s="28">
        <f t="shared" si="4"/>
        <v>157</v>
      </c>
      <c r="C158" s="5">
        <v>1</v>
      </c>
    </row>
    <row r="159" spans="1:3" ht="15.75" thickBot="1" x14ac:dyDescent="0.3">
      <c r="A159" s="5">
        <f t="shared" si="5"/>
        <v>50</v>
      </c>
      <c r="B159" s="28">
        <f t="shared" si="4"/>
        <v>158</v>
      </c>
      <c r="C159" s="5">
        <f t="shared" si="4"/>
        <v>2</v>
      </c>
    </row>
    <row r="160" spans="1:3" ht="15.75" thickBot="1" x14ac:dyDescent="0.3">
      <c r="A160" s="5">
        <v>51</v>
      </c>
      <c r="B160" s="28">
        <f t="shared" si="4"/>
        <v>159</v>
      </c>
      <c r="C160" s="5">
        <v>1</v>
      </c>
    </row>
    <row r="161" spans="1:3" ht="15.75" thickBot="1" x14ac:dyDescent="0.3">
      <c r="A161" s="5">
        <f t="shared" si="5"/>
        <v>51</v>
      </c>
      <c r="B161" s="28">
        <f t="shared" si="4"/>
        <v>160</v>
      </c>
      <c r="C161" s="5">
        <f t="shared" si="4"/>
        <v>2</v>
      </c>
    </row>
    <row r="162" spans="1:3" ht="15.75" thickBot="1" x14ac:dyDescent="0.3">
      <c r="A162" s="5">
        <f t="shared" si="5"/>
        <v>51</v>
      </c>
      <c r="B162" s="28">
        <f t="shared" si="4"/>
        <v>161</v>
      </c>
      <c r="C162" s="5">
        <f t="shared" si="4"/>
        <v>3</v>
      </c>
    </row>
    <row r="163" spans="1:3" ht="15.75" thickBot="1" x14ac:dyDescent="0.3">
      <c r="A163" s="5">
        <f t="shared" si="5"/>
        <v>51</v>
      </c>
      <c r="B163" s="28">
        <f t="shared" si="4"/>
        <v>162</v>
      </c>
      <c r="C163" s="5">
        <f t="shared" si="4"/>
        <v>4</v>
      </c>
    </row>
    <row r="164" spans="1:3" ht="15.75" thickBot="1" x14ac:dyDescent="0.3">
      <c r="A164" s="5">
        <f t="shared" si="5"/>
        <v>51</v>
      </c>
      <c r="B164" s="28">
        <f t="shared" si="4"/>
        <v>163</v>
      </c>
      <c r="C164" s="5">
        <f t="shared" si="4"/>
        <v>5</v>
      </c>
    </row>
    <row r="165" spans="1:3" ht="15.75" thickBot="1" x14ac:dyDescent="0.3">
      <c r="A165" s="5">
        <f t="shared" si="5"/>
        <v>51</v>
      </c>
      <c r="B165" s="28">
        <f t="shared" si="4"/>
        <v>164</v>
      </c>
      <c r="C165" s="5">
        <f t="shared" si="4"/>
        <v>6</v>
      </c>
    </row>
    <row r="166" spans="1:3" ht="15.75" thickBot="1" x14ac:dyDescent="0.3">
      <c r="A166" s="5">
        <f t="shared" si="5"/>
        <v>51</v>
      </c>
      <c r="B166" s="28">
        <f t="shared" si="4"/>
        <v>165</v>
      </c>
      <c r="C166" s="5">
        <f t="shared" si="4"/>
        <v>7</v>
      </c>
    </row>
    <row r="167" spans="1:3" ht="15.75" thickBot="1" x14ac:dyDescent="0.3">
      <c r="A167" s="5">
        <v>52</v>
      </c>
      <c r="B167" s="28">
        <f t="shared" si="4"/>
        <v>166</v>
      </c>
      <c r="C167" s="5">
        <v>1</v>
      </c>
    </row>
    <row r="168" spans="1:3" ht="15.75" thickBot="1" x14ac:dyDescent="0.3">
      <c r="A168" s="5">
        <f t="shared" si="5"/>
        <v>52</v>
      </c>
      <c r="B168" s="28">
        <f t="shared" si="4"/>
        <v>167</v>
      </c>
      <c r="C168" s="5">
        <f t="shared" si="4"/>
        <v>2</v>
      </c>
    </row>
    <row r="169" spans="1:3" ht="15.75" thickBot="1" x14ac:dyDescent="0.3">
      <c r="A169" s="5">
        <f t="shared" si="5"/>
        <v>52</v>
      </c>
      <c r="B169" s="28">
        <f t="shared" si="4"/>
        <v>168</v>
      </c>
      <c r="C169" s="5">
        <f t="shared" si="4"/>
        <v>3</v>
      </c>
    </row>
    <row r="170" spans="1:3" ht="15.75" thickBot="1" x14ac:dyDescent="0.3">
      <c r="A170" s="5">
        <f t="shared" si="5"/>
        <v>52</v>
      </c>
      <c r="B170" s="28">
        <f t="shared" si="4"/>
        <v>169</v>
      </c>
      <c r="C170" s="5">
        <f t="shared" si="4"/>
        <v>4</v>
      </c>
    </row>
    <row r="171" spans="1:3" ht="15.75" thickBot="1" x14ac:dyDescent="0.3">
      <c r="A171" s="5">
        <f t="shared" si="5"/>
        <v>52</v>
      </c>
      <c r="B171" s="28">
        <f t="shared" si="4"/>
        <v>170</v>
      </c>
      <c r="C171" s="5">
        <f t="shared" si="4"/>
        <v>5</v>
      </c>
    </row>
    <row r="172" spans="1:3" ht="15.75" thickBot="1" x14ac:dyDescent="0.3">
      <c r="A172" s="5">
        <v>53</v>
      </c>
      <c r="B172" s="28">
        <f t="shared" si="4"/>
        <v>171</v>
      </c>
      <c r="C172" s="5">
        <v>1</v>
      </c>
    </row>
    <row r="173" spans="1:3" ht="15.75" thickBot="1" x14ac:dyDescent="0.3">
      <c r="A173" s="5">
        <f t="shared" si="5"/>
        <v>53</v>
      </c>
      <c r="B173" s="28">
        <f t="shared" si="4"/>
        <v>172</v>
      </c>
      <c r="C173" s="5">
        <f t="shared" si="4"/>
        <v>2</v>
      </c>
    </row>
    <row r="174" spans="1:3" ht="15.75" thickBot="1" x14ac:dyDescent="0.3">
      <c r="A174" s="5">
        <f t="shared" si="5"/>
        <v>53</v>
      </c>
      <c r="B174" s="28">
        <f t="shared" si="4"/>
        <v>173</v>
      </c>
      <c r="C174" s="5">
        <f t="shared" si="4"/>
        <v>3</v>
      </c>
    </row>
    <row r="175" spans="1:3" ht="15.75" thickBot="1" x14ac:dyDescent="0.3">
      <c r="A175" s="5">
        <f t="shared" si="5"/>
        <v>53</v>
      </c>
      <c r="B175" s="28">
        <f t="shared" si="4"/>
        <v>174</v>
      </c>
      <c r="C175" s="5">
        <f t="shared" si="4"/>
        <v>4</v>
      </c>
    </row>
    <row r="176" spans="1:3" ht="15.75" thickBot="1" x14ac:dyDescent="0.3">
      <c r="A176" s="5">
        <f t="shared" si="5"/>
        <v>53</v>
      </c>
      <c r="B176" s="28">
        <f t="shared" si="4"/>
        <v>175</v>
      </c>
      <c r="C176" s="5">
        <f t="shared" si="4"/>
        <v>5</v>
      </c>
    </row>
    <row r="177" spans="1:3" ht="15.75" thickBot="1" x14ac:dyDescent="0.3">
      <c r="A177" s="5">
        <f t="shared" si="5"/>
        <v>53</v>
      </c>
      <c r="B177" s="28">
        <f t="shared" si="4"/>
        <v>176</v>
      </c>
      <c r="C177" s="5">
        <f t="shared" si="4"/>
        <v>6</v>
      </c>
    </row>
    <row r="178" spans="1:3" ht="15.75" thickBot="1" x14ac:dyDescent="0.3">
      <c r="A178" s="5">
        <v>54</v>
      </c>
      <c r="B178" s="28">
        <f t="shared" si="4"/>
        <v>177</v>
      </c>
      <c r="C178" s="5">
        <v>1</v>
      </c>
    </row>
    <row r="179" spans="1:3" ht="15.75" thickBot="1" x14ac:dyDescent="0.3">
      <c r="A179" s="5">
        <f t="shared" si="5"/>
        <v>54</v>
      </c>
      <c r="B179" s="28">
        <f t="shared" si="4"/>
        <v>178</v>
      </c>
      <c r="C179" s="5">
        <f t="shared" si="4"/>
        <v>2</v>
      </c>
    </row>
    <row r="180" spans="1:3" ht="15.75" thickBot="1" x14ac:dyDescent="0.3">
      <c r="A180" s="5">
        <f t="shared" si="5"/>
        <v>54</v>
      </c>
      <c r="B180" s="28">
        <f t="shared" si="4"/>
        <v>179</v>
      </c>
      <c r="C180" s="5">
        <f t="shared" si="4"/>
        <v>3</v>
      </c>
    </row>
    <row r="181" spans="1:3" ht="15.75" thickBot="1" x14ac:dyDescent="0.3">
      <c r="A181" s="5">
        <f t="shared" si="5"/>
        <v>54</v>
      </c>
      <c r="B181" s="28">
        <f t="shared" si="4"/>
        <v>180</v>
      </c>
      <c r="C181" s="5">
        <f t="shared" si="4"/>
        <v>4</v>
      </c>
    </row>
    <row r="182" spans="1:3" ht="15.75" thickBot="1" x14ac:dyDescent="0.3">
      <c r="A182" s="5">
        <f t="shared" si="5"/>
        <v>54</v>
      </c>
      <c r="B182" s="28">
        <f t="shared" si="4"/>
        <v>181</v>
      </c>
      <c r="C182" s="5">
        <f t="shared" si="4"/>
        <v>5</v>
      </c>
    </row>
    <row r="183" spans="1:3" ht="15.75" thickBot="1" x14ac:dyDescent="0.3">
      <c r="A183" s="5">
        <f t="shared" si="5"/>
        <v>54</v>
      </c>
      <c r="B183" s="28">
        <f t="shared" si="4"/>
        <v>182</v>
      </c>
      <c r="C183" s="5">
        <f t="shared" si="4"/>
        <v>6</v>
      </c>
    </row>
    <row r="184" spans="1:3" ht="15.75" thickBot="1" x14ac:dyDescent="0.3">
      <c r="A184" s="5">
        <f t="shared" si="5"/>
        <v>54</v>
      </c>
      <c r="B184" s="28">
        <f t="shared" si="4"/>
        <v>183</v>
      </c>
      <c r="C184" s="5">
        <f t="shared" si="4"/>
        <v>7</v>
      </c>
    </row>
    <row r="185" spans="1:3" ht="15.75" thickBot="1" x14ac:dyDescent="0.3">
      <c r="A185" s="5">
        <v>55</v>
      </c>
      <c r="B185" s="28">
        <f t="shared" si="4"/>
        <v>184</v>
      </c>
      <c r="C185" s="5">
        <v>1</v>
      </c>
    </row>
    <row r="186" spans="1:3" ht="15.75" thickBot="1" x14ac:dyDescent="0.3">
      <c r="A186" s="5">
        <v>56</v>
      </c>
      <c r="B186" s="28">
        <f t="shared" si="4"/>
        <v>185</v>
      </c>
      <c r="C186" s="5">
        <v>1</v>
      </c>
    </row>
    <row r="187" spans="1:3" ht="15.75" thickBot="1" x14ac:dyDescent="0.3">
      <c r="A187" s="5">
        <f t="shared" si="5"/>
        <v>56</v>
      </c>
      <c r="B187" s="28">
        <f t="shared" si="4"/>
        <v>186</v>
      </c>
      <c r="C187" s="5">
        <f t="shared" si="4"/>
        <v>2</v>
      </c>
    </row>
    <row r="188" spans="1:3" ht="15.75" thickBot="1" x14ac:dyDescent="0.3">
      <c r="A188" s="5">
        <v>57</v>
      </c>
      <c r="B188" s="28">
        <f t="shared" si="4"/>
        <v>187</v>
      </c>
      <c r="C188" s="5">
        <v>1</v>
      </c>
    </row>
    <row r="189" spans="1:3" ht="15.75" thickBot="1" x14ac:dyDescent="0.3">
      <c r="A189" s="5">
        <f t="shared" si="5"/>
        <v>57</v>
      </c>
      <c r="B189" s="28">
        <f t="shared" si="4"/>
        <v>188</v>
      </c>
      <c r="C189" s="5">
        <f t="shared" si="4"/>
        <v>2</v>
      </c>
    </row>
    <row r="190" spans="1:3" ht="15.75" thickBot="1" x14ac:dyDescent="0.3">
      <c r="A190" s="5">
        <f t="shared" si="5"/>
        <v>57</v>
      </c>
      <c r="B190" s="28">
        <f t="shared" si="4"/>
        <v>189</v>
      </c>
      <c r="C190" s="5">
        <f t="shared" si="4"/>
        <v>3</v>
      </c>
    </row>
    <row r="191" spans="1:3" ht="15.75" thickBot="1" x14ac:dyDescent="0.3">
      <c r="A191" s="5">
        <f t="shared" si="5"/>
        <v>57</v>
      </c>
      <c r="B191" s="28">
        <f t="shared" si="4"/>
        <v>190</v>
      </c>
      <c r="C191" s="5">
        <f t="shared" si="4"/>
        <v>4</v>
      </c>
    </row>
    <row r="192" spans="1:3" ht="15.75" thickBot="1" x14ac:dyDescent="0.3">
      <c r="A192" s="5">
        <f t="shared" si="5"/>
        <v>57</v>
      </c>
      <c r="B192" s="28">
        <f t="shared" si="4"/>
        <v>191</v>
      </c>
      <c r="C192" s="5">
        <f t="shared" si="4"/>
        <v>5</v>
      </c>
    </row>
    <row r="193" spans="1:3" ht="15.75" thickBot="1" x14ac:dyDescent="0.3">
      <c r="A193" s="5">
        <f t="shared" si="5"/>
        <v>57</v>
      </c>
      <c r="B193" s="28">
        <f t="shared" si="4"/>
        <v>192</v>
      </c>
      <c r="C193" s="5">
        <f t="shared" si="4"/>
        <v>6</v>
      </c>
    </row>
    <row r="194" spans="1:3" ht="15.75" thickBot="1" x14ac:dyDescent="0.3">
      <c r="A194" s="5">
        <f t="shared" si="5"/>
        <v>57</v>
      </c>
      <c r="B194" s="28">
        <f t="shared" ref="B194:C242" si="6">B193+1</f>
        <v>193</v>
      </c>
      <c r="C194" s="5">
        <f t="shared" si="6"/>
        <v>7</v>
      </c>
    </row>
    <row r="195" spans="1:3" ht="15.75" thickBot="1" x14ac:dyDescent="0.3">
      <c r="A195" s="5">
        <v>58</v>
      </c>
      <c r="B195" s="28">
        <f t="shared" si="6"/>
        <v>194</v>
      </c>
      <c r="C195" s="5">
        <v>1</v>
      </c>
    </row>
    <row r="196" spans="1:3" ht="15.75" thickBot="1" x14ac:dyDescent="0.3">
      <c r="A196" s="5">
        <v>59</v>
      </c>
      <c r="B196" s="28">
        <f t="shared" si="6"/>
        <v>195</v>
      </c>
      <c r="C196" s="5">
        <v>1</v>
      </c>
    </row>
    <row r="197" spans="1:3" ht="15.75" thickBot="1" x14ac:dyDescent="0.3">
      <c r="A197" s="5">
        <f t="shared" ref="A197:A242" si="7">A196</f>
        <v>59</v>
      </c>
      <c r="B197" s="28">
        <f t="shared" si="6"/>
        <v>196</v>
      </c>
      <c r="C197" s="5">
        <f t="shared" si="6"/>
        <v>2</v>
      </c>
    </row>
    <row r="198" spans="1:3" ht="15.75" thickBot="1" x14ac:dyDescent="0.3">
      <c r="A198" s="5">
        <v>59</v>
      </c>
      <c r="B198" s="28">
        <f t="shared" si="6"/>
        <v>197</v>
      </c>
      <c r="C198" s="5">
        <f t="shared" si="6"/>
        <v>3</v>
      </c>
    </row>
    <row r="199" spans="1:3" ht="15.75" thickBot="1" x14ac:dyDescent="0.3">
      <c r="A199" s="5">
        <v>60</v>
      </c>
      <c r="B199" s="28">
        <f t="shared" si="6"/>
        <v>198</v>
      </c>
      <c r="C199" s="5">
        <v>1</v>
      </c>
    </row>
    <row r="200" spans="1:3" ht="15.75" thickBot="1" x14ac:dyDescent="0.3">
      <c r="A200" s="5">
        <f t="shared" si="7"/>
        <v>60</v>
      </c>
      <c r="B200" s="28">
        <f t="shared" si="6"/>
        <v>199</v>
      </c>
      <c r="C200" s="5">
        <f t="shared" si="6"/>
        <v>2</v>
      </c>
    </row>
    <row r="201" spans="1:3" ht="15.75" thickBot="1" x14ac:dyDescent="0.3">
      <c r="A201" s="5">
        <f t="shared" si="7"/>
        <v>60</v>
      </c>
      <c r="B201" s="28">
        <f t="shared" si="6"/>
        <v>200</v>
      </c>
      <c r="C201" s="5">
        <f t="shared" si="6"/>
        <v>3</v>
      </c>
    </row>
    <row r="202" spans="1:3" ht="15.75" thickBot="1" x14ac:dyDescent="0.3">
      <c r="A202" s="5">
        <f t="shared" si="7"/>
        <v>60</v>
      </c>
      <c r="B202" s="28">
        <f t="shared" si="6"/>
        <v>201</v>
      </c>
      <c r="C202" s="5">
        <f t="shared" si="6"/>
        <v>4</v>
      </c>
    </row>
    <row r="203" spans="1:3" ht="15.75" thickBot="1" x14ac:dyDescent="0.3">
      <c r="A203" s="5">
        <v>61</v>
      </c>
      <c r="B203" s="28">
        <f t="shared" si="6"/>
        <v>202</v>
      </c>
      <c r="C203" s="5">
        <v>1</v>
      </c>
    </row>
    <row r="204" spans="1:3" ht="15.75" thickBot="1" x14ac:dyDescent="0.3">
      <c r="A204" s="5">
        <f t="shared" si="7"/>
        <v>61</v>
      </c>
      <c r="B204" s="28">
        <f t="shared" si="6"/>
        <v>203</v>
      </c>
      <c r="C204" s="5">
        <f t="shared" si="6"/>
        <v>2</v>
      </c>
    </row>
    <row r="205" spans="1:3" ht="15.75" thickBot="1" x14ac:dyDescent="0.3">
      <c r="A205" s="5">
        <f t="shared" si="7"/>
        <v>61</v>
      </c>
      <c r="B205" s="28">
        <f t="shared" si="6"/>
        <v>204</v>
      </c>
      <c r="C205" s="5">
        <f t="shared" si="6"/>
        <v>3</v>
      </c>
    </row>
    <row r="206" spans="1:3" ht="15.75" thickBot="1" x14ac:dyDescent="0.3">
      <c r="A206" s="5">
        <f t="shared" si="7"/>
        <v>61</v>
      </c>
      <c r="B206" s="28">
        <f t="shared" si="6"/>
        <v>205</v>
      </c>
      <c r="C206" s="5">
        <f t="shared" si="6"/>
        <v>4</v>
      </c>
    </row>
    <row r="207" spans="1:3" ht="15.75" thickBot="1" x14ac:dyDescent="0.3">
      <c r="A207" s="5">
        <v>62</v>
      </c>
      <c r="B207" s="28">
        <f t="shared" si="6"/>
        <v>206</v>
      </c>
      <c r="C207" s="5">
        <v>1</v>
      </c>
    </row>
    <row r="208" spans="1:3" ht="15.75" thickBot="1" x14ac:dyDescent="0.3">
      <c r="A208" s="5">
        <v>63</v>
      </c>
      <c r="B208" s="28">
        <f t="shared" si="6"/>
        <v>207</v>
      </c>
      <c r="C208" s="5">
        <v>1</v>
      </c>
    </row>
    <row r="209" spans="1:3" ht="15.75" thickBot="1" x14ac:dyDescent="0.3">
      <c r="A209" s="5">
        <f t="shared" si="7"/>
        <v>63</v>
      </c>
      <c r="B209" s="28">
        <f t="shared" si="6"/>
        <v>208</v>
      </c>
      <c r="C209" s="5">
        <f t="shared" si="6"/>
        <v>2</v>
      </c>
    </row>
    <row r="210" spans="1:3" ht="15.75" thickBot="1" x14ac:dyDescent="0.3">
      <c r="A210" s="5">
        <f t="shared" si="7"/>
        <v>63</v>
      </c>
      <c r="B210" s="28">
        <f t="shared" si="6"/>
        <v>209</v>
      </c>
      <c r="C210" s="5">
        <f t="shared" si="6"/>
        <v>3</v>
      </c>
    </row>
    <row r="211" spans="1:3" ht="15.75" thickBot="1" x14ac:dyDescent="0.3">
      <c r="A211" s="5">
        <v>64</v>
      </c>
      <c r="B211" s="28">
        <f t="shared" si="6"/>
        <v>210</v>
      </c>
      <c r="C211" s="5">
        <v>1</v>
      </c>
    </row>
    <row r="212" spans="1:3" ht="15.75" thickBot="1" x14ac:dyDescent="0.3">
      <c r="A212" s="5">
        <f t="shared" si="7"/>
        <v>64</v>
      </c>
      <c r="B212" s="28">
        <f t="shared" si="6"/>
        <v>211</v>
      </c>
      <c r="C212" s="5">
        <f t="shared" si="6"/>
        <v>2</v>
      </c>
    </row>
    <row r="213" spans="1:3" ht="15.75" thickBot="1" x14ac:dyDescent="0.3">
      <c r="A213" s="5">
        <f t="shared" si="7"/>
        <v>64</v>
      </c>
      <c r="B213" s="28">
        <f t="shared" si="6"/>
        <v>212</v>
      </c>
      <c r="C213" s="5">
        <f t="shared" si="6"/>
        <v>3</v>
      </c>
    </row>
    <row r="214" spans="1:3" ht="15.75" thickBot="1" x14ac:dyDescent="0.3">
      <c r="A214" s="5">
        <f t="shared" si="7"/>
        <v>64</v>
      </c>
      <c r="B214" s="28">
        <f t="shared" si="6"/>
        <v>213</v>
      </c>
      <c r="C214" s="5">
        <f t="shared" si="6"/>
        <v>4</v>
      </c>
    </row>
    <row r="215" spans="1:3" ht="15.75" thickBot="1" x14ac:dyDescent="0.3">
      <c r="A215" s="5">
        <f t="shared" si="7"/>
        <v>64</v>
      </c>
      <c r="B215" s="28">
        <f t="shared" si="6"/>
        <v>214</v>
      </c>
      <c r="C215" s="5">
        <f t="shared" si="6"/>
        <v>5</v>
      </c>
    </row>
    <row r="216" spans="1:3" ht="15.75" thickBot="1" x14ac:dyDescent="0.3">
      <c r="A216" s="5">
        <v>65</v>
      </c>
      <c r="B216" s="28">
        <f t="shared" si="6"/>
        <v>215</v>
      </c>
      <c r="C216" s="5">
        <v>1</v>
      </c>
    </row>
    <row r="217" spans="1:3" ht="15.75" thickBot="1" x14ac:dyDescent="0.3">
      <c r="A217" s="5">
        <f t="shared" si="7"/>
        <v>65</v>
      </c>
      <c r="B217" s="28">
        <f t="shared" si="6"/>
        <v>216</v>
      </c>
      <c r="C217" s="5">
        <f t="shared" si="6"/>
        <v>2</v>
      </c>
    </row>
    <row r="218" spans="1:3" ht="15.75" thickBot="1" x14ac:dyDescent="0.3">
      <c r="A218" s="5">
        <f t="shared" si="7"/>
        <v>65</v>
      </c>
      <c r="B218" s="28">
        <f t="shared" si="6"/>
        <v>217</v>
      </c>
      <c r="C218" s="5">
        <f t="shared" si="6"/>
        <v>3</v>
      </c>
    </row>
    <row r="219" spans="1:3" ht="15.75" thickBot="1" x14ac:dyDescent="0.3">
      <c r="A219" s="5">
        <f t="shared" si="7"/>
        <v>65</v>
      </c>
      <c r="B219" s="28">
        <f t="shared" si="6"/>
        <v>218</v>
      </c>
      <c r="C219" s="5">
        <f t="shared" si="6"/>
        <v>4</v>
      </c>
    </row>
    <row r="220" spans="1:3" ht="15.75" thickBot="1" x14ac:dyDescent="0.3">
      <c r="A220" s="5">
        <f t="shared" si="7"/>
        <v>65</v>
      </c>
      <c r="B220" s="28">
        <f t="shared" si="6"/>
        <v>219</v>
      </c>
      <c r="C220" s="5">
        <f t="shared" si="6"/>
        <v>5</v>
      </c>
    </row>
    <row r="221" spans="1:3" ht="15.75" thickBot="1" x14ac:dyDescent="0.3">
      <c r="A221" s="5">
        <v>66</v>
      </c>
      <c r="B221" s="28">
        <f t="shared" si="6"/>
        <v>220</v>
      </c>
      <c r="C221" s="5">
        <v>1</v>
      </c>
    </row>
    <row r="222" spans="1:3" ht="15.75" thickBot="1" x14ac:dyDescent="0.3">
      <c r="A222" s="5">
        <f t="shared" si="7"/>
        <v>66</v>
      </c>
      <c r="B222" s="28">
        <f t="shared" si="6"/>
        <v>221</v>
      </c>
      <c r="C222" s="5">
        <f t="shared" si="6"/>
        <v>2</v>
      </c>
    </row>
    <row r="223" spans="1:3" ht="15.75" thickBot="1" x14ac:dyDescent="0.3">
      <c r="A223" s="5">
        <f t="shared" si="7"/>
        <v>66</v>
      </c>
      <c r="B223" s="28">
        <f t="shared" si="6"/>
        <v>222</v>
      </c>
      <c r="C223" s="5">
        <f t="shared" si="6"/>
        <v>3</v>
      </c>
    </row>
    <row r="224" spans="1:3" ht="15.75" thickBot="1" x14ac:dyDescent="0.3">
      <c r="A224" s="5">
        <v>67</v>
      </c>
      <c r="B224" s="28">
        <f t="shared" si="6"/>
        <v>223</v>
      </c>
      <c r="C224" s="5">
        <v>1</v>
      </c>
    </row>
    <row r="225" spans="1:3" ht="15.75" thickBot="1" x14ac:dyDescent="0.3">
      <c r="A225" s="5">
        <v>68</v>
      </c>
      <c r="B225" s="28">
        <f t="shared" si="6"/>
        <v>224</v>
      </c>
      <c r="C225" s="5">
        <v>1</v>
      </c>
    </row>
    <row r="226" spans="1:3" ht="15.75" thickBot="1" x14ac:dyDescent="0.3">
      <c r="A226" s="5">
        <f t="shared" si="7"/>
        <v>68</v>
      </c>
      <c r="B226" s="28">
        <f t="shared" si="6"/>
        <v>225</v>
      </c>
      <c r="C226" s="5">
        <f t="shared" si="6"/>
        <v>2</v>
      </c>
    </row>
    <row r="227" spans="1:3" ht="15.75" thickBot="1" x14ac:dyDescent="0.3">
      <c r="A227" s="5">
        <f t="shared" si="7"/>
        <v>68</v>
      </c>
      <c r="B227" s="28">
        <f t="shared" si="6"/>
        <v>226</v>
      </c>
      <c r="C227" s="5">
        <f t="shared" si="6"/>
        <v>3</v>
      </c>
    </row>
    <row r="228" spans="1:3" ht="15.75" thickBot="1" x14ac:dyDescent="0.3">
      <c r="A228" s="5">
        <f t="shared" si="7"/>
        <v>68</v>
      </c>
      <c r="B228" s="28">
        <f t="shared" si="6"/>
        <v>227</v>
      </c>
      <c r="C228" s="5">
        <f t="shared" si="6"/>
        <v>4</v>
      </c>
    </row>
    <row r="229" spans="1:3" ht="15.75" thickBot="1" x14ac:dyDescent="0.3">
      <c r="A229" s="5">
        <f t="shared" si="7"/>
        <v>68</v>
      </c>
      <c r="B229" s="28">
        <f t="shared" si="6"/>
        <v>228</v>
      </c>
      <c r="C229" s="5">
        <f t="shared" si="6"/>
        <v>5</v>
      </c>
    </row>
    <row r="230" spans="1:3" ht="15.75" thickBot="1" x14ac:dyDescent="0.3">
      <c r="A230" s="5">
        <f t="shared" si="7"/>
        <v>68</v>
      </c>
      <c r="B230" s="28">
        <f t="shared" si="6"/>
        <v>229</v>
      </c>
      <c r="C230" s="5">
        <f t="shared" si="6"/>
        <v>6</v>
      </c>
    </row>
    <row r="231" spans="1:3" ht="15.75" thickBot="1" x14ac:dyDescent="0.3">
      <c r="A231" s="5">
        <v>69</v>
      </c>
      <c r="B231" s="28">
        <f t="shared" si="6"/>
        <v>230</v>
      </c>
      <c r="C231" s="5">
        <v>1</v>
      </c>
    </row>
    <row r="232" spans="1:3" ht="15.75" thickBot="1" x14ac:dyDescent="0.3">
      <c r="A232" s="5">
        <v>70</v>
      </c>
      <c r="B232" s="28">
        <f t="shared" si="6"/>
        <v>231</v>
      </c>
      <c r="C232" s="5">
        <v>1</v>
      </c>
    </row>
    <row r="233" spans="1:3" ht="15.75" thickBot="1" x14ac:dyDescent="0.3">
      <c r="A233" s="5">
        <f t="shared" si="7"/>
        <v>70</v>
      </c>
      <c r="B233" s="28">
        <f t="shared" si="6"/>
        <v>232</v>
      </c>
      <c r="C233" s="5">
        <f t="shared" si="6"/>
        <v>2</v>
      </c>
    </row>
    <row r="234" spans="1:3" ht="15.75" thickBot="1" x14ac:dyDescent="0.3">
      <c r="A234" s="5">
        <f t="shared" si="7"/>
        <v>70</v>
      </c>
      <c r="B234" s="28">
        <f t="shared" si="6"/>
        <v>233</v>
      </c>
      <c r="C234" s="5">
        <f t="shared" si="6"/>
        <v>3</v>
      </c>
    </row>
    <row r="235" spans="1:3" ht="15.75" thickBot="1" x14ac:dyDescent="0.3">
      <c r="A235" s="5">
        <f t="shared" si="7"/>
        <v>70</v>
      </c>
      <c r="B235" s="28">
        <f t="shared" si="6"/>
        <v>234</v>
      </c>
      <c r="C235" s="5">
        <f t="shared" si="6"/>
        <v>4</v>
      </c>
    </row>
    <row r="236" spans="1:3" ht="15.75" thickBot="1" x14ac:dyDescent="0.3">
      <c r="A236" s="5">
        <v>71</v>
      </c>
      <c r="B236" s="28">
        <f t="shared" si="6"/>
        <v>235</v>
      </c>
      <c r="C236" s="5">
        <v>1</v>
      </c>
    </row>
    <row r="237" spans="1:3" ht="15.75" thickBot="1" x14ac:dyDescent="0.3">
      <c r="A237" s="5">
        <f t="shared" si="7"/>
        <v>71</v>
      </c>
      <c r="B237" s="28">
        <f t="shared" si="6"/>
        <v>236</v>
      </c>
      <c r="C237" s="5">
        <f t="shared" si="6"/>
        <v>2</v>
      </c>
    </row>
    <row r="238" spans="1:3" ht="15.75" thickBot="1" x14ac:dyDescent="0.3">
      <c r="A238" s="5">
        <v>72</v>
      </c>
      <c r="B238" s="28">
        <f t="shared" si="6"/>
        <v>237</v>
      </c>
      <c r="C238" s="5">
        <v>1</v>
      </c>
    </row>
    <row r="239" spans="1:3" ht="15.75" thickBot="1" x14ac:dyDescent="0.3">
      <c r="A239" s="5">
        <f t="shared" si="7"/>
        <v>72</v>
      </c>
      <c r="B239" s="28">
        <f t="shared" si="6"/>
        <v>238</v>
      </c>
      <c r="C239" s="5">
        <f t="shared" si="6"/>
        <v>2</v>
      </c>
    </row>
    <row r="240" spans="1:3" ht="15.75" thickBot="1" x14ac:dyDescent="0.3">
      <c r="A240" s="5">
        <f t="shared" si="7"/>
        <v>72</v>
      </c>
      <c r="B240" s="28">
        <f t="shared" si="6"/>
        <v>239</v>
      </c>
      <c r="C240" s="5">
        <f t="shared" si="6"/>
        <v>3</v>
      </c>
    </row>
    <row r="241" spans="1:3" ht="15.75" thickBot="1" x14ac:dyDescent="0.3">
      <c r="A241" s="5">
        <f t="shared" si="7"/>
        <v>72</v>
      </c>
      <c r="B241" s="28">
        <f t="shared" si="6"/>
        <v>240</v>
      </c>
      <c r="C241" s="5">
        <f t="shared" si="6"/>
        <v>4</v>
      </c>
    </row>
    <row r="242" spans="1:3" ht="15.75" thickBot="1" x14ac:dyDescent="0.3">
      <c r="A242" s="5">
        <f t="shared" si="7"/>
        <v>72</v>
      </c>
      <c r="B242" s="28">
        <f t="shared" si="6"/>
        <v>241</v>
      </c>
      <c r="C242" s="5">
        <f t="shared" si="6"/>
        <v>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topLeftCell="A45" workbookViewId="0">
      <selection activeCell="B63" sqref="B63"/>
    </sheetView>
  </sheetViews>
  <sheetFormatPr defaultRowHeight="15" x14ac:dyDescent="0.25"/>
  <sheetData>
    <row r="1" spans="1:3" ht="16.5" thickBot="1" x14ac:dyDescent="0.3">
      <c r="A1" s="1" t="s">
        <v>10</v>
      </c>
      <c r="B1" s="1" t="s">
        <v>11</v>
      </c>
      <c r="C1" t="s">
        <v>699</v>
      </c>
    </row>
    <row r="2" spans="1:3" ht="16.5" thickBot="1" x14ac:dyDescent="0.3">
      <c r="A2" s="1" t="s">
        <v>172</v>
      </c>
      <c r="B2" t="s">
        <v>173</v>
      </c>
    </row>
    <row r="3" spans="1:3" ht="32.25" thickBot="1" x14ac:dyDescent="0.3">
      <c r="A3" s="6" t="s">
        <v>175</v>
      </c>
      <c r="B3" s="1" t="s">
        <v>174</v>
      </c>
    </row>
    <row r="4" spans="1:3" ht="16.5" thickBot="1" x14ac:dyDescent="0.3">
      <c r="A4" s="1" t="s">
        <v>176</v>
      </c>
      <c r="B4" s="1" t="s">
        <v>177</v>
      </c>
    </row>
    <row r="5" spans="1:3" ht="16.5" thickBot="1" x14ac:dyDescent="0.3">
      <c r="A5" s="1" t="s">
        <v>178</v>
      </c>
      <c r="B5" s="1" t="s">
        <v>179</v>
      </c>
    </row>
    <row r="6" spans="1:3" ht="16.5" thickBot="1" x14ac:dyDescent="0.3">
      <c r="A6" s="1" t="s">
        <v>180</v>
      </c>
      <c r="B6" s="1" t="s">
        <v>181</v>
      </c>
    </row>
    <row r="7" spans="1:3" ht="16.5" thickBot="1" x14ac:dyDescent="0.3">
      <c r="A7" s="6" t="s">
        <v>45</v>
      </c>
      <c r="B7" s="1" t="s">
        <v>182</v>
      </c>
    </row>
    <row r="8" spans="1:3" ht="16.5" thickBot="1" x14ac:dyDescent="0.3">
      <c r="A8" s="1" t="s">
        <v>183</v>
      </c>
      <c r="B8" s="1" t="s">
        <v>453</v>
      </c>
    </row>
    <row r="9" spans="1:3" ht="32.25" thickBot="1" x14ac:dyDescent="0.3">
      <c r="A9" s="6" t="s">
        <v>184</v>
      </c>
      <c r="B9" s="1" t="s">
        <v>185</v>
      </c>
    </row>
    <row r="10" spans="1:3" ht="16.5" thickBot="1" x14ac:dyDescent="0.3">
      <c r="A10" s="1" t="s">
        <v>34</v>
      </c>
      <c r="B10" s="1" t="s">
        <v>186</v>
      </c>
    </row>
    <row r="11" spans="1:3" ht="16.5" thickBot="1" x14ac:dyDescent="0.3">
      <c r="A11" s="1" t="s">
        <v>187</v>
      </c>
      <c r="B11" s="1" t="s">
        <v>188</v>
      </c>
    </row>
    <row r="12" spans="1:3" ht="16.5" thickBot="1" x14ac:dyDescent="0.3">
      <c r="A12" s="1" t="s">
        <v>34</v>
      </c>
      <c r="B12" s="1" t="s">
        <v>189</v>
      </c>
    </row>
    <row r="13" spans="1:3" ht="16.5" thickBot="1" x14ac:dyDescent="0.3">
      <c r="A13" s="1" t="s">
        <v>190</v>
      </c>
      <c r="B13" s="1" t="str">
        <f>A13</f>
        <v>Adding more than two 1-digit numbers</v>
      </c>
    </row>
    <row r="14" spans="1:3" ht="16.5" thickBot="1" x14ac:dyDescent="0.3">
      <c r="A14" s="1" t="s">
        <v>595</v>
      </c>
      <c r="B14" s="1" t="str">
        <f>A14</f>
        <v>Add and subtracting within 100</v>
      </c>
    </row>
    <row r="15" spans="1:3" ht="16.5" thickBot="1" x14ac:dyDescent="0.3">
      <c r="A15" s="1" t="s">
        <v>191</v>
      </c>
      <c r="B15" s="1" t="str">
        <f>A15</f>
        <v>Adding and subtracting using algorithms</v>
      </c>
    </row>
    <row r="16" spans="1:3" ht="16.5" thickBot="1" x14ac:dyDescent="0.3">
      <c r="A16" s="1" t="s">
        <v>192</v>
      </c>
      <c r="B16" s="1" t="str">
        <f>A16</f>
        <v>Solving 1-step word problems involving addition and subtraction within 20</v>
      </c>
    </row>
    <row r="17" spans="1:3" ht="16.5" thickBot="1" x14ac:dyDescent="0.3">
      <c r="A17" s="1" t="s">
        <v>193</v>
      </c>
      <c r="B17" s="1" t="str">
        <f>A17</f>
        <v>concepts of multiplication and division</v>
      </c>
    </row>
    <row r="18" spans="1:3" ht="16.5" thickBot="1" x14ac:dyDescent="0.3">
      <c r="A18" s="1" t="s">
        <v>194</v>
      </c>
      <c r="B18" s="1" t="str">
        <f t="shared" ref="B18:B76" si="0">A18</f>
        <v>use of x</v>
      </c>
    </row>
    <row r="19" spans="1:3" ht="16.5" thickBot="1" x14ac:dyDescent="0.3">
      <c r="A19" s="1" t="s">
        <v>195</v>
      </c>
      <c r="B19" s="1" t="str">
        <f t="shared" si="0"/>
        <v>multiplying within 40</v>
      </c>
    </row>
    <row r="20" spans="1:3" ht="16.5" thickBot="1" x14ac:dyDescent="0.3">
      <c r="A20" s="1" t="s">
        <v>196</v>
      </c>
      <c r="B20" s="1" t="str">
        <f t="shared" si="0"/>
        <v>dividing within 20</v>
      </c>
    </row>
    <row r="21" spans="1:3" ht="16.5" thickBot="1" x14ac:dyDescent="0.3">
      <c r="A21" s="1" t="s">
        <v>197</v>
      </c>
      <c r="B21" s="1" t="str">
        <f t="shared" si="0"/>
        <v>solving 1-step word problems involving multiplication and division with pictorial representation</v>
      </c>
    </row>
    <row r="22" spans="1:3" ht="16.5" thickBot="1" x14ac:dyDescent="0.3">
      <c r="A22" s="1" t="s">
        <v>198</v>
      </c>
      <c r="B22" s="1" t="str">
        <f t="shared" si="0"/>
        <v>counting amount of money</v>
      </c>
    </row>
    <row r="23" spans="1:3" ht="16.5" thickBot="1" x14ac:dyDescent="0.3">
      <c r="A23" s="1" t="s">
        <v>199</v>
      </c>
      <c r="B23" s="1" t="str">
        <f t="shared" si="0"/>
        <v>solving 1-step word problems involving addition and subtraction of money in dollars only</v>
      </c>
    </row>
    <row r="24" spans="1:3" ht="16.5" thickBot="1" x14ac:dyDescent="0.3">
      <c r="A24" s="1" t="s">
        <v>200</v>
      </c>
      <c r="B24" s="1" t="str">
        <f t="shared" si="0"/>
        <v>measuring and comparing the length of objects in non-standard units</v>
      </c>
    </row>
    <row r="25" spans="1:3" ht="16.5" thickBot="1" x14ac:dyDescent="0.3">
      <c r="A25" s="1" t="s">
        <v>201</v>
      </c>
      <c r="B25" s="1" t="str">
        <f t="shared" si="0"/>
        <v>telling time to the hour/half hour</v>
      </c>
      <c r="C25" t="s">
        <v>701</v>
      </c>
    </row>
    <row r="26" spans="1:3" ht="16.5" thickBot="1" x14ac:dyDescent="0.3">
      <c r="A26" s="1" t="s">
        <v>202</v>
      </c>
      <c r="B26" s="1" t="str">
        <f t="shared" si="0"/>
        <v>identifying, naming, describing and classifying 2D shapes</v>
      </c>
    </row>
    <row r="27" spans="1:3" ht="16.5" thickBot="1" x14ac:dyDescent="0.3">
      <c r="A27" s="1" t="s">
        <v>203</v>
      </c>
      <c r="B27" s="1" t="str">
        <f t="shared" si="0"/>
        <v>making/completing patterns with 2D shapes according to size, shape, colour, orientation</v>
      </c>
    </row>
    <row r="28" spans="1:3" ht="16.5" thickBot="1" x14ac:dyDescent="0.3">
      <c r="A28" s="1" t="s">
        <v>204</v>
      </c>
      <c r="B28" s="1" t="str">
        <f t="shared" si="0"/>
        <v>reading and interpreting data from picture graphs</v>
      </c>
    </row>
    <row r="29" spans="1:3" ht="16.5" thickBot="1" x14ac:dyDescent="0.3">
      <c r="A29" s="1" t="s">
        <v>205</v>
      </c>
      <c r="B29" s="1" t="str">
        <f t="shared" si="0"/>
        <v>counting in tens/hundreds</v>
      </c>
    </row>
    <row r="30" spans="1:3" ht="16.5" thickBot="1" x14ac:dyDescent="0.3">
      <c r="A30" s="1" t="s">
        <v>206</v>
      </c>
      <c r="B30" s="1" t="str">
        <f t="shared" si="0"/>
        <v>number notation, representations and place values (hunds, tens, ones)</v>
      </c>
    </row>
    <row r="31" spans="1:3" ht="16.5" thickBot="1" x14ac:dyDescent="0.3">
      <c r="A31" s="1" t="s">
        <v>207</v>
      </c>
      <c r="B31" s="1" t="str">
        <f t="shared" si="0"/>
        <v>reading and writing numbers in numerals and in words</v>
      </c>
    </row>
    <row r="32" spans="1:3" ht="16.5" thickBot="1" x14ac:dyDescent="0.3">
      <c r="A32" s="1" t="s">
        <v>208</v>
      </c>
      <c r="B32" s="1" t="str">
        <f t="shared" si="0"/>
        <v>comparing and ordering numbers</v>
      </c>
    </row>
    <row r="33" spans="1:2" ht="16.5" thickBot="1" x14ac:dyDescent="0.3">
      <c r="A33" s="1" t="s">
        <v>209</v>
      </c>
      <c r="B33" s="1" t="str">
        <f t="shared" si="0"/>
        <v>patterns in number sequences</v>
      </c>
    </row>
    <row r="34" spans="1:2" ht="16.5" thickBot="1" x14ac:dyDescent="0.3">
      <c r="A34" s="1" t="s">
        <v>210</v>
      </c>
      <c r="B34" s="1" t="str">
        <f t="shared" si="0"/>
        <v>odd and even numbers</v>
      </c>
    </row>
    <row r="35" spans="1:2" ht="16.5" thickBot="1" x14ac:dyDescent="0.3">
      <c r="A35" s="1" t="s">
        <v>211</v>
      </c>
      <c r="B35" s="1" t="str">
        <f t="shared" si="0"/>
        <v>addition and subtraction algorithms (up to 3 digits)</v>
      </c>
    </row>
    <row r="36" spans="1:2" ht="16.5" thickBot="1" x14ac:dyDescent="0.3">
      <c r="A36" s="1" t="s">
        <v>212</v>
      </c>
      <c r="B36" s="1" t="str">
        <f t="shared" si="0"/>
        <v>solving up to 2-step word problems involving addition and subtraction</v>
      </c>
    </row>
    <row r="37" spans="1:2" ht="16.5" thickBot="1" x14ac:dyDescent="0.3">
      <c r="A37" s="1" t="s">
        <v>213</v>
      </c>
      <c r="B37" s="1" t="str">
        <f t="shared" si="0"/>
        <v>multiplication tables of 2,3,4,5 and 10</v>
      </c>
    </row>
    <row r="38" spans="1:2" ht="16.5" thickBot="1" x14ac:dyDescent="0.3">
      <c r="A38" s="1" t="s">
        <v>214</v>
      </c>
      <c r="B38" s="1" t="str">
        <f t="shared" si="0"/>
        <v>use of +</v>
      </c>
    </row>
    <row r="39" spans="1:2" ht="16.5" thickBot="1" x14ac:dyDescent="0.3">
      <c r="A39" s="1" t="s">
        <v>215</v>
      </c>
      <c r="B39" s="1" t="str">
        <f t="shared" si="0"/>
        <v>relationship between multiplication and division</v>
      </c>
    </row>
    <row r="40" spans="1:2" ht="16.5" thickBot="1" x14ac:dyDescent="0.3">
      <c r="A40" s="1" t="s">
        <v>216</v>
      </c>
      <c r="B40" s="1" t="str">
        <f t="shared" si="0"/>
        <v>multiplying and dividing within the multiplication tables</v>
      </c>
    </row>
    <row r="41" spans="1:2" ht="16.5" thickBot="1" x14ac:dyDescent="0.3">
      <c r="A41" s="1" t="s">
        <v>217</v>
      </c>
      <c r="B41" s="1" t="str">
        <f t="shared" si="0"/>
        <v>solving 1-step word problems involving multiplication and division within the multiplication tables</v>
      </c>
    </row>
    <row r="42" spans="1:2" ht="16.5" thickBot="1" x14ac:dyDescent="0.3">
      <c r="A42" s="1" t="s">
        <v>218</v>
      </c>
      <c r="B42" s="1" t="str">
        <f t="shared" si="0"/>
        <v>fraction as part of a whole</v>
      </c>
    </row>
    <row r="43" spans="1:2" ht="16.5" thickBot="1" x14ac:dyDescent="0.3">
      <c r="A43" s="1" t="s">
        <v>219</v>
      </c>
      <c r="B43" s="1" t="str">
        <f t="shared" si="0"/>
        <v>notation and representation of fractions</v>
      </c>
    </row>
    <row r="44" spans="1:2" ht="16.5" thickBot="1" x14ac:dyDescent="0.3">
      <c r="A44" s="1" t="s">
        <v>220</v>
      </c>
      <c r="B44" s="1" t="str">
        <f t="shared" si="0"/>
        <v>comparing and ordering fractions with denominator of giving fractions not exceeding 12</v>
      </c>
    </row>
    <row r="45" spans="1:2" ht="16.5" thickBot="1" x14ac:dyDescent="0.3">
      <c r="A45" s="1" t="s">
        <v>221</v>
      </c>
      <c r="B45" s="1" t="str">
        <f t="shared" si="0"/>
        <v>adding and subtracting like fractions within one whole with denominators of given fractions not exceeding 12</v>
      </c>
    </row>
    <row r="46" spans="1:2" ht="16.5" thickBot="1" x14ac:dyDescent="0.3">
      <c r="A46" s="1" t="s">
        <v>222</v>
      </c>
      <c r="B46" s="1" t="str">
        <f t="shared" si="0"/>
        <v>counting aound of money in dollars and cents</v>
      </c>
    </row>
    <row r="47" spans="1:2" ht="16.5" thickBot="1" x14ac:dyDescent="0.3">
      <c r="A47" s="1" t="s">
        <v>223</v>
      </c>
      <c r="B47" s="1" t="str">
        <f t="shared" si="0"/>
        <v>reading and writing money in decimal notation</v>
      </c>
    </row>
    <row r="48" spans="1:2" ht="16.5" thickBot="1" x14ac:dyDescent="0.3">
      <c r="A48" s="1" t="s">
        <v>224</v>
      </c>
      <c r="B48" s="1" t="str">
        <f t="shared" si="0"/>
        <v>comparing 2 or 3 amounts of money</v>
      </c>
    </row>
    <row r="49" spans="1:3" ht="16.5" thickBot="1" x14ac:dyDescent="0.3">
      <c r="A49" s="1" t="s">
        <v>225</v>
      </c>
      <c r="B49" s="1" t="str">
        <f t="shared" si="0"/>
        <v>converting an amount of money in decimal notation to cents only and vice versa</v>
      </c>
    </row>
    <row r="50" spans="1:3" ht="16.5" thickBot="1" x14ac:dyDescent="0.3">
      <c r="A50" s="1" t="s">
        <v>226</v>
      </c>
      <c r="B50" s="1" t="str">
        <f t="shared" si="0"/>
        <v>solving word problems involving money in dollars only (or in cents only)</v>
      </c>
    </row>
    <row r="51" spans="1:3" ht="16.5" thickBot="1" x14ac:dyDescent="0.3">
      <c r="A51" s="1" t="s">
        <v>227</v>
      </c>
      <c r="B51" s="1" t="str">
        <f t="shared" si="0"/>
        <v>measuring length, mass and volume of liquid</v>
      </c>
    </row>
    <row r="52" spans="1:3" ht="16.5" thickBot="1" x14ac:dyDescent="0.3">
      <c r="A52" s="1" t="s">
        <v>228</v>
      </c>
      <c r="B52" s="1" t="str">
        <f t="shared" si="0"/>
        <v>measuring and drawing a line segment to the nearest cm</v>
      </c>
    </row>
    <row r="53" spans="1:3" ht="16.5" thickBot="1" x14ac:dyDescent="0.3">
      <c r="A53" s="1" t="s">
        <v>229</v>
      </c>
      <c r="B53" s="1" t="str">
        <f t="shared" si="0"/>
        <v>using appropriate units of measurement and their abbreviations cm, m, g, kg, l</v>
      </c>
    </row>
    <row r="54" spans="1:3" ht="16.5" thickBot="1" x14ac:dyDescent="0.3">
      <c r="A54" s="1" t="s">
        <v>230</v>
      </c>
      <c r="B54" s="1" t="str">
        <f t="shared" si="0"/>
        <v>comparing and ordering lengths, masses and volumes</v>
      </c>
    </row>
    <row r="55" spans="1:3" ht="16.5" thickBot="1" x14ac:dyDescent="0.3">
      <c r="A55" s="1" t="s">
        <v>231</v>
      </c>
      <c r="B55" s="1" t="str">
        <f t="shared" si="0"/>
        <v>solving word problems involving length/mass/volume</v>
      </c>
    </row>
    <row r="56" spans="1:3" ht="16.5" thickBot="1" x14ac:dyDescent="0.3">
      <c r="A56" s="1" t="s">
        <v>232</v>
      </c>
      <c r="B56" s="1" t="str">
        <f t="shared" si="0"/>
        <v>telling time to 5 minutes</v>
      </c>
      <c r="C56" t="s">
        <v>700</v>
      </c>
    </row>
    <row r="57" spans="1:3" ht="16.5" thickBot="1" x14ac:dyDescent="0.3">
      <c r="A57" s="1" t="s">
        <v>233</v>
      </c>
      <c r="B57" s="1" t="str">
        <f t="shared" si="0"/>
        <v>use of 'a.m. ' and 'p.m.'</v>
      </c>
    </row>
    <row r="58" spans="1:3" ht="16.5" thickBot="1" x14ac:dyDescent="0.3">
      <c r="A58" s="1" t="s">
        <v>234</v>
      </c>
      <c r="B58" s="1" t="str">
        <f t="shared" si="0"/>
        <v>use of abbreviated h and min</v>
      </c>
    </row>
    <row r="59" spans="1:3" ht="16.5" thickBot="1" x14ac:dyDescent="0.3">
      <c r="A59" s="1" t="s">
        <v>235</v>
      </c>
      <c r="B59" s="1" t="str">
        <f t="shared" si="0"/>
        <v>duration of 1 hour/half hour</v>
      </c>
    </row>
    <row r="60" spans="1:3" ht="16.5" thickBot="1" x14ac:dyDescent="0.3">
      <c r="A60" s="1" t="s">
        <v>236</v>
      </c>
      <c r="B60" s="1" t="str">
        <f t="shared" si="0"/>
        <v>identifying, naming, describing and classifying 2D shapes semicircle, quarter circle</v>
      </c>
    </row>
    <row r="61" spans="1:3" ht="16.5" thickBot="1" x14ac:dyDescent="0.3">
      <c r="A61" s="1" t="s">
        <v>237</v>
      </c>
      <c r="B61" s="1" t="str">
        <f t="shared" si="0"/>
        <v>identifying the basic shapes that make up a given figure</v>
      </c>
    </row>
    <row r="62" spans="1:3" ht="16.5" thickBot="1" x14ac:dyDescent="0.3">
      <c r="A62" s="1" t="s">
        <v>238</v>
      </c>
      <c r="B62" s="1" t="str">
        <f t="shared" si="0"/>
        <v>forming different 2D figures with rectangle, square, triangle, semicircle, quarter circle</v>
      </c>
    </row>
    <row r="63" spans="1:3" ht="16.5" thickBot="1" x14ac:dyDescent="0.3">
      <c r="A63" s="1" t="s">
        <v>239</v>
      </c>
      <c r="B63" s="1" t="str">
        <f t="shared" si="0"/>
        <v>identifying, naming, describing and classifying 3D shapes: cubes, cuboid, cone, cylinder and sphere</v>
      </c>
    </row>
    <row r="64" spans="1:3" ht="16.5" thickBot="1" x14ac:dyDescent="0.3">
      <c r="A64" s="1" t="s">
        <v>240</v>
      </c>
      <c r="B64" s="1" t="str">
        <f t="shared" si="0"/>
        <v>reading and interpreting data from picture graphs with scales</v>
      </c>
    </row>
    <row r="65" spans="1:2" ht="16.5" thickBot="1" x14ac:dyDescent="0.3">
      <c r="A65" s="1" t="s">
        <v>241</v>
      </c>
      <c r="B65" s="1" t="str">
        <f t="shared" si="0"/>
        <v>solving 1-step problems using data from picture graphs</v>
      </c>
    </row>
    <row r="66" spans="1:2" ht="16.5" thickBot="1" x14ac:dyDescent="0.3">
      <c r="A66" s="1" t="s">
        <v>242</v>
      </c>
      <c r="B66" s="1" t="str">
        <f t="shared" si="0"/>
        <v>counting in hundreds/thousands</v>
      </c>
    </row>
    <row r="67" spans="1:2" ht="16.5" thickBot="1" x14ac:dyDescent="0.3">
      <c r="A67" s="1" t="s">
        <v>243</v>
      </c>
      <c r="B67" s="1" t="str">
        <f t="shared" si="0"/>
        <v>number notation, representations and place values (thousands, hundreds, tens, ones)</v>
      </c>
    </row>
    <row r="68" spans="1:2" ht="16.5" thickBot="1" x14ac:dyDescent="0.3">
      <c r="A68" s="9" t="s">
        <v>245</v>
      </c>
      <c r="B68" s="1" t="str">
        <f t="shared" si="0"/>
        <v>reading and writing numbers in numerals and in words to 10000</v>
      </c>
    </row>
    <row r="69" spans="1:2" ht="16.5" thickBot="1" x14ac:dyDescent="0.3">
      <c r="A69" s="9" t="s">
        <v>244</v>
      </c>
      <c r="B69" s="1" t="str">
        <f t="shared" si="0"/>
        <v>comparing and order numbers to 10000</v>
      </c>
    </row>
    <row r="70" spans="1:2" ht="16.5" thickBot="1" x14ac:dyDescent="0.3">
      <c r="A70" s="9" t="s">
        <v>246</v>
      </c>
      <c r="B70" s="1" t="str">
        <f t="shared" si="0"/>
        <v>patterns and ordering numbers to 10000</v>
      </c>
    </row>
    <row r="71" spans="1:2" ht="16.5" thickBot="1" x14ac:dyDescent="0.3">
      <c r="A71" s="9" t="s">
        <v>247</v>
      </c>
      <c r="B71" s="1" t="str">
        <f t="shared" si="0"/>
        <v>addition and subtraction algorithms (up to 4 digits)</v>
      </c>
    </row>
    <row r="72" spans="1:2" ht="16.5" thickBot="1" x14ac:dyDescent="0.3">
      <c r="A72" s="9" t="s">
        <v>248</v>
      </c>
      <c r="B72" s="1" t="str">
        <f t="shared" si="0"/>
        <v>solving up to 2-step word problems involving addition and subtraction up to 4 digits</v>
      </c>
    </row>
    <row r="73" spans="1:2" ht="16.5" thickBot="1" x14ac:dyDescent="0.3">
      <c r="A73" s="9" t="s">
        <v>249</v>
      </c>
      <c r="B73" s="1" t="str">
        <f t="shared" si="0"/>
        <v>multiplication tables of 6,7,8 and 9</v>
      </c>
    </row>
    <row r="74" spans="1:2" ht="16.5" thickBot="1" x14ac:dyDescent="0.3">
      <c r="A74" s="9" t="s">
        <v>250</v>
      </c>
      <c r="B74" s="1" t="str">
        <f t="shared" si="0"/>
        <v>multiplying and dividing within the multiplication tables of 6,7.8 and 9</v>
      </c>
    </row>
    <row r="75" spans="1:2" ht="16.5" thickBot="1" x14ac:dyDescent="0.3">
      <c r="A75" s="9" t="s">
        <v>251</v>
      </c>
      <c r="B75" s="1" t="str">
        <f t="shared" si="0"/>
        <v>division with remainder</v>
      </c>
    </row>
    <row r="76" spans="1:2" ht="16.5" thickBot="1" x14ac:dyDescent="0.3">
      <c r="A76" s="9" t="s">
        <v>252</v>
      </c>
      <c r="B76" s="1" t="str">
        <f t="shared" si="0"/>
        <v>multiplication and division algorithms (up to 3 digits by 1 digit)</v>
      </c>
    </row>
    <row r="77" spans="1:2" ht="16.5" thickBot="1" x14ac:dyDescent="0.3">
      <c r="A77" s="9" t="s">
        <v>253</v>
      </c>
      <c r="B77" s="1" t="str">
        <f t="shared" ref="B77:B137" si="1">A77</f>
        <v>solving up to 2-step word problems involving the 4 operations</v>
      </c>
    </row>
    <row r="78" spans="1:2" ht="16.5" thickBot="1" x14ac:dyDescent="0.3">
      <c r="A78" s="9" t="s">
        <v>254</v>
      </c>
      <c r="B78" s="1" t="str">
        <f t="shared" si="1"/>
        <v>equivalent fractions</v>
      </c>
    </row>
    <row r="79" spans="1:2" ht="16.5" thickBot="1" x14ac:dyDescent="0.3">
      <c r="A79" s="9" t="s">
        <v>255</v>
      </c>
      <c r="B79" s="1" t="str">
        <f t="shared" si="1"/>
        <v>expressing a fraction in its simplest form</v>
      </c>
    </row>
    <row r="80" spans="1:2" ht="16.5" thickBot="1" x14ac:dyDescent="0.3">
      <c r="A80" s="9" t="s">
        <v>256</v>
      </c>
      <c r="B80" s="1" t="str">
        <f t="shared" si="1"/>
        <v>comparing and ordering unlike fractions with denominations of given fractions not exceeding 12</v>
      </c>
    </row>
    <row r="81" spans="1:2" ht="16.5" thickBot="1" x14ac:dyDescent="0.3">
      <c r="A81" s="9" t="s">
        <v>257</v>
      </c>
      <c r="B81" s="1" t="str">
        <f t="shared" si="1"/>
        <v>writing the equivalent fraction of a fraction given the denominator or the numerator</v>
      </c>
    </row>
    <row r="82" spans="1:2" ht="16.5" thickBot="1" x14ac:dyDescent="0.3">
      <c r="A82" s="9" t="s">
        <v>258</v>
      </c>
      <c r="B82" s="1" t="str">
        <f t="shared" si="1"/>
        <v>adding and subtracting two related fractions witin one whole with denominators of given fractions not exceeding 12</v>
      </c>
    </row>
    <row r="83" spans="1:2" ht="16.5" thickBot="1" x14ac:dyDescent="0.3">
      <c r="A83" s="9" t="s">
        <v>259</v>
      </c>
      <c r="B83" s="1" t="str">
        <f t="shared" si="1"/>
        <v>adding and subtracting money in decimal notation</v>
      </c>
    </row>
    <row r="84" spans="1:2" ht="16.5" thickBot="1" x14ac:dyDescent="0.3">
      <c r="A84" s="9" t="s">
        <v>260</v>
      </c>
      <c r="B84" s="1" t="str">
        <f t="shared" si="1"/>
        <v>solving word problems involving addition and subtraction of money in decimal notation</v>
      </c>
    </row>
    <row r="85" spans="1:2" ht="16.5" thickBot="1" x14ac:dyDescent="0.3">
      <c r="A85" s="9" t="s">
        <v>261</v>
      </c>
      <c r="B85" s="1" t="str">
        <f t="shared" si="1"/>
        <v>measuring length in km and volume in ml</v>
      </c>
    </row>
    <row r="86" spans="1:2" ht="16.5" thickBot="1" x14ac:dyDescent="0.3">
      <c r="A86" s="9" t="s">
        <v>262</v>
      </c>
      <c r="B86" s="1" t="str">
        <f t="shared" si="1"/>
        <v>measuring length/mass/volume in compound units</v>
      </c>
    </row>
    <row r="87" spans="1:2" ht="16.5" thickBot="1" x14ac:dyDescent="0.3">
      <c r="A87" s="9" t="s">
        <v>263</v>
      </c>
      <c r="B87" s="1" t="str">
        <f t="shared" si="1"/>
        <v>converting a measurement in compound units to the smaller unit, and vice versa</v>
      </c>
    </row>
    <row r="88" spans="1:2" ht="16.5" thickBot="1" x14ac:dyDescent="0.3">
      <c r="A88" s="9" t="s">
        <v>264</v>
      </c>
      <c r="B88" s="1" t="str">
        <f t="shared" si="1"/>
        <v>solving word problems involving length/mass/volume/capacity excluding fractions and compound units</v>
      </c>
    </row>
    <row r="89" spans="1:2" ht="16.5" thickBot="1" x14ac:dyDescent="0.3">
      <c r="A89" s="9" t="s">
        <v>265</v>
      </c>
      <c r="B89" s="1" t="str">
        <f t="shared" si="1"/>
        <v>telling time to the minute</v>
      </c>
    </row>
    <row r="90" spans="1:2" ht="16.5" thickBot="1" x14ac:dyDescent="0.3">
      <c r="A90" s="9" t="s">
        <v>266</v>
      </c>
      <c r="B90" s="1" t="str">
        <f t="shared" si="1"/>
        <v>use of 'past' and 'to' to tell time</v>
      </c>
    </row>
    <row r="91" spans="1:2" ht="16.5" thickBot="1" x14ac:dyDescent="0.3">
      <c r="A91" s="9" t="s">
        <v>267</v>
      </c>
      <c r="B91" s="1" t="str">
        <f t="shared" si="1"/>
        <v>measuring time in hours and minutes</v>
      </c>
    </row>
    <row r="92" spans="1:2" ht="16.5" thickBot="1" x14ac:dyDescent="0.3">
      <c r="A92" s="9" t="s">
        <v>268</v>
      </c>
      <c r="B92" s="1" t="str">
        <f t="shared" si="1"/>
        <v>converting time in hours and minutes to minutes only and vice versa</v>
      </c>
    </row>
    <row r="93" spans="1:2" ht="16.5" thickBot="1" x14ac:dyDescent="0.3">
      <c r="A93" s="9" t="s">
        <v>269</v>
      </c>
      <c r="B93" s="1" t="str">
        <f t="shared" si="1"/>
        <v>finding the starting time, finishing time or duration given the other two quantities</v>
      </c>
    </row>
    <row r="94" spans="1:2" ht="16.5" thickBot="1" x14ac:dyDescent="0.3">
      <c r="A94" s="9" t="s">
        <v>270</v>
      </c>
      <c r="B94" s="1" t="str">
        <f t="shared" si="1"/>
        <v>solving problems involving time in hours and minutes</v>
      </c>
    </row>
    <row r="95" spans="1:2" ht="16.5" thickBot="1" x14ac:dyDescent="0.3">
      <c r="A95" s="9" t="s">
        <v>271</v>
      </c>
      <c r="B95" s="1" t="str">
        <f t="shared" si="1"/>
        <v>concepts of area and perimeter of a plane figure</v>
      </c>
    </row>
    <row r="96" spans="1:2" ht="16.5" thickBot="1" x14ac:dyDescent="0.3">
      <c r="A96" s="9" t="s">
        <v>272</v>
      </c>
      <c r="B96" s="1" t="str">
        <f t="shared" si="1"/>
        <v>measuring area in square units, cm2 and m2 excluding conversion between cm2 and m2</v>
      </c>
    </row>
    <row r="97" spans="1:2" ht="16.5" thickBot="1" x14ac:dyDescent="0.3">
      <c r="A97" s="9" t="s">
        <v>273</v>
      </c>
      <c r="B97" s="1" t="str">
        <f t="shared" si="1"/>
        <v>perimeter of rectlinear figure, rectangle and square</v>
      </c>
    </row>
    <row r="98" spans="1:2" ht="16.5" thickBot="1" x14ac:dyDescent="0.3">
      <c r="A98" s="9" t="s">
        <v>274</v>
      </c>
      <c r="B98" s="1" t="str">
        <f t="shared" si="1"/>
        <v>area of rectangle/square</v>
      </c>
    </row>
    <row r="99" spans="1:2" ht="16.5" thickBot="1" x14ac:dyDescent="0.3">
      <c r="A99" s="9" t="s">
        <v>275</v>
      </c>
      <c r="B99" s="1" t="str">
        <f t="shared" si="1"/>
        <v>concepts of angle</v>
      </c>
    </row>
    <row r="100" spans="1:2" ht="16.5" thickBot="1" x14ac:dyDescent="0.3">
      <c r="A100" s="9" t="s">
        <v>276</v>
      </c>
      <c r="B100" s="1" t="str">
        <f t="shared" si="1"/>
        <v>right angles, angles greater than/smaller than a right angle</v>
      </c>
    </row>
    <row r="101" spans="1:2" ht="16.5" thickBot="1" x14ac:dyDescent="0.3">
      <c r="A101" s="9" t="s">
        <v>277</v>
      </c>
      <c r="B101" s="1" t="str">
        <f t="shared" si="1"/>
        <v>perpendicular and parallel lines</v>
      </c>
    </row>
    <row r="102" spans="1:2" ht="16.5" thickBot="1" x14ac:dyDescent="0.3">
      <c r="A102" s="9" t="s">
        <v>278</v>
      </c>
      <c r="B102" s="1" t="str">
        <f t="shared" si="1"/>
        <v>draw perpendicular and parallel lines on square grid</v>
      </c>
    </row>
    <row r="103" spans="1:2" ht="16.5" thickBot="1" x14ac:dyDescent="0.3">
      <c r="A103" s="9" t="s">
        <v>279</v>
      </c>
      <c r="B103" s="1" t="str">
        <f t="shared" si="1"/>
        <v>reading and interpreting data from bar graphs</v>
      </c>
    </row>
    <row r="104" spans="1:2" ht="16.5" thickBot="1" x14ac:dyDescent="0.3">
      <c r="A104" s="9" t="s">
        <v>280</v>
      </c>
      <c r="B104" s="1" t="str">
        <f t="shared" si="1"/>
        <v>using different scales on axis</v>
      </c>
    </row>
    <row r="105" spans="1:2" ht="16.5" thickBot="1" x14ac:dyDescent="0.3">
      <c r="A105" s="9" t="s">
        <v>281</v>
      </c>
      <c r="B105" s="1" t="str">
        <f t="shared" si="1"/>
        <v>solving 1-step problems using data from bar graphs</v>
      </c>
    </row>
    <row r="106" spans="1:2" ht="16.5" thickBot="1" x14ac:dyDescent="0.3">
      <c r="A106" s="9" t="s">
        <v>282</v>
      </c>
      <c r="B106" s="1" t="str">
        <f t="shared" si="1"/>
        <v>number notation, representations and place values (ten thousands, thousands, hundreds, tens and ones)</v>
      </c>
    </row>
    <row r="107" spans="1:2" ht="16.5" thickBot="1" x14ac:dyDescent="0.3">
      <c r="A107" s="9" t="s">
        <v>207</v>
      </c>
      <c r="B107" s="1" t="str">
        <f t="shared" si="1"/>
        <v>reading and writing numbers in numerals and in words</v>
      </c>
    </row>
    <row r="108" spans="1:2" ht="16.5" thickBot="1" x14ac:dyDescent="0.3">
      <c r="A108" s="9" t="s">
        <v>208</v>
      </c>
      <c r="B108" s="1" t="str">
        <f t="shared" si="1"/>
        <v>comparing and ordering numbers</v>
      </c>
    </row>
    <row r="109" spans="1:2" ht="16.5" thickBot="1" x14ac:dyDescent="0.3">
      <c r="A109" s="9" t="s">
        <v>283</v>
      </c>
      <c r="B109" s="1" t="str">
        <f t="shared" si="1"/>
        <v>patterns in number sequences to 100,000</v>
      </c>
    </row>
    <row r="110" spans="1:2" ht="16.5" thickBot="1" x14ac:dyDescent="0.3">
      <c r="A110" s="9" t="s">
        <v>284</v>
      </c>
      <c r="B110" s="1" t="str">
        <f t="shared" si="1"/>
        <v>rounding numbers to the nearest 10, 100 or 1000</v>
      </c>
    </row>
    <row r="111" spans="1:2" ht="16.5" thickBot="1" x14ac:dyDescent="0.3">
      <c r="A111" s="9" t="s">
        <v>1825</v>
      </c>
      <c r="B111" s="1" t="str">
        <f t="shared" si="1"/>
        <v>use of ≈</v>
      </c>
    </row>
    <row r="112" spans="1:2" ht="16.5" thickBot="1" x14ac:dyDescent="0.3">
      <c r="A112" s="9" t="s">
        <v>285</v>
      </c>
      <c r="B112" s="1" t="str">
        <f t="shared" si="1"/>
        <v>factors, multiples and their relationship</v>
      </c>
    </row>
    <row r="113" spans="1:2" ht="16.5" thickBot="1" x14ac:dyDescent="0.3">
      <c r="A113" s="9" t="s">
        <v>286</v>
      </c>
      <c r="B113" s="1" t="str">
        <f t="shared" si="1"/>
        <v>determining if a 1-digit number is a factor o a given number within 100</v>
      </c>
    </row>
    <row r="114" spans="1:2" ht="16.5" thickBot="1" x14ac:dyDescent="0.3">
      <c r="A114" s="9" t="s">
        <v>287</v>
      </c>
      <c r="B114" s="1" t="str">
        <f t="shared" si="1"/>
        <v>finding the common factors of 2 given numbers</v>
      </c>
    </row>
    <row r="115" spans="1:2" ht="16.5" thickBot="1" x14ac:dyDescent="0.3">
      <c r="A115" s="9" t="s">
        <v>288</v>
      </c>
      <c r="B115" s="1" t="str">
        <f t="shared" si="1"/>
        <v>determining if a number is a multiple of a given 1-digit number</v>
      </c>
    </row>
    <row r="116" spans="1:2" ht="16.5" thickBot="1" x14ac:dyDescent="0.3">
      <c r="A116" s="9" t="s">
        <v>289</v>
      </c>
      <c r="B116" s="1" t="str">
        <f t="shared" si="1"/>
        <v>finding the common multiples of two given 1-digit numbers</v>
      </c>
    </row>
    <row r="117" spans="1:2" ht="16.5" thickBot="1" x14ac:dyDescent="0.3">
      <c r="A117" s="9" t="s">
        <v>290</v>
      </c>
      <c r="B117" s="1" t="str">
        <f t="shared" si="1"/>
        <v>multiplication algorithm up to 4 digits by 1 digit, up to 3 digits by 2 digits</v>
      </c>
    </row>
    <row r="118" spans="1:2" ht="16.5" thickBot="1" x14ac:dyDescent="0.3">
      <c r="A118" s="9" t="s">
        <v>291</v>
      </c>
      <c r="B118" s="1" t="str">
        <f t="shared" si="1"/>
        <v>division algorithm (up to 4 digits by 1 digit)</v>
      </c>
    </row>
    <row r="119" spans="1:2" ht="16.5" thickBot="1" x14ac:dyDescent="0.3">
      <c r="A119" s="9" t="s">
        <v>292</v>
      </c>
      <c r="B119" s="1" t="str">
        <f t="shared" si="1"/>
        <v>solving up to 3-step word problems involving the 4 operations</v>
      </c>
    </row>
    <row r="120" spans="1:2" ht="16.5" thickBot="1" x14ac:dyDescent="0.3">
      <c r="A120" s="9" t="s">
        <v>293</v>
      </c>
      <c r="B120" s="1" t="str">
        <f t="shared" si="1"/>
        <v>mixed numbers, improper fractions and their relationships</v>
      </c>
    </row>
    <row r="121" spans="1:2" ht="16.5" thickBot="1" x14ac:dyDescent="0.3">
      <c r="A121" s="9" t="s">
        <v>294</v>
      </c>
      <c r="B121" s="1" t="str">
        <f t="shared" si="1"/>
        <v>fraction as part of a set of objects</v>
      </c>
    </row>
    <row r="122" spans="1:2" ht="16.5" thickBot="1" x14ac:dyDescent="0.3">
      <c r="A122" s="9" t="s">
        <v>295</v>
      </c>
      <c r="B122" s="1" t="str">
        <f t="shared" si="1"/>
        <v>adding and subtracting fractions with denominators of given fractions not exceeding 12 and not more than 2 different denominators</v>
      </c>
    </row>
    <row r="123" spans="1:2" ht="16.5" thickBot="1" x14ac:dyDescent="0.3">
      <c r="A123" s="9" t="s">
        <v>296</v>
      </c>
      <c r="B123" s="1" t="str">
        <f t="shared" si="1"/>
        <v>solving up to 2-step word problems involving addition and subtraction of fractions</v>
      </c>
    </row>
    <row r="124" spans="1:2" ht="16.5" thickBot="1" x14ac:dyDescent="0.3">
      <c r="A124" s="9" t="s">
        <v>297</v>
      </c>
      <c r="B124" s="1" t="str">
        <f t="shared" si="1"/>
        <v>notation and representation and place values (tenths, hundredths, thousandths)</v>
      </c>
    </row>
    <row r="125" spans="1:2" ht="16.5" thickBot="1" x14ac:dyDescent="0.3">
      <c r="A125" s="9" t="s">
        <v>298</v>
      </c>
      <c r="B125" s="1" t="str">
        <f t="shared" si="1"/>
        <v>comparing and ordering decimals</v>
      </c>
    </row>
    <row r="126" spans="1:2" ht="16.5" thickBot="1" x14ac:dyDescent="0.3">
      <c r="A126" s="9" t="s">
        <v>299</v>
      </c>
      <c r="B126" s="1" t="str">
        <f t="shared" si="1"/>
        <v>dividing a whole number by a whole number with quotient as a decimal</v>
      </c>
    </row>
    <row r="127" spans="1:2" ht="16.5" thickBot="1" x14ac:dyDescent="0.3">
      <c r="A127" s="9" t="s">
        <v>300</v>
      </c>
      <c r="B127" s="1" t="str">
        <f t="shared" si="1"/>
        <v>converting decimals to fractions</v>
      </c>
    </row>
    <row r="128" spans="1:2" ht="16.5" thickBot="1" x14ac:dyDescent="0.3">
      <c r="A128" s="9" t="s">
        <v>301</v>
      </c>
      <c r="B128" s="1" t="str">
        <f t="shared" si="1"/>
        <v>converting fractions to decimals when the denominator is a factor of 10 or 100</v>
      </c>
    </row>
    <row r="129" spans="1:2" ht="16.5" thickBot="1" x14ac:dyDescent="0.3">
      <c r="A129" s="9" t="s">
        <v>302</v>
      </c>
      <c r="B129" s="1" t="str">
        <f t="shared" si="1"/>
        <v>rounding decimals to the nearest whole number, 1 decimal place and 2 decimal places</v>
      </c>
    </row>
    <row r="130" spans="1:2" ht="16.5" thickBot="1" x14ac:dyDescent="0.3">
      <c r="A130" s="9" t="s">
        <v>303</v>
      </c>
      <c r="B130" s="1" t="str">
        <f t="shared" si="1"/>
        <v>adding and subtracting decimals (up to 2 decimal places)</v>
      </c>
    </row>
    <row r="131" spans="1:2" ht="16.5" thickBot="1" x14ac:dyDescent="0.3">
      <c r="A131" s="9" t="s">
        <v>304</v>
      </c>
      <c r="B131" s="1" t="str">
        <f t="shared" si="1"/>
        <v>multiplying and dividing decimals (up to 2 decimal places) by a 1-digit whole numbers for decimals up to 3 dec places</v>
      </c>
    </row>
    <row r="132" spans="1:2" ht="16.5" thickBot="1" x14ac:dyDescent="0.3">
      <c r="A132" s="9" t="s">
        <v>1826</v>
      </c>
      <c r="B132" s="1" t="str">
        <f>A132</f>
        <v>solving up to 2-step word problems involving the  operations</v>
      </c>
    </row>
    <row r="133" spans="1:2" ht="16.5" thickBot="1" x14ac:dyDescent="0.3">
      <c r="A133" s="9" t="s">
        <v>305</v>
      </c>
      <c r="B133" s="1" t="str">
        <f t="shared" si="1"/>
        <v>rounding off answers to a specified degree of accuracy</v>
      </c>
    </row>
    <row r="134" spans="1:2" ht="16.5" thickBot="1" x14ac:dyDescent="0.3">
      <c r="A134" s="9" t="s">
        <v>306</v>
      </c>
      <c r="B134" s="1" t="str">
        <f t="shared" si="1"/>
        <v>measuring time in seconds</v>
      </c>
    </row>
    <row r="135" spans="1:2" ht="16.5" thickBot="1" x14ac:dyDescent="0.3">
      <c r="A135" s="9" t="s">
        <v>307</v>
      </c>
      <c r="B135" s="1" t="str">
        <f t="shared" si="1"/>
        <v>24-hour clock</v>
      </c>
    </row>
    <row r="136" spans="1:2" ht="16.5" thickBot="1" x14ac:dyDescent="0.3">
      <c r="A136" s="9" t="s">
        <v>308</v>
      </c>
      <c r="B136" s="1" t="str">
        <f t="shared" si="1"/>
        <v>solving problems involving time in 24-hour clock</v>
      </c>
    </row>
    <row r="137" spans="1:2" ht="16.5" thickBot="1" x14ac:dyDescent="0.3">
      <c r="A137" s="9" t="s">
        <v>309</v>
      </c>
      <c r="B137" s="1" t="str">
        <f t="shared" si="1"/>
        <v>finding one dimension of a rectangle given the other dimension and its area/perimeter</v>
      </c>
    </row>
    <row r="138" spans="1:2" ht="16.5" thickBot="1" x14ac:dyDescent="0.3">
      <c r="A138" s="9" t="s">
        <v>310</v>
      </c>
      <c r="B138" s="1" t="str">
        <f t="shared" ref="B138:B195" si="2">A138</f>
        <v>finding the length of one side of a square given its area/perimeter</v>
      </c>
    </row>
    <row r="139" spans="1:2" ht="16.5" thickBot="1" x14ac:dyDescent="0.3">
      <c r="A139" s="9" t="s">
        <v>311</v>
      </c>
      <c r="B139" s="1" t="str">
        <f t="shared" si="2"/>
        <v>finding the area of figures made up of rectanges and squares</v>
      </c>
    </row>
    <row r="140" spans="1:2" ht="16.5" thickBot="1" x14ac:dyDescent="0.3">
      <c r="A140" s="9" t="s">
        <v>1827</v>
      </c>
      <c r="B140" s="1" t="str">
        <f t="shared" si="2"/>
        <v>using notation suc as   $$\angle $$ABC and $$\angle $$a to name angles</v>
      </c>
    </row>
    <row r="141" spans="1:2" ht="16.5" thickBot="1" x14ac:dyDescent="0.3">
      <c r="A141" s="9" t="s">
        <v>312</v>
      </c>
      <c r="B141" s="1" t="str">
        <f t="shared" si="2"/>
        <v>measuring angles in degrees</v>
      </c>
    </row>
    <row r="142" spans="1:2" ht="16.5" thickBot="1" x14ac:dyDescent="0.3">
      <c r="A142" s="9" t="s">
        <v>313</v>
      </c>
      <c r="B142" s="1" t="str">
        <f t="shared" si="2"/>
        <v>relating quarter, half and complete turns to angles in degrees</v>
      </c>
    </row>
    <row r="143" spans="1:2" ht="16.5" thickBot="1" x14ac:dyDescent="0.3">
      <c r="A143" s="9" t="s">
        <v>314</v>
      </c>
      <c r="B143" s="1" t="str">
        <f t="shared" si="2"/>
        <v>8-point compass</v>
      </c>
    </row>
    <row r="144" spans="1:2" ht="16.5" thickBot="1" x14ac:dyDescent="0.3">
      <c r="A144" s="9" t="s">
        <v>315</v>
      </c>
      <c r="B144" s="1" t="str">
        <f t="shared" si="2"/>
        <v>properties of rectangle and square, excluding diagonal properties</v>
      </c>
    </row>
    <row r="145" spans="1:2" ht="16.5" thickBot="1" x14ac:dyDescent="0.3">
      <c r="A145" s="9" t="s">
        <v>316</v>
      </c>
      <c r="B145" s="1" t="str">
        <f t="shared" si="2"/>
        <v>identifying symmetric figures</v>
      </c>
    </row>
    <row r="146" spans="1:2" ht="16.5" thickBot="1" x14ac:dyDescent="0.3">
      <c r="A146" s="9" t="s">
        <v>317</v>
      </c>
      <c r="B146" s="1" t="str">
        <f t="shared" si="2"/>
        <v>determining whether a straight line is a line of symmetry of a symmetric figure</v>
      </c>
    </row>
    <row r="147" spans="1:2" ht="16.5" thickBot="1" x14ac:dyDescent="0.3">
      <c r="A147" s="9" t="s">
        <v>318</v>
      </c>
      <c r="B147" s="1" t="str">
        <f t="shared" si="2"/>
        <v>completing a table from given data</v>
      </c>
    </row>
    <row r="148" spans="1:2" ht="16.5" thickBot="1" x14ac:dyDescent="0.3">
      <c r="A148" s="9" t="s">
        <v>319</v>
      </c>
      <c r="B148" s="1" t="str">
        <f t="shared" si="2"/>
        <v>reading and interpreting data from tables/line graphs</v>
      </c>
    </row>
    <row r="149" spans="1:2" ht="16.5" thickBot="1" x14ac:dyDescent="0.3">
      <c r="A149" s="9" t="s">
        <v>320</v>
      </c>
      <c r="B149" s="1" t="str">
        <f t="shared" si="2"/>
        <v>solve 1-step problems using data from tables/graphs</v>
      </c>
    </row>
    <row r="150" spans="1:2" ht="16.5" thickBot="1" x14ac:dyDescent="0.3">
      <c r="A150" t="s">
        <v>836</v>
      </c>
      <c r="B150" s="1" t="str">
        <f t="shared" si="2"/>
        <v>reading and writing numbers in numerals and in words up to 10 million</v>
      </c>
    </row>
    <row r="151" spans="1:2" ht="16.5" thickBot="1" x14ac:dyDescent="0.3">
      <c r="A151" t="s">
        <v>369</v>
      </c>
      <c r="B151" s="1" t="str">
        <f t="shared" si="2"/>
        <v>rounding off numbers to the nearest 1000.</v>
      </c>
    </row>
    <row r="152" spans="1:2" ht="16.5" thickBot="1" x14ac:dyDescent="0.3">
      <c r="A152" t="s">
        <v>370</v>
      </c>
      <c r="B152" s="1" t="str">
        <f t="shared" si="2"/>
        <v>multiplication and division by tens, hundreds and thousands without using calculators</v>
      </c>
    </row>
    <row r="153" spans="1:2" ht="16.5" thickBot="1" x14ac:dyDescent="0.3">
      <c r="A153" t="s">
        <v>1828</v>
      </c>
      <c r="B153" s="1" t="str">
        <f t="shared" si="2"/>
        <v>solving word problems involving the 4 operations to 10m</v>
      </c>
    </row>
    <row r="154" spans="1:2" ht="16.5" thickBot="1" x14ac:dyDescent="0.3">
      <c r="A154" t="s">
        <v>372</v>
      </c>
      <c r="B154" s="1" t="str">
        <f t="shared" si="2"/>
        <v>estimation of answers in calculations</v>
      </c>
    </row>
    <row r="155" spans="1:2" ht="16.5" thickBot="1" x14ac:dyDescent="0.3">
      <c r="A155" t="s">
        <v>373</v>
      </c>
      <c r="B155" s="1" t="str">
        <f t="shared" si="2"/>
        <v>checking reasonableness of answers</v>
      </c>
    </row>
    <row r="156" spans="1:2" ht="16.5" thickBot="1" x14ac:dyDescent="0.3">
      <c r="A156" t="s">
        <v>374</v>
      </c>
      <c r="B156" s="1" t="str">
        <f t="shared" si="2"/>
        <v>combined operations involving the 4 operations</v>
      </c>
    </row>
    <row r="157" spans="1:2" ht="16.5" thickBot="1" x14ac:dyDescent="0.3">
      <c r="A157" t="s">
        <v>375</v>
      </c>
      <c r="B157" s="1" t="str">
        <f t="shared" si="2"/>
        <v>use of brackets</v>
      </c>
    </row>
    <row r="158" spans="1:2" ht="16.5" thickBot="1" x14ac:dyDescent="0.3">
      <c r="A158" t="s">
        <v>376</v>
      </c>
      <c r="B158" s="1" t="str">
        <f t="shared" si="2"/>
        <v>association of a fraction with division</v>
      </c>
    </row>
    <row r="159" spans="1:2" ht="16.5" thickBot="1" x14ac:dyDescent="0.3">
      <c r="A159" t="s">
        <v>377</v>
      </c>
      <c r="B159" s="1" t="str">
        <f t="shared" si="2"/>
        <v>conversion between fractions and decimals</v>
      </c>
    </row>
    <row r="160" spans="1:2" ht="16.5" thickBot="1" x14ac:dyDescent="0.3">
      <c r="A160" t="s">
        <v>378</v>
      </c>
      <c r="B160" s="1" t="str">
        <f t="shared" si="2"/>
        <v>addition and subtraction of proper fractions without using calculators</v>
      </c>
    </row>
    <row r="161" spans="1:2" ht="16.5" thickBot="1" x14ac:dyDescent="0.3">
      <c r="A161" t="s">
        <v>379</v>
      </c>
      <c r="B161" s="1" t="str">
        <f t="shared" si="2"/>
        <v>addition and subtraction of mixed numbers</v>
      </c>
    </row>
    <row r="162" spans="1:2" ht="16.5" thickBot="1" x14ac:dyDescent="0.3">
      <c r="A162" t="s">
        <v>380</v>
      </c>
      <c r="B162" s="1" t="str">
        <f t="shared" si="2"/>
        <v>multiplication of a proper fractions and a proper/ improper fraction without using calculators</v>
      </c>
    </row>
    <row r="163" spans="1:2" ht="16.5" thickBot="1" x14ac:dyDescent="0.3">
      <c r="A163" t="s">
        <v>381</v>
      </c>
      <c r="B163" s="1" t="str">
        <f t="shared" si="2"/>
        <v>multiplication of an improper fraction and an improper fraction,</v>
      </c>
    </row>
    <row r="164" spans="1:2" ht="16.5" thickBot="1" x14ac:dyDescent="0.3">
      <c r="A164" t="s">
        <v>382</v>
      </c>
      <c r="B164" s="1" t="str">
        <f t="shared" si="2"/>
        <v>multiplication of a mixed number and a whole number</v>
      </c>
    </row>
    <row r="165" spans="1:2" ht="16.5" thickBot="1" x14ac:dyDescent="0.3">
      <c r="A165" t="s">
        <v>383</v>
      </c>
      <c r="B165" s="1" t="str">
        <f t="shared" si="2"/>
        <v>division of a proper fraction by a whole number without using calculators</v>
      </c>
    </row>
    <row r="166" spans="1:2" ht="16.5" thickBot="1" x14ac:dyDescent="0.3">
      <c r="A166" t="s">
        <v>384</v>
      </c>
      <c r="B166" s="1" t="str">
        <f t="shared" si="2"/>
        <v>solving word problems involving the 4 operation</v>
      </c>
    </row>
    <row r="167" spans="1:2" ht="16.5" thickBot="1" x14ac:dyDescent="0.3">
      <c r="A167" t="s">
        <v>385</v>
      </c>
      <c r="B167" s="1" t="str">
        <f t="shared" si="2"/>
        <v>multiplication and division of decimals (up to 3 decimal places) by tens, hundreds and thousands without using calculatorsoperations, • rounding off answers to a specified degree of accuracy, • estimation of answers in calculations, • checking reasonableness of answers.</v>
      </c>
    </row>
    <row r="168" spans="1:2" ht="16.5" thickBot="1" x14ac:dyDescent="0.3">
      <c r="A168" t="s">
        <v>371</v>
      </c>
      <c r="B168" s="1" t="str">
        <f t="shared" si="2"/>
        <v>solving word problems involving the 4 operations</v>
      </c>
    </row>
    <row r="169" spans="1:2" ht="16.5" thickBot="1" x14ac:dyDescent="0.3">
      <c r="A169" t="s">
        <v>305</v>
      </c>
      <c r="B169" s="1" t="str">
        <f t="shared" si="2"/>
        <v>rounding off answers to a specified degree of accuracy</v>
      </c>
    </row>
    <row r="170" spans="1:2" ht="16.5" thickBot="1" x14ac:dyDescent="0.3">
      <c r="A170" t="s">
        <v>372</v>
      </c>
      <c r="B170" s="1" t="str">
        <f t="shared" si="2"/>
        <v>estimation of answers in calculations</v>
      </c>
    </row>
    <row r="171" spans="1:2" ht="16.5" thickBot="1" x14ac:dyDescent="0.3">
      <c r="A171" t="s">
        <v>373</v>
      </c>
      <c r="B171" s="1" t="str">
        <f t="shared" si="2"/>
        <v>checking reasonableness of answers</v>
      </c>
    </row>
    <row r="172" spans="1:2" ht="16.5" thickBot="1" x14ac:dyDescent="0.3">
      <c r="A172" t="s">
        <v>386</v>
      </c>
      <c r="B172" s="1" t="str">
        <f t="shared" si="2"/>
        <v>expressing a part of a whole as a percentage</v>
      </c>
    </row>
    <row r="173" spans="1:2" ht="16.5" thickBot="1" x14ac:dyDescent="0.3">
      <c r="A173" t="s">
        <v>387</v>
      </c>
      <c r="B173" s="1" t="str">
        <f t="shared" si="2"/>
        <v>use of the percentage symbol (%)</v>
      </c>
    </row>
    <row r="174" spans="1:2" ht="16.5" thickBot="1" x14ac:dyDescent="0.3">
      <c r="A174" t="s">
        <v>388</v>
      </c>
      <c r="B174" s="1" t="str">
        <f t="shared" si="2"/>
        <v>writing fractions and decimals as percentages, and vice versa</v>
      </c>
    </row>
    <row r="175" spans="1:2" ht="16.5" thickBot="1" x14ac:dyDescent="0.3">
      <c r="A175" t="s">
        <v>389</v>
      </c>
      <c r="B175" s="1" t="str">
        <f t="shared" si="2"/>
        <v>finding a percentage part of a whole</v>
      </c>
    </row>
    <row r="176" spans="1:2" ht="16.5" thickBot="1" x14ac:dyDescent="0.3">
      <c r="A176" t="s">
        <v>390</v>
      </c>
      <c r="B176" s="1" t="str">
        <f t="shared" si="2"/>
        <v>solving up to 2-step word problems involving percentage</v>
      </c>
    </row>
    <row r="177" spans="1:2" ht="16.5" thickBot="1" x14ac:dyDescent="0.3">
      <c r="A177" t="s">
        <v>391</v>
      </c>
      <c r="B177" s="1" t="str">
        <f t="shared" si="2"/>
        <v>discount, GST and annual interest</v>
      </c>
    </row>
    <row r="178" spans="1:2" ht="16.5" thickBot="1" x14ac:dyDescent="0.3">
      <c r="A178" t="s">
        <v>392</v>
      </c>
      <c r="B178" s="1" t="str">
        <f t="shared" si="2"/>
        <v>interpretation of a : b and a : b : c, where a, b and c are whole numbers</v>
      </c>
    </row>
    <row r="179" spans="1:2" ht="16.5" thickBot="1" x14ac:dyDescent="0.3">
      <c r="A179" t="s">
        <v>393</v>
      </c>
      <c r="B179" s="1" t="str">
        <f t="shared" si="2"/>
        <v>writing equivalent ratios</v>
      </c>
    </row>
    <row r="180" spans="1:2" ht="16.5" thickBot="1" x14ac:dyDescent="0.3">
      <c r="A180" t="s">
        <v>394</v>
      </c>
      <c r="B180" s="1" t="str">
        <f t="shared" si="2"/>
        <v>expressing a ratio in its simplest form</v>
      </c>
    </row>
    <row r="181" spans="1:2" ht="16.5" thickBot="1" x14ac:dyDescent="0.3">
      <c r="A181" t="s">
        <v>395</v>
      </c>
      <c r="B181" s="1" t="str">
        <f t="shared" si="2"/>
        <v>finding the ratio of two or three given quantities</v>
      </c>
    </row>
    <row r="182" spans="1:2" ht="16.5" thickBot="1" x14ac:dyDescent="0.3">
      <c r="A182" t="s">
        <v>396</v>
      </c>
      <c r="B182" s="1" t="str">
        <f t="shared" si="2"/>
        <v>finding the missing term in a pair of equivalent ratios</v>
      </c>
    </row>
    <row r="183" spans="1:2" ht="16.5" thickBot="1" x14ac:dyDescent="0.3">
      <c r="A183" t="s">
        <v>397</v>
      </c>
      <c r="B183" s="1" t="str">
        <f t="shared" si="2"/>
        <v>finding one quantity given the other quantity and their ratio</v>
      </c>
    </row>
    <row r="184" spans="1:2" ht="16.5" thickBot="1" x14ac:dyDescent="0.3">
      <c r="A184" t="s">
        <v>398</v>
      </c>
      <c r="B184" s="1" t="str">
        <f t="shared" si="2"/>
        <v>solving up to 2-step word problems involving ratio</v>
      </c>
    </row>
    <row r="185" spans="1:2" ht="16.5" thickBot="1" x14ac:dyDescent="0.3">
      <c r="A185" t="s">
        <v>399</v>
      </c>
      <c r="B185" s="1" t="str">
        <f t="shared" si="2"/>
        <v>conversion of a measurement from a smaller unit to a larger unit in decimal form, and vice versa</v>
      </c>
    </row>
    <row r="186" spans="1:2" ht="16.5" thickBot="1" x14ac:dyDescent="0.3">
      <c r="A186" t="s">
        <v>400</v>
      </c>
      <c r="B186" s="1" t="str">
        <f t="shared" si="2"/>
        <v>identifying the base of a triangle and its corresponding height,</v>
      </c>
    </row>
    <row r="187" spans="1:2" ht="16.5" thickBot="1" x14ac:dyDescent="0.3">
      <c r="A187" t="s">
        <v>401</v>
      </c>
      <c r="B187" s="1" t="str">
        <f t="shared" si="2"/>
        <v>use of formula to calculate the area of a triangle</v>
      </c>
    </row>
    <row r="188" spans="1:2" ht="16.5" thickBot="1" x14ac:dyDescent="0.3">
      <c r="A188" t="s">
        <v>402</v>
      </c>
      <c r="B188" s="1" t="str">
        <f t="shared" si="2"/>
        <v>building solids with unit cubes</v>
      </c>
    </row>
    <row r="189" spans="1:2" ht="16.5" thickBot="1" x14ac:dyDescent="0.3">
      <c r="A189" t="s">
        <v>403</v>
      </c>
      <c r="B189" s="1" t="str">
        <f t="shared" si="2"/>
        <v>measurement of volume in cubic units</v>
      </c>
    </row>
    <row r="190" spans="1:2" ht="16.5" thickBot="1" x14ac:dyDescent="0.3">
      <c r="A190" t="s">
        <v>404</v>
      </c>
      <c r="B190" s="1" t="str">
        <f t="shared" si="2"/>
        <v>measurement of volume in cubic centimetres (cm3 )/ cubic metres (m3 )</v>
      </c>
    </row>
    <row r="191" spans="1:2" ht="16.5" thickBot="1" x14ac:dyDescent="0.3">
      <c r="A191" t="s">
        <v>405</v>
      </c>
      <c r="B191" s="1" t="str">
        <f t="shared" si="2"/>
        <v>use of formula to calculate the volume of a cube/ cuboid</v>
      </c>
    </row>
    <row r="192" spans="1:2" ht="16.5" thickBot="1" x14ac:dyDescent="0.3">
      <c r="A192" t="s">
        <v>406</v>
      </c>
      <c r="B192" s="1" t="str">
        <f t="shared" si="2"/>
        <v>finding the volume of liquid in a rectangular tank</v>
      </c>
    </row>
    <row r="193" spans="1:2" ht="16.5" thickBot="1" x14ac:dyDescent="0.3">
      <c r="A193" t="s">
        <v>407</v>
      </c>
      <c r="B193" s="1" t="str">
        <f t="shared" si="2"/>
        <v>conversion between A, ml and cm3</v>
      </c>
    </row>
    <row r="194" spans="1:2" ht="16.5" thickBot="1" x14ac:dyDescent="0.3">
      <c r="A194" t="s">
        <v>408</v>
      </c>
      <c r="B194" s="1" t="str">
        <f t="shared" si="2"/>
        <v>solving up to 3-step word problems involving the volume of a cube/ cuboid.</v>
      </c>
    </row>
    <row r="195" spans="1:2" ht="16.5" thickBot="1" x14ac:dyDescent="0.3">
      <c r="A195" t="s">
        <v>1829</v>
      </c>
      <c r="B195" s="1" t="str">
        <f t="shared" si="2"/>
        <v>Use of angles on a straight line, angles at a point, vertically opposite angles</v>
      </c>
    </row>
    <row r="196" spans="1:2" ht="16.5" thickBot="1" x14ac:dyDescent="0.3">
      <c r="A196" t="s">
        <v>409</v>
      </c>
      <c r="B196" s="1" t="str">
        <f t="shared" ref="B196:B242" si="3">A196</f>
        <v>identifying and naming the following types of triangles ∗ isosceles triangle, ∗ equilateral triangle, ∗ right-angled triangle,</v>
      </c>
    </row>
    <row r="197" spans="1:2" ht="16.5" thickBot="1" x14ac:dyDescent="0.3">
      <c r="A197" t="s">
        <v>410</v>
      </c>
      <c r="B197" s="1" t="str">
        <f t="shared" si="3"/>
        <v>use of the property that the angle sum of a triangle is 180o</v>
      </c>
    </row>
    <row r="198" spans="1:2" ht="16.5" thickBot="1" x14ac:dyDescent="0.3">
      <c r="A198" t="s">
        <v>411</v>
      </c>
      <c r="B198" s="1" t="str">
        <f t="shared" si="3"/>
        <v>finding unknown angles</v>
      </c>
    </row>
    <row r="199" spans="1:2" ht="16.5" thickBot="1" x14ac:dyDescent="0.3">
      <c r="A199" t="s">
        <v>412</v>
      </c>
      <c r="B199" s="1" t="str">
        <f t="shared" si="3"/>
        <v>identifying and naming parallelogram, rhombus and trapezium, • properties of parallelogram, rhombus and trapezium</v>
      </c>
    </row>
    <row r="200" spans="1:2" ht="16.5" thickBot="1" x14ac:dyDescent="0.3">
      <c r="A200" t="s">
        <v>413</v>
      </c>
      <c r="B200" s="1" t="str">
        <f t="shared" si="3"/>
        <v>properties of parallelogram, rhombus and trapezium</v>
      </c>
    </row>
    <row r="201" spans="1:2" ht="16.5" thickBot="1" x14ac:dyDescent="0.3">
      <c r="A201" t="s">
        <v>411</v>
      </c>
      <c r="B201" s="1" t="str">
        <f t="shared" si="3"/>
        <v>finding unknown angles</v>
      </c>
    </row>
    <row r="202" spans="1:2" ht="16.5" thickBot="1" x14ac:dyDescent="0.3">
      <c r="A202" t="s">
        <v>414</v>
      </c>
      <c r="B202" s="1" t="str">
        <f t="shared" si="3"/>
        <v>drawing a square/rectangle/parallelogram/rhombus/trapezium from given dimensions using ruler, protractor and set squares</v>
      </c>
    </row>
    <row r="203" spans="1:2" ht="16.5" thickBot="1" x14ac:dyDescent="0.3">
      <c r="A203" t="s">
        <v>415</v>
      </c>
      <c r="B203" s="1" t="str">
        <f t="shared" si="3"/>
        <v>interpretation of average as "total amount ÷ number of items"</v>
      </c>
    </row>
    <row r="204" spans="1:2" ht="16.5" thickBot="1" x14ac:dyDescent="0.3">
      <c r="A204" t="s">
        <v>416</v>
      </c>
      <c r="B204" s="1" t="str">
        <f t="shared" si="3"/>
        <v>calculation of the average number/quantity</v>
      </c>
    </row>
    <row r="205" spans="1:2" ht="16.5" thickBot="1" x14ac:dyDescent="0.3">
      <c r="A205" t="s">
        <v>417</v>
      </c>
      <c r="B205" s="1" t="str">
        <f t="shared" si="3"/>
        <v>finding the total amount given the average and the number of items</v>
      </c>
    </row>
    <row r="206" spans="1:2" ht="16.5" thickBot="1" x14ac:dyDescent="0.3">
      <c r="A206" t="s">
        <v>418</v>
      </c>
      <c r="B206" s="1" t="str">
        <f t="shared" si="3"/>
        <v>solving word problems involving average</v>
      </c>
    </row>
    <row r="207" spans="1:2" ht="16.5" thickBot="1" x14ac:dyDescent="0.3">
      <c r="A207" t="s">
        <v>1830</v>
      </c>
      <c r="B207" s="1" t="str">
        <f t="shared" si="3"/>
        <v>division of a whole number/proper fraction by a proper fraction without using calculators.</v>
      </c>
    </row>
    <row r="208" spans="1:2" ht="16.5" thickBot="1" x14ac:dyDescent="0.3">
      <c r="A208" t="s">
        <v>419</v>
      </c>
      <c r="B208" s="1" t="str">
        <f t="shared" si="3"/>
        <v>finding the whole given a part and the percentage,</v>
      </c>
    </row>
    <row r="209" spans="1:2" ht="16.5" thickBot="1" x14ac:dyDescent="0.3">
      <c r="A209" t="s">
        <v>420</v>
      </c>
      <c r="B209" s="1" t="str">
        <f t="shared" si="3"/>
        <v>finding percentage increase/decrease,</v>
      </c>
    </row>
    <row r="210" spans="1:2" ht="16.5" thickBot="1" x14ac:dyDescent="0.3">
      <c r="A210" t="s">
        <v>421</v>
      </c>
      <c r="B210" s="1" t="str">
        <f t="shared" si="3"/>
        <v>solving word problems involving percentage</v>
      </c>
    </row>
    <row r="211" spans="1:2" ht="16.5" thickBot="1" x14ac:dyDescent="0.3">
      <c r="A211" t="s">
        <v>422</v>
      </c>
      <c r="B211" s="1" t="str">
        <f t="shared" si="3"/>
        <v>expressing one quantity as a fraction of another, given their ratio, and vice versa</v>
      </c>
    </row>
    <row r="212" spans="1:2" ht="16.5" thickBot="1" x14ac:dyDescent="0.3">
      <c r="A212" t="s">
        <v>423</v>
      </c>
      <c r="B212" s="1" t="str">
        <f t="shared" si="3"/>
        <v>finding how many times one quantity is as large as another, given their ratio, and vice versa</v>
      </c>
    </row>
    <row r="213" spans="1:2" ht="16.5" thickBot="1" x14ac:dyDescent="0.3">
      <c r="A213" t="s">
        <v>424</v>
      </c>
      <c r="B213" s="1" t="str">
        <f t="shared" si="3"/>
        <v>expressing one quantity as a fraction of another given the two quantities</v>
      </c>
    </row>
    <row r="214" spans="1:2" ht="16.5" thickBot="1" x14ac:dyDescent="0.3">
      <c r="A214" t="s">
        <v>425</v>
      </c>
      <c r="B214" s="1" t="str">
        <f t="shared" si="3"/>
        <v>finding the whole/ one part when a whole is divided into parts in a given ratio</v>
      </c>
    </row>
    <row r="215" spans="1:2" ht="16.5" thickBot="1" x14ac:dyDescent="0.3">
      <c r="A215" t="s">
        <v>426</v>
      </c>
      <c r="B215" s="1" t="str">
        <f t="shared" si="3"/>
        <v>solving word problems involving 2 pairs of ratios</v>
      </c>
    </row>
    <row r="216" spans="1:2" ht="16.5" thickBot="1" x14ac:dyDescent="0.3">
      <c r="A216" t="s">
        <v>427</v>
      </c>
      <c r="B216" s="1" t="str">
        <f t="shared" si="3"/>
        <v>concepts of speed and average speed</v>
      </c>
    </row>
    <row r="217" spans="1:2" ht="16.5" thickBot="1" x14ac:dyDescent="0.3">
      <c r="A217" t="s">
        <v>428</v>
      </c>
      <c r="B217" s="1" t="str">
        <f t="shared" si="3"/>
        <v>relationship between distance, time and speed</v>
      </c>
    </row>
    <row r="218" spans="1:2" ht="16.5" thickBot="1" x14ac:dyDescent="0.3">
      <c r="A218" t="s">
        <v>429</v>
      </c>
      <c r="B218" s="1" t="str">
        <f t="shared" si="3"/>
        <v>calculation of speed, distance or time given the other two quantities</v>
      </c>
    </row>
    <row r="219" spans="1:2" ht="16.5" thickBot="1" x14ac:dyDescent="0.3">
      <c r="A219" t="s">
        <v>430</v>
      </c>
      <c r="B219" s="1" t="str">
        <f t="shared" si="3"/>
        <v>writing speed in different units such as km/h, m/min, m/s and cm/s</v>
      </c>
    </row>
    <row r="220" spans="1:2" ht="16.5" thickBot="1" x14ac:dyDescent="0.3">
      <c r="A220" t="s">
        <v>431</v>
      </c>
      <c r="B220" s="1" t="str">
        <f t="shared" si="3"/>
        <v>solving up to 3-step word problems involving speed and average speed</v>
      </c>
    </row>
    <row r="221" spans="1:2" ht="16.5" thickBot="1" x14ac:dyDescent="0.3">
      <c r="A221" t="s">
        <v>432</v>
      </c>
      <c r="B221" s="1" t="str">
        <f t="shared" si="3"/>
        <v>use of formulae to calculate the area and circumference of a circle</v>
      </c>
    </row>
    <row r="222" spans="1:2" ht="16.5" thickBot="1" x14ac:dyDescent="0.3">
      <c r="A222" t="s">
        <v>433</v>
      </c>
      <c r="B222" s="1" t="str">
        <f t="shared" si="3"/>
        <v>finding the area and perimeter of ∗ semicircle (half circle) ∗ quarter circle</v>
      </c>
    </row>
    <row r="223" spans="1:2" ht="16.5" thickBot="1" x14ac:dyDescent="0.3">
      <c r="A223" t="s">
        <v>434</v>
      </c>
      <c r="B223" s="1" t="str">
        <f t="shared" si="3"/>
        <v>solving word problems involving area and perimeter.</v>
      </c>
    </row>
    <row r="224" spans="1:2" ht="16.5" thickBot="1" x14ac:dyDescent="0.3">
      <c r="A224" t="s">
        <v>435</v>
      </c>
      <c r="B224" s="1" t="str">
        <f t="shared" si="3"/>
        <v>finding the area and perimeter of a figure made up of some of the following shapes: square, rectangle, triangle, semicircle and quarter circle.</v>
      </c>
    </row>
    <row r="225" spans="1:2" ht="16.5" thickBot="1" x14ac:dyDescent="0.3">
      <c r="A225" t="s">
        <v>436</v>
      </c>
      <c r="B225" s="1" t="str">
        <f t="shared" si="3"/>
        <v>finding one dimension of a cuboid given its volume and the other dimensions</v>
      </c>
    </row>
    <row r="226" spans="1:2" ht="16.5" thickBot="1" x14ac:dyDescent="0.3">
      <c r="A226" t="s">
        <v>437</v>
      </c>
      <c r="B226" s="1" t="str">
        <f t="shared" si="3"/>
        <v>finding the length of one edge of a cube given its volume,</v>
      </c>
    </row>
    <row r="227" spans="1:2" ht="16.5" thickBot="1" x14ac:dyDescent="0.3">
      <c r="A227" t="s">
        <v>438</v>
      </c>
      <c r="B227" s="1" t="str">
        <f t="shared" si="3"/>
        <v>finding the height of a cuboid given its volume and base area,</v>
      </c>
    </row>
    <row r="228" spans="1:2" ht="16.5" thickBot="1" x14ac:dyDescent="0.3">
      <c r="A228" t="s">
        <v>439</v>
      </c>
      <c r="B228" s="1" t="str">
        <f t="shared" si="3"/>
        <v>finding the area of a face of a cuboid given its volume and one dimension</v>
      </c>
    </row>
    <row r="229" spans="1:2" ht="16.5" thickBot="1" x14ac:dyDescent="0.3">
      <c r="A229" t="s">
        <v>1831</v>
      </c>
      <c r="B229" s="1" t="str">
        <f t="shared" si="3"/>
        <v>use of the symbols $$\sqrt{{}}$$ and $$\sqrt[3]{{}}$$</v>
      </c>
    </row>
    <row r="230" spans="1:2" ht="16.5" thickBot="1" x14ac:dyDescent="0.3">
      <c r="A230" t="s">
        <v>440</v>
      </c>
      <c r="B230" s="1" t="str">
        <f t="shared" si="3"/>
        <v>solving word problems involving volume of a cube/ cuboid</v>
      </c>
    </row>
    <row r="231" spans="1:2" ht="16.5" thickBot="1" x14ac:dyDescent="0.3">
      <c r="A231" t="s">
        <v>441</v>
      </c>
      <c r="B231" s="1" t="str">
        <f t="shared" si="3"/>
        <v>finding unknown angles in geometrical figures involving square, rectangle, parallelogram, rhombus, trapezium and triangle</v>
      </c>
    </row>
    <row r="232" spans="1:2" ht="16.5" thickBot="1" x14ac:dyDescent="0.3">
      <c r="A232" t="s">
        <v>442</v>
      </c>
      <c r="B232" s="1" t="str">
        <f t="shared" si="3"/>
        <v>2-D representation of cube, cuboid, cone, cylinder, prism and pyramid</v>
      </c>
    </row>
    <row r="233" spans="1:2" ht="16.5" thickBot="1" x14ac:dyDescent="0.3">
      <c r="A233" t="s">
        <v>443</v>
      </c>
      <c r="B233" s="1" t="str">
        <f t="shared" si="3"/>
        <v>identifying nets of the following solids ∗ cube, ∗ cuboid, ∗ prism, ∗ pyramid</v>
      </c>
    </row>
    <row r="234" spans="1:2" ht="16.5" thickBot="1" x14ac:dyDescent="0.3">
      <c r="A234" t="s">
        <v>444</v>
      </c>
      <c r="B234" s="1" t="str">
        <f t="shared" si="3"/>
        <v>identifying the solid which can be formed by a given net</v>
      </c>
    </row>
    <row r="235" spans="1:2" ht="16.5" thickBot="1" x14ac:dyDescent="0.3">
      <c r="A235" t="s">
        <v>445</v>
      </c>
      <c r="B235" s="1" t="str">
        <f t="shared" si="3"/>
        <v>making 3-D solids from given nets.</v>
      </c>
    </row>
    <row r="236" spans="1:2" ht="16.5" thickBot="1" x14ac:dyDescent="0.3">
      <c r="A236" t="s">
        <v>446</v>
      </c>
      <c r="B236" s="1" t="str">
        <f t="shared" si="3"/>
        <v>reading and interpreting pie charts</v>
      </c>
    </row>
    <row r="237" spans="1:2" ht="16.5" thickBot="1" x14ac:dyDescent="0.3">
      <c r="A237" t="s">
        <v>447</v>
      </c>
      <c r="B237" s="1" t="str">
        <f t="shared" si="3"/>
        <v>solving 1-step problems using information presented in pie charts.</v>
      </c>
    </row>
    <row r="238" spans="1:2" ht="16.5" thickBot="1" x14ac:dyDescent="0.3">
      <c r="A238" t="s">
        <v>448</v>
      </c>
      <c r="B238" s="1" t="str">
        <f t="shared" si="3"/>
        <v>representation of an unknown number using a letter</v>
      </c>
    </row>
    <row r="239" spans="1:2" ht="16.5" thickBot="1" x14ac:dyDescent="0.3">
      <c r="A239" t="s">
        <v>449</v>
      </c>
      <c r="B239" s="1" t="str">
        <f t="shared" si="3"/>
        <v>simple algebraic expressions</v>
      </c>
    </row>
    <row r="240" spans="1:2" ht="16.5" thickBot="1" x14ac:dyDescent="0.3">
      <c r="A240" t="s">
        <v>450</v>
      </c>
      <c r="B240" s="1" t="str">
        <f t="shared" si="3"/>
        <v>simplification of algebraic expressions,</v>
      </c>
    </row>
    <row r="241" spans="1:2" ht="16.5" thickBot="1" x14ac:dyDescent="0.3">
      <c r="A241" t="s">
        <v>451</v>
      </c>
      <c r="B241" s="1" t="str">
        <f t="shared" si="3"/>
        <v>evaluation of simple algebraic expressions by substitution</v>
      </c>
    </row>
    <row r="242" spans="1:2" ht="16.5" thickBot="1" x14ac:dyDescent="0.3">
      <c r="A242" t="s">
        <v>452</v>
      </c>
      <c r="B242" s="1" t="str">
        <f t="shared" si="3"/>
        <v>solving word problems involving algebraic expressions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12" sqref="G12"/>
    </sheetView>
  </sheetViews>
  <sheetFormatPr defaultRowHeight="15" x14ac:dyDescent="0.25"/>
  <cols>
    <col min="6" max="6" width="10" bestFit="1" customWidth="1"/>
    <col min="7" max="7" width="9.85546875" bestFit="1" customWidth="1"/>
  </cols>
  <sheetData>
    <row r="1" spans="1:8" x14ac:dyDescent="0.25">
      <c r="A1" t="s">
        <v>97</v>
      </c>
      <c r="B1" t="s">
        <v>11</v>
      </c>
      <c r="C1" t="s">
        <v>1</v>
      </c>
      <c r="D1" t="s">
        <v>98</v>
      </c>
      <c r="E1" t="s">
        <v>14</v>
      </c>
      <c r="F1" t="s">
        <v>93</v>
      </c>
      <c r="G1" t="s">
        <v>94</v>
      </c>
      <c r="H1" t="s">
        <v>123</v>
      </c>
    </row>
    <row r="2" spans="1:8" x14ac:dyDescent="0.25">
      <c r="A2" t="s">
        <v>334</v>
      </c>
      <c r="B2" t="s">
        <v>335</v>
      </c>
      <c r="C2">
        <v>1</v>
      </c>
      <c r="D2">
        <v>1</v>
      </c>
      <c r="E2">
        <v>3</v>
      </c>
      <c r="F2" s="16">
        <v>42430</v>
      </c>
      <c r="G2" s="16">
        <v>42712</v>
      </c>
      <c r="H2" t="s">
        <v>124</v>
      </c>
    </row>
    <row r="3" spans="1:8" x14ac:dyDescent="0.25">
      <c r="A3" t="s">
        <v>336</v>
      </c>
      <c r="B3" t="s">
        <v>337</v>
      </c>
      <c r="C3">
        <v>2</v>
      </c>
      <c r="D3">
        <v>2</v>
      </c>
      <c r="E3">
        <v>3</v>
      </c>
      <c r="F3" s="16">
        <v>42795</v>
      </c>
      <c r="G3" s="16">
        <v>43077</v>
      </c>
      <c r="H3" t="s">
        <v>125</v>
      </c>
    </row>
    <row r="4" spans="1:8" x14ac:dyDescent="0.25">
      <c r="A4" t="s">
        <v>338</v>
      </c>
      <c r="B4" t="s">
        <v>339</v>
      </c>
      <c r="C4">
        <v>3</v>
      </c>
      <c r="D4">
        <v>1</v>
      </c>
      <c r="E4">
        <v>3</v>
      </c>
      <c r="F4" s="16">
        <v>42430</v>
      </c>
      <c r="G4" s="16">
        <v>42377</v>
      </c>
      <c r="H4" t="s">
        <v>127</v>
      </c>
    </row>
    <row r="5" spans="1:8" x14ac:dyDescent="0.25">
      <c r="A5" t="s">
        <v>340</v>
      </c>
      <c r="B5" t="s">
        <v>341</v>
      </c>
      <c r="C5">
        <v>4</v>
      </c>
      <c r="D5">
        <v>2</v>
      </c>
      <c r="E5">
        <v>3</v>
      </c>
      <c r="F5" s="16">
        <v>42795</v>
      </c>
      <c r="G5" s="16">
        <v>43077</v>
      </c>
      <c r="H5" t="s">
        <v>126</v>
      </c>
    </row>
    <row r="6" spans="1:8" x14ac:dyDescent="0.25">
      <c r="A6" t="s">
        <v>342</v>
      </c>
      <c r="B6" t="s">
        <v>343</v>
      </c>
      <c r="C6">
        <v>5</v>
      </c>
      <c r="D6">
        <v>4</v>
      </c>
      <c r="E6">
        <v>3</v>
      </c>
      <c r="F6" s="16">
        <v>42430</v>
      </c>
      <c r="G6" s="16">
        <v>42712</v>
      </c>
      <c r="H6" t="s">
        <v>124</v>
      </c>
    </row>
    <row r="7" spans="1:8" x14ac:dyDescent="0.25">
      <c r="A7" t="s">
        <v>344</v>
      </c>
      <c r="B7" t="str">
        <f>A7</f>
        <v>3B</v>
      </c>
      <c r="C7">
        <v>6</v>
      </c>
      <c r="D7">
        <v>3</v>
      </c>
      <c r="E7">
        <v>3</v>
      </c>
      <c r="F7" s="16">
        <v>42795</v>
      </c>
      <c r="G7" s="16">
        <v>43077</v>
      </c>
      <c r="H7" t="s">
        <v>125</v>
      </c>
    </row>
    <row r="8" spans="1:8" x14ac:dyDescent="0.25">
      <c r="A8" t="s">
        <v>345</v>
      </c>
      <c r="B8" t="str">
        <f t="shared" ref="B8:B9" si="0">A8</f>
        <v>2C</v>
      </c>
      <c r="C8">
        <v>7</v>
      </c>
      <c r="D8">
        <v>2</v>
      </c>
      <c r="E8">
        <v>3</v>
      </c>
      <c r="F8" s="16">
        <v>42430</v>
      </c>
      <c r="G8" s="16">
        <v>42377</v>
      </c>
      <c r="H8" t="s">
        <v>127</v>
      </c>
    </row>
    <row r="9" spans="1:8" x14ac:dyDescent="0.25">
      <c r="A9" t="s">
        <v>346</v>
      </c>
      <c r="B9" t="str">
        <f t="shared" si="0"/>
        <v>4R</v>
      </c>
      <c r="C9">
        <v>8</v>
      </c>
      <c r="D9">
        <v>4</v>
      </c>
      <c r="E9">
        <v>3</v>
      </c>
      <c r="F9" s="16">
        <v>42795</v>
      </c>
      <c r="G9" s="16">
        <v>43077</v>
      </c>
      <c r="H9" t="s">
        <v>126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opLeftCell="C1" workbookViewId="0">
      <selection activeCell="A30" sqref="A30:XFD30"/>
    </sheetView>
  </sheetViews>
  <sheetFormatPr defaultRowHeight="15" x14ac:dyDescent="0.25"/>
  <sheetData>
    <row r="1" spans="1:2" x14ac:dyDescent="0.25">
      <c r="A1" t="s">
        <v>99</v>
      </c>
      <c r="B1" t="s">
        <v>9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3</v>
      </c>
    </row>
    <row r="4" spans="1:2" x14ac:dyDescent="0.25">
      <c r="A4">
        <v>3</v>
      </c>
      <c r="B4">
        <v>4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73" workbookViewId="0">
      <selection activeCell="B73" sqref="B73"/>
    </sheetView>
  </sheetViews>
  <sheetFormatPr defaultRowHeight="15" x14ac:dyDescent="0.25"/>
  <sheetData>
    <row r="1" spans="1:6" ht="16.5" thickBot="1" x14ac:dyDescent="0.3">
      <c r="A1" s="1" t="s">
        <v>13</v>
      </c>
      <c r="B1" s="1" t="s">
        <v>11</v>
      </c>
      <c r="C1" s="1" t="s">
        <v>1</v>
      </c>
      <c r="D1" s="1" t="s">
        <v>14</v>
      </c>
      <c r="E1" s="9" t="s">
        <v>104</v>
      </c>
      <c r="F1" s="9" t="s">
        <v>12</v>
      </c>
    </row>
    <row r="2" spans="1:6" ht="16.5" thickBot="1" x14ac:dyDescent="0.3">
      <c r="A2" s="1" t="s">
        <v>33</v>
      </c>
      <c r="B2" s="1" t="str">
        <f>A2</f>
        <v>Numbers up to 100</v>
      </c>
      <c r="C2" s="2">
        <v>1</v>
      </c>
      <c r="D2" s="2">
        <v>3</v>
      </c>
      <c r="E2" s="7">
        <v>1</v>
      </c>
      <c r="F2" s="7">
        <v>2</v>
      </c>
    </row>
    <row r="3" spans="1:6" ht="52.5" thickBot="1" x14ac:dyDescent="0.3">
      <c r="A3" s="14" t="s">
        <v>142</v>
      </c>
      <c r="B3" s="1" t="str">
        <f t="shared" ref="B3:B66" si="0">A3</f>
        <v>Addition and Subtraction to 100</v>
      </c>
      <c r="C3" s="15">
        <v>1</v>
      </c>
      <c r="D3" s="2">
        <v>3</v>
      </c>
      <c r="E3">
        <v>1</v>
      </c>
      <c r="F3">
        <v>2</v>
      </c>
    </row>
    <row r="4" spans="1:6" ht="52.5" thickBot="1" x14ac:dyDescent="0.3">
      <c r="A4" s="14" t="s">
        <v>143</v>
      </c>
      <c r="B4" s="1" t="str">
        <f t="shared" si="0"/>
        <v>Multiplication and Division to 100</v>
      </c>
      <c r="C4" s="15">
        <v>1</v>
      </c>
      <c r="D4" s="2">
        <v>3</v>
      </c>
      <c r="E4">
        <v>1</v>
      </c>
      <c r="F4">
        <v>2</v>
      </c>
    </row>
    <row r="5" spans="1:6" ht="27" thickBot="1" x14ac:dyDescent="0.3">
      <c r="A5" s="14" t="s">
        <v>144</v>
      </c>
      <c r="B5" s="1" t="str">
        <f t="shared" si="0"/>
        <v>Money Year 1</v>
      </c>
      <c r="C5" s="15">
        <v>1</v>
      </c>
      <c r="D5" s="2">
        <v>3</v>
      </c>
      <c r="E5">
        <v>6</v>
      </c>
      <c r="F5">
        <v>2</v>
      </c>
    </row>
    <row r="6" spans="1:6" ht="27" thickBot="1" x14ac:dyDescent="0.3">
      <c r="A6" s="14" t="s">
        <v>167</v>
      </c>
      <c r="B6" s="1" t="str">
        <f t="shared" si="0"/>
        <v>Length Year 1</v>
      </c>
      <c r="C6" s="15">
        <v>1</v>
      </c>
      <c r="D6" s="2">
        <v>3</v>
      </c>
      <c r="E6">
        <v>6</v>
      </c>
      <c r="F6">
        <v>2</v>
      </c>
    </row>
    <row r="7" spans="1:6" ht="27" thickBot="1" x14ac:dyDescent="0.3">
      <c r="A7" s="14" t="s">
        <v>168</v>
      </c>
      <c r="B7" s="1" t="str">
        <f t="shared" si="0"/>
        <v>Time Year 1</v>
      </c>
      <c r="C7" s="15">
        <v>1</v>
      </c>
      <c r="D7" s="2">
        <v>3</v>
      </c>
      <c r="E7">
        <v>6</v>
      </c>
      <c r="F7">
        <v>2</v>
      </c>
    </row>
    <row r="8" spans="1:6" ht="27" thickBot="1" x14ac:dyDescent="0.3">
      <c r="A8" s="14" t="s">
        <v>136</v>
      </c>
      <c r="B8" s="1" t="str">
        <f t="shared" si="0"/>
        <v>2D Shapes</v>
      </c>
      <c r="C8" s="15">
        <v>1</v>
      </c>
      <c r="D8" s="2">
        <v>3</v>
      </c>
      <c r="E8">
        <v>7</v>
      </c>
      <c r="F8">
        <v>2</v>
      </c>
    </row>
    <row r="9" spans="1:6" ht="27" thickBot="1" x14ac:dyDescent="0.3">
      <c r="A9" s="14" t="s">
        <v>42</v>
      </c>
      <c r="B9" s="1" t="str">
        <f t="shared" si="0"/>
        <v>Picture Graphs</v>
      </c>
      <c r="C9" s="15">
        <v>1</v>
      </c>
      <c r="D9" s="2">
        <v>3</v>
      </c>
      <c r="E9" s="17">
        <v>5</v>
      </c>
      <c r="F9">
        <v>2</v>
      </c>
    </row>
    <row r="10" spans="1:6" ht="39.75" thickBot="1" x14ac:dyDescent="0.3">
      <c r="A10" s="14" t="s">
        <v>137</v>
      </c>
      <c r="B10" s="1" t="str">
        <f t="shared" si="0"/>
        <v>Numbers up to 1000</v>
      </c>
      <c r="C10" s="15">
        <v>1</v>
      </c>
      <c r="D10" s="2">
        <v>3</v>
      </c>
      <c r="E10" s="17">
        <v>1</v>
      </c>
      <c r="F10" s="17">
        <v>3</v>
      </c>
    </row>
    <row r="11" spans="1:6" ht="65.25" thickBot="1" x14ac:dyDescent="0.3">
      <c r="A11" s="14" t="s">
        <v>138</v>
      </c>
      <c r="B11" s="1" t="str">
        <f t="shared" si="0"/>
        <v>Addition and Subtraction to 1000</v>
      </c>
      <c r="C11" s="15">
        <v>1</v>
      </c>
      <c r="D11" s="2">
        <v>3</v>
      </c>
      <c r="E11" s="17">
        <v>1</v>
      </c>
      <c r="F11" s="17">
        <v>3</v>
      </c>
    </row>
    <row r="12" spans="1:6" ht="52.5" thickBot="1" x14ac:dyDescent="0.3">
      <c r="A12" s="14" t="s">
        <v>139</v>
      </c>
      <c r="B12" s="1" t="str">
        <f t="shared" si="0"/>
        <v>Multiplication and Division to 1000</v>
      </c>
      <c r="C12" s="15">
        <v>1</v>
      </c>
      <c r="D12" s="2">
        <v>3</v>
      </c>
      <c r="E12" s="19">
        <v>1</v>
      </c>
      <c r="F12" s="17">
        <v>3</v>
      </c>
    </row>
    <row r="13" spans="1:6" ht="39.75" thickBot="1" x14ac:dyDescent="0.3">
      <c r="A13" s="14" t="s">
        <v>35</v>
      </c>
      <c r="B13" s="1" t="str">
        <f t="shared" si="0"/>
        <v>Fraction of a Whole</v>
      </c>
      <c r="C13" s="15">
        <v>1</v>
      </c>
      <c r="D13" s="2">
        <v>3</v>
      </c>
      <c r="E13" s="19">
        <v>1</v>
      </c>
      <c r="F13" s="17">
        <v>3</v>
      </c>
    </row>
    <row r="14" spans="1:6" ht="78" thickBot="1" x14ac:dyDescent="0.3">
      <c r="A14" s="14" t="s">
        <v>140</v>
      </c>
      <c r="B14" s="1" t="str">
        <f t="shared" si="0"/>
        <v>Addition and Subtraction of fraction of a whole</v>
      </c>
      <c r="C14" s="15">
        <v>1</v>
      </c>
      <c r="D14" s="2">
        <v>3</v>
      </c>
      <c r="E14" s="19">
        <v>1</v>
      </c>
      <c r="F14" s="17">
        <v>3</v>
      </c>
    </row>
    <row r="15" spans="1:6" ht="27" thickBot="1" x14ac:dyDescent="0.3">
      <c r="A15" s="14" t="s">
        <v>141</v>
      </c>
      <c r="B15" s="1" t="str">
        <f t="shared" si="0"/>
        <v>Money Year 2</v>
      </c>
      <c r="C15" s="15">
        <v>1</v>
      </c>
      <c r="D15" s="2">
        <v>3</v>
      </c>
      <c r="E15" s="19">
        <v>6</v>
      </c>
      <c r="F15" s="17">
        <v>3</v>
      </c>
    </row>
    <row r="16" spans="1:6" ht="39.75" thickBot="1" x14ac:dyDescent="0.3">
      <c r="A16" s="14" t="s">
        <v>145</v>
      </c>
      <c r="B16" s="1" t="str">
        <f t="shared" si="0"/>
        <v>Length, Mass Volume</v>
      </c>
      <c r="C16" s="15">
        <v>1</v>
      </c>
      <c r="D16" s="2">
        <v>3</v>
      </c>
      <c r="E16" s="19">
        <v>6</v>
      </c>
      <c r="F16" s="17">
        <v>3</v>
      </c>
    </row>
    <row r="17" spans="1:6" ht="27" thickBot="1" x14ac:dyDescent="0.3">
      <c r="A17" s="14" t="s">
        <v>169</v>
      </c>
      <c r="B17" s="1" t="str">
        <f t="shared" si="0"/>
        <v>Time Year 2</v>
      </c>
      <c r="C17" s="15">
        <v>1</v>
      </c>
      <c r="D17" s="2">
        <v>3</v>
      </c>
      <c r="E17" s="19">
        <v>6</v>
      </c>
      <c r="F17" s="17">
        <v>3</v>
      </c>
    </row>
    <row r="18" spans="1:6" ht="39.75" thickBot="1" x14ac:dyDescent="0.3">
      <c r="A18" s="14" t="s">
        <v>146</v>
      </c>
      <c r="B18" s="1" t="str">
        <f t="shared" si="0"/>
        <v>2D Shapes Year 2</v>
      </c>
      <c r="C18" s="15">
        <v>1</v>
      </c>
      <c r="D18" s="2">
        <v>3</v>
      </c>
      <c r="E18" s="19">
        <v>7</v>
      </c>
      <c r="F18" s="17">
        <v>3</v>
      </c>
    </row>
    <row r="19" spans="1:6" ht="27" thickBot="1" x14ac:dyDescent="0.3">
      <c r="A19" s="14" t="s">
        <v>147</v>
      </c>
      <c r="B19" s="1" t="str">
        <f t="shared" si="0"/>
        <v>3D Shapes</v>
      </c>
      <c r="C19" s="15">
        <v>1</v>
      </c>
      <c r="D19" s="2">
        <v>3</v>
      </c>
      <c r="E19" s="19">
        <v>7</v>
      </c>
      <c r="F19" s="17">
        <v>3</v>
      </c>
    </row>
    <row r="20" spans="1:6" ht="52.5" thickBot="1" x14ac:dyDescent="0.3">
      <c r="A20" s="14" t="s">
        <v>148</v>
      </c>
      <c r="B20" s="1" t="str">
        <f t="shared" si="0"/>
        <v>Picture Graphs with Scales</v>
      </c>
      <c r="C20" s="15">
        <v>1</v>
      </c>
      <c r="D20" s="2">
        <v>3</v>
      </c>
      <c r="E20" s="19">
        <v>5</v>
      </c>
      <c r="F20" s="17">
        <v>3</v>
      </c>
    </row>
    <row r="21" spans="1:6" ht="39.75" thickBot="1" x14ac:dyDescent="0.3">
      <c r="A21" s="14" t="s">
        <v>36</v>
      </c>
      <c r="B21" s="1" t="str">
        <f t="shared" si="0"/>
        <v>Numbers up to 10000</v>
      </c>
      <c r="C21" s="15">
        <v>1</v>
      </c>
      <c r="D21" s="2">
        <v>3</v>
      </c>
      <c r="E21" s="19">
        <v>1</v>
      </c>
      <c r="F21" s="18">
        <v>4</v>
      </c>
    </row>
    <row r="22" spans="1:6" ht="65.25" thickBot="1" x14ac:dyDescent="0.3">
      <c r="A22" s="14" t="s">
        <v>149</v>
      </c>
      <c r="B22" s="1" t="str">
        <f t="shared" si="0"/>
        <v>Addition and Subtraction to 10000</v>
      </c>
      <c r="C22" s="15">
        <v>1</v>
      </c>
      <c r="D22" s="2">
        <v>3</v>
      </c>
      <c r="E22" s="19">
        <v>1</v>
      </c>
      <c r="F22" s="18">
        <v>4</v>
      </c>
    </row>
    <row r="23" spans="1:6" ht="52.5" thickBot="1" x14ac:dyDescent="0.3">
      <c r="A23" s="14" t="s">
        <v>150</v>
      </c>
      <c r="B23" s="1" t="str">
        <f t="shared" si="0"/>
        <v>Multiplication and Dvision to 10000</v>
      </c>
      <c r="C23" s="15">
        <v>1</v>
      </c>
      <c r="D23" s="2">
        <v>3</v>
      </c>
      <c r="E23" s="19">
        <v>1</v>
      </c>
      <c r="F23" s="18">
        <v>4</v>
      </c>
    </row>
    <row r="24" spans="1:6" ht="39.75" thickBot="1" x14ac:dyDescent="0.3">
      <c r="A24" s="22" t="s">
        <v>37</v>
      </c>
      <c r="B24" s="9" t="str">
        <f t="shared" si="0"/>
        <v>Equivalent Fractions</v>
      </c>
      <c r="C24" s="15">
        <v>1</v>
      </c>
      <c r="D24" s="2">
        <v>3</v>
      </c>
      <c r="E24" s="19">
        <v>1</v>
      </c>
      <c r="F24" s="18">
        <v>4</v>
      </c>
    </row>
    <row r="25" spans="1:6" ht="78" thickBot="1" x14ac:dyDescent="0.3">
      <c r="A25" s="22" t="s">
        <v>151</v>
      </c>
      <c r="B25" s="9" t="str">
        <f t="shared" si="0"/>
        <v>Addition and Subtraction of equivalent fractions</v>
      </c>
      <c r="C25" s="15">
        <v>1</v>
      </c>
      <c r="D25" s="2">
        <v>3</v>
      </c>
      <c r="E25" s="19">
        <v>1</v>
      </c>
      <c r="F25" s="18">
        <v>4</v>
      </c>
    </row>
    <row r="26" spans="1:6" ht="27" thickBot="1" x14ac:dyDescent="0.3">
      <c r="A26" s="22" t="s">
        <v>152</v>
      </c>
      <c r="B26" s="9" t="str">
        <f t="shared" si="0"/>
        <v>Money Year 3</v>
      </c>
      <c r="C26" s="15">
        <v>1</v>
      </c>
      <c r="D26" s="2">
        <v>3</v>
      </c>
      <c r="E26" s="19">
        <v>6</v>
      </c>
      <c r="F26" s="18">
        <v>4</v>
      </c>
    </row>
    <row r="27" spans="1:6" ht="52.5" thickBot="1" x14ac:dyDescent="0.3">
      <c r="A27" s="22" t="s">
        <v>153</v>
      </c>
      <c r="B27" s="9" t="str">
        <f t="shared" si="0"/>
        <v>Length, Mass and Volume Year 3</v>
      </c>
      <c r="C27" s="15">
        <v>1</v>
      </c>
      <c r="D27" s="2">
        <v>3</v>
      </c>
      <c r="E27" s="19">
        <v>6</v>
      </c>
      <c r="F27" s="18">
        <v>4</v>
      </c>
    </row>
    <row r="28" spans="1:6" ht="27" thickBot="1" x14ac:dyDescent="0.3">
      <c r="A28" s="22" t="s">
        <v>154</v>
      </c>
      <c r="B28" s="9" t="str">
        <f t="shared" si="0"/>
        <v>Time Year 3</v>
      </c>
      <c r="C28" s="15">
        <v>1</v>
      </c>
      <c r="D28" s="2">
        <v>3</v>
      </c>
      <c r="E28" s="19">
        <v>6</v>
      </c>
      <c r="F28" s="18">
        <v>4</v>
      </c>
    </row>
    <row r="29" spans="1:6" ht="27" thickBot="1" x14ac:dyDescent="0.3">
      <c r="A29" s="22" t="s">
        <v>41</v>
      </c>
      <c r="B29" s="9" t="str">
        <f t="shared" si="0"/>
        <v>Area and Perimeter</v>
      </c>
      <c r="C29" s="15">
        <v>1</v>
      </c>
      <c r="D29" s="2">
        <v>3</v>
      </c>
      <c r="E29" s="19">
        <v>6</v>
      </c>
      <c r="F29" s="18">
        <v>4</v>
      </c>
    </row>
    <row r="30" spans="1:6" ht="27" thickBot="1" x14ac:dyDescent="0.3">
      <c r="A30" s="22" t="s">
        <v>170</v>
      </c>
      <c r="B30" s="9" t="str">
        <f t="shared" si="0"/>
        <v>Angles Year 3</v>
      </c>
      <c r="C30" s="15">
        <v>1</v>
      </c>
      <c r="D30" s="2">
        <v>3</v>
      </c>
      <c r="E30" s="19">
        <v>6</v>
      </c>
      <c r="F30" s="18">
        <v>4</v>
      </c>
    </row>
    <row r="31" spans="1:6" ht="52.5" thickBot="1" x14ac:dyDescent="0.3">
      <c r="A31" s="22" t="s">
        <v>155</v>
      </c>
      <c r="B31" s="9" t="str">
        <f t="shared" si="0"/>
        <v>Perpendicular and Parallel Lines</v>
      </c>
      <c r="C31" s="15">
        <v>1</v>
      </c>
      <c r="D31" s="2">
        <v>3</v>
      </c>
      <c r="E31" s="19">
        <v>6</v>
      </c>
      <c r="F31" s="18">
        <v>4</v>
      </c>
    </row>
    <row r="32" spans="1:6" ht="27" thickBot="1" x14ac:dyDescent="0.3">
      <c r="A32" s="22" t="s">
        <v>43</v>
      </c>
      <c r="B32" s="9" t="str">
        <f t="shared" si="0"/>
        <v>Bar Graphs</v>
      </c>
      <c r="C32" s="15">
        <v>1</v>
      </c>
      <c r="D32" s="2">
        <v>3</v>
      </c>
      <c r="E32" s="19">
        <v>5</v>
      </c>
      <c r="F32" s="18">
        <v>4</v>
      </c>
    </row>
    <row r="33" spans="1:6" ht="39.75" thickBot="1" x14ac:dyDescent="0.3">
      <c r="A33" s="22" t="s">
        <v>38</v>
      </c>
      <c r="B33" s="9" t="str">
        <f t="shared" si="0"/>
        <v>Numbers up to 100000</v>
      </c>
      <c r="C33" s="15">
        <v>1</v>
      </c>
      <c r="D33" s="7">
        <v>3</v>
      </c>
      <c r="E33" s="19">
        <v>1</v>
      </c>
      <c r="F33" s="18">
        <v>5</v>
      </c>
    </row>
    <row r="34" spans="1:6" ht="39.75" thickBot="1" x14ac:dyDescent="0.3">
      <c r="A34" s="22" t="s">
        <v>39</v>
      </c>
      <c r="B34" s="9" t="str">
        <f t="shared" si="0"/>
        <v>Factors and Multiples</v>
      </c>
      <c r="C34" s="15">
        <v>1</v>
      </c>
      <c r="D34" s="7">
        <v>3</v>
      </c>
      <c r="E34" s="19">
        <v>1</v>
      </c>
      <c r="F34" s="18">
        <v>5</v>
      </c>
    </row>
    <row r="35" spans="1:6" ht="39.75" thickBot="1" x14ac:dyDescent="0.3">
      <c r="A35" s="22" t="s">
        <v>156</v>
      </c>
      <c r="B35" s="9" t="str">
        <f t="shared" si="0"/>
        <v>Four Operations</v>
      </c>
      <c r="C35" s="15">
        <v>1</v>
      </c>
      <c r="D35" s="7">
        <v>3</v>
      </c>
      <c r="E35" s="19">
        <v>1</v>
      </c>
      <c r="F35" s="18">
        <v>5</v>
      </c>
    </row>
    <row r="36" spans="1:6" ht="65.25" thickBot="1" x14ac:dyDescent="0.3">
      <c r="A36" s="22" t="s">
        <v>40</v>
      </c>
      <c r="B36" s="9" t="str">
        <f t="shared" si="0"/>
        <v>Mixed Numbers and Improper Fractions</v>
      </c>
      <c r="C36" s="15">
        <v>1</v>
      </c>
      <c r="D36" s="7">
        <v>3</v>
      </c>
      <c r="E36" s="19">
        <v>1</v>
      </c>
      <c r="F36" s="18">
        <v>5</v>
      </c>
    </row>
    <row r="37" spans="1:6" ht="52.5" thickBot="1" x14ac:dyDescent="0.3">
      <c r="A37" s="22" t="s">
        <v>157</v>
      </c>
      <c r="B37" s="9" t="str">
        <f t="shared" si="0"/>
        <v>Fraction of a Set of Objects</v>
      </c>
      <c r="C37" s="15">
        <v>1</v>
      </c>
      <c r="D37" s="7">
        <v>3</v>
      </c>
      <c r="E37" s="19">
        <v>1</v>
      </c>
      <c r="F37" s="18">
        <v>5</v>
      </c>
    </row>
    <row r="38" spans="1:6" ht="65.25" thickBot="1" x14ac:dyDescent="0.3">
      <c r="A38" s="22" t="s">
        <v>171</v>
      </c>
      <c r="B38" s="9" t="str">
        <f t="shared" si="0"/>
        <v>Addition and subtraction of fractions</v>
      </c>
      <c r="C38" s="15">
        <v>1</v>
      </c>
      <c r="D38" s="7">
        <v>3</v>
      </c>
      <c r="E38" s="19">
        <v>1</v>
      </c>
      <c r="F38" s="18">
        <v>5</v>
      </c>
    </row>
    <row r="39" spans="1:6" ht="52.5" thickBot="1" x14ac:dyDescent="0.3">
      <c r="A39" s="22" t="s">
        <v>158</v>
      </c>
      <c r="B39" s="9" t="str">
        <f t="shared" si="0"/>
        <v>Decimals up to 3 decimal places</v>
      </c>
      <c r="C39" s="15">
        <v>1</v>
      </c>
      <c r="D39" s="7">
        <v>3</v>
      </c>
      <c r="E39" s="19">
        <v>1</v>
      </c>
      <c r="F39" s="18">
        <v>5</v>
      </c>
    </row>
    <row r="40" spans="1:6" ht="65.25" thickBot="1" x14ac:dyDescent="0.3">
      <c r="A40" s="22" t="s">
        <v>159</v>
      </c>
      <c r="B40" s="9" t="str">
        <f t="shared" si="0"/>
        <v>Addition and Subtraction of Decimals</v>
      </c>
      <c r="C40" s="15">
        <v>1</v>
      </c>
      <c r="D40" s="7">
        <v>3</v>
      </c>
      <c r="E40" s="19">
        <v>1</v>
      </c>
      <c r="F40" s="18">
        <v>5</v>
      </c>
    </row>
    <row r="41" spans="1:6" ht="65.25" thickBot="1" x14ac:dyDescent="0.3">
      <c r="A41" s="22" t="s">
        <v>160</v>
      </c>
      <c r="B41" s="9" t="str">
        <f t="shared" si="0"/>
        <v>Multiplication and Division of decimals</v>
      </c>
      <c r="C41" s="15">
        <v>1</v>
      </c>
      <c r="D41" s="7">
        <v>3</v>
      </c>
      <c r="E41" s="19">
        <v>1</v>
      </c>
      <c r="F41" s="18">
        <v>5</v>
      </c>
    </row>
    <row r="42" spans="1:6" ht="27" thickBot="1" x14ac:dyDescent="0.3">
      <c r="A42" s="22" t="s">
        <v>161</v>
      </c>
      <c r="B42" s="9" t="str">
        <f t="shared" si="0"/>
        <v>Time Year 4</v>
      </c>
      <c r="C42" s="15">
        <v>1</v>
      </c>
      <c r="D42" s="7">
        <v>3</v>
      </c>
      <c r="E42" s="19">
        <v>6</v>
      </c>
      <c r="F42" s="18">
        <v>5</v>
      </c>
    </row>
    <row r="43" spans="1:6" ht="39.75" thickBot="1" x14ac:dyDescent="0.3">
      <c r="A43" s="22" t="s">
        <v>162</v>
      </c>
      <c r="B43" s="9" t="str">
        <f t="shared" si="0"/>
        <v>Area and Perimeter Year 4</v>
      </c>
      <c r="C43" s="15">
        <v>1</v>
      </c>
      <c r="D43" s="7">
        <v>3</v>
      </c>
      <c r="E43" s="19">
        <v>7</v>
      </c>
      <c r="F43" s="18">
        <v>5</v>
      </c>
    </row>
    <row r="44" spans="1:6" ht="27" thickBot="1" x14ac:dyDescent="0.3">
      <c r="A44" s="22" t="s">
        <v>163</v>
      </c>
      <c r="B44" s="9" t="str">
        <f t="shared" si="0"/>
        <v>Angles Year 4</v>
      </c>
      <c r="C44" s="15">
        <v>1</v>
      </c>
      <c r="D44" s="7">
        <v>3</v>
      </c>
      <c r="E44" s="19">
        <v>7</v>
      </c>
      <c r="F44" s="18">
        <v>5</v>
      </c>
    </row>
    <row r="45" spans="1:6" ht="39.75" thickBot="1" x14ac:dyDescent="0.3">
      <c r="A45" s="22" t="s">
        <v>164</v>
      </c>
      <c r="B45" s="9" t="str">
        <f t="shared" si="0"/>
        <v>Rectangle and Square</v>
      </c>
      <c r="C45" s="15">
        <v>1</v>
      </c>
      <c r="D45" s="7">
        <v>3</v>
      </c>
      <c r="E45" s="19">
        <v>7</v>
      </c>
      <c r="F45" s="18">
        <v>5</v>
      </c>
    </row>
    <row r="46" spans="1:6" ht="39.75" thickBot="1" x14ac:dyDescent="0.3">
      <c r="A46" s="22" t="s">
        <v>165</v>
      </c>
      <c r="B46" s="9" t="str">
        <f t="shared" si="0"/>
        <v>Line Symmetry</v>
      </c>
      <c r="C46" s="15">
        <v>1</v>
      </c>
      <c r="D46" s="7">
        <v>3</v>
      </c>
      <c r="E46" s="19">
        <v>7</v>
      </c>
      <c r="F46" s="18">
        <v>5</v>
      </c>
    </row>
    <row r="47" spans="1:6" ht="39.75" thickBot="1" x14ac:dyDescent="0.3">
      <c r="A47" s="22" t="s">
        <v>166</v>
      </c>
      <c r="B47" s="9" t="str">
        <f t="shared" si="0"/>
        <v>Tables and Line Graphs</v>
      </c>
      <c r="C47" s="15">
        <v>1</v>
      </c>
      <c r="D47" s="7">
        <v>3</v>
      </c>
      <c r="E47" s="19">
        <v>5</v>
      </c>
      <c r="F47" s="18">
        <v>5</v>
      </c>
    </row>
    <row r="48" spans="1:6" ht="90.75" thickBot="1" x14ac:dyDescent="0.3">
      <c r="A48" s="11" t="s">
        <v>347</v>
      </c>
      <c r="B48" s="9" t="str">
        <f t="shared" si="0"/>
        <v>Numbers up to 10
million 
Four Operations</v>
      </c>
      <c r="C48" s="15">
        <v>1</v>
      </c>
      <c r="D48" s="7">
        <v>3</v>
      </c>
      <c r="E48" s="19">
        <v>1</v>
      </c>
      <c r="F48" s="18">
        <v>6</v>
      </c>
    </row>
    <row r="49" spans="1:6" ht="52.5" thickBot="1" x14ac:dyDescent="0.3">
      <c r="A49" s="24" t="s">
        <v>348</v>
      </c>
      <c r="B49" s="9" t="str">
        <f t="shared" si="0"/>
        <v>Four Operations to 10 million</v>
      </c>
      <c r="C49" s="15">
        <v>1</v>
      </c>
      <c r="D49" s="7">
        <v>3</v>
      </c>
      <c r="E49" s="19">
        <v>1</v>
      </c>
      <c r="F49" s="18">
        <v>6</v>
      </c>
    </row>
    <row r="50" spans="1:6" ht="52.5" thickBot="1" x14ac:dyDescent="0.3">
      <c r="A50" s="24" t="s">
        <v>349</v>
      </c>
      <c r="B50" s="9" t="str">
        <f t="shared" si="0"/>
        <v>Order of Operations to 10 million</v>
      </c>
      <c r="C50" s="15">
        <v>1</v>
      </c>
      <c r="D50" s="7">
        <v>3</v>
      </c>
      <c r="E50" s="19">
        <v>1</v>
      </c>
      <c r="F50" s="18">
        <v>6</v>
      </c>
    </row>
    <row r="51" spans="1:6" ht="52.5" thickBot="1" x14ac:dyDescent="0.3">
      <c r="A51" s="24" t="s">
        <v>350</v>
      </c>
      <c r="B51" s="9" t="str">
        <f t="shared" si="0"/>
        <v>Concept of fraction as division</v>
      </c>
      <c r="C51" s="15">
        <v>1</v>
      </c>
      <c r="D51" s="7">
        <v>3</v>
      </c>
      <c r="E51" s="19">
        <v>1</v>
      </c>
      <c r="F51" s="18">
        <v>6</v>
      </c>
    </row>
    <row r="52" spans="1:6" ht="52.5" thickBot="1" x14ac:dyDescent="0.3">
      <c r="A52" s="24" t="s">
        <v>351</v>
      </c>
      <c r="B52" s="9" t="str">
        <f t="shared" si="0"/>
        <v>Four operations of fractions</v>
      </c>
      <c r="C52" s="15">
        <v>1</v>
      </c>
      <c r="D52" s="7">
        <v>3</v>
      </c>
      <c r="E52" s="19">
        <v>1</v>
      </c>
      <c r="F52" s="18">
        <v>6</v>
      </c>
    </row>
    <row r="53" spans="1:6" ht="52.5" thickBot="1" x14ac:dyDescent="0.3">
      <c r="A53" s="24" t="s">
        <v>352</v>
      </c>
      <c r="B53" s="9" t="str">
        <f t="shared" si="0"/>
        <v>Four operations of decimals</v>
      </c>
      <c r="C53" s="15">
        <v>1</v>
      </c>
      <c r="D53" s="7">
        <v>3</v>
      </c>
      <c r="E53" s="19">
        <v>1</v>
      </c>
      <c r="F53" s="18">
        <v>6</v>
      </c>
    </row>
    <row r="54" spans="1:6" ht="27" thickBot="1" x14ac:dyDescent="0.3">
      <c r="A54" s="24" t="s">
        <v>353</v>
      </c>
      <c r="B54" s="9" t="str">
        <f t="shared" si="0"/>
        <v>Percentage Year 5</v>
      </c>
      <c r="C54" s="15">
        <v>1</v>
      </c>
      <c r="D54" s="7">
        <v>3</v>
      </c>
      <c r="E54" s="19">
        <v>1</v>
      </c>
      <c r="F54" s="18">
        <v>6</v>
      </c>
    </row>
    <row r="55" spans="1:6" ht="27" thickBot="1" x14ac:dyDescent="0.3">
      <c r="A55" s="24" t="s">
        <v>354</v>
      </c>
      <c r="B55" s="9" t="str">
        <f t="shared" si="0"/>
        <v>Ratio Year 5</v>
      </c>
      <c r="C55" s="15">
        <v>1</v>
      </c>
      <c r="D55" s="7">
        <v>3</v>
      </c>
      <c r="E55" s="19">
        <v>1</v>
      </c>
      <c r="F55" s="18">
        <v>6</v>
      </c>
    </row>
    <row r="56" spans="1:6" ht="52.5" thickBot="1" x14ac:dyDescent="0.3">
      <c r="A56" s="24" t="s">
        <v>355</v>
      </c>
      <c r="B56" s="9" t="str">
        <f t="shared" si="0"/>
        <v>Length, mass and volume Year 5</v>
      </c>
      <c r="C56" s="15">
        <v>1</v>
      </c>
      <c r="D56" s="7">
        <v>3</v>
      </c>
      <c r="E56" s="19">
        <v>6</v>
      </c>
      <c r="F56" s="18">
        <v>6</v>
      </c>
    </row>
    <row r="57" spans="1:6" ht="27" thickBot="1" x14ac:dyDescent="0.3">
      <c r="A57" s="24" t="s">
        <v>356</v>
      </c>
      <c r="B57" s="9" t="str">
        <f t="shared" si="0"/>
        <v>Area of triangle</v>
      </c>
      <c r="C57" s="15">
        <v>1</v>
      </c>
      <c r="D57" s="7">
        <v>3</v>
      </c>
      <c r="E57" s="19">
        <v>6</v>
      </c>
      <c r="F57" s="18">
        <v>6</v>
      </c>
    </row>
    <row r="58" spans="1:6" ht="65.25" thickBot="1" x14ac:dyDescent="0.3">
      <c r="A58" s="24" t="s">
        <v>357</v>
      </c>
      <c r="B58" s="9" t="str">
        <f t="shared" si="0"/>
        <v>Volume of cube and cuboid Year 5</v>
      </c>
      <c r="C58" s="15">
        <v>1</v>
      </c>
      <c r="D58" s="7">
        <v>3</v>
      </c>
      <c r="E58" s="19">
        <v>6</v>
      </c>
      <c r="F58" s="18">
        <v>6</v>
      </c>
    </row>
    <row r="59" spans="1:6" ht="27" thickBot="1" x14ac:dyDescent="0.3">
      <c r="A59" s="24" t="s">
        <v>358</v>
      </c>
      <c r="B59" s="9" t="str">
        <f t="shared" si="0"/>
        <v>Angles Year 5</v>
      </c>
      <c r="C59" s="15">
        <v>1</v>
      </c>
      <c r="D59" s="7">
        <v>3</v>
      </c>
      <c r="E59" s="19">
        <v>7</v>
      </c>
      <c r="F59" s="18">
        <v>6</v>
      </c>
    </row>
    <row r="60" spans="1:6" ht="16.5" thickBot="1" x14ac:dyDescent="0.3">
      <c r="A60" s="24" t="s">
        <v>359</v>
      </c>
      <c r="B60" s="9" t="str">
        <f t="shared" si="0"/>
        <v>Triangles</v>
      </c>
      <c r="C60" s="15">
        <v>1</v>
      </c>
      <c r="D60" s="7">
        <v>3</v>
      </c>
      <c r="E60" s="19">
        <v>7</v>
      </c>
      <c r="F60" s="18">
        <v>6</v>
      </c>
    </row>
    <row r="61" spans="1:6" ht="65.25" thickBot="1" x14ac:dyDescent="0.3">
      <c r="A61" s="24" t="s">
        <v>46</v>
      </c>
      <c r="B61" s="9" t="str">
        <f t="shared" si="0"/>
        <v>Parallelogram, rhombus and trapezium</v>
      </c>
      <c r="C61" s="15">
        <v>1</v>
      </c>
      <c r="D61" s="7">
        <v>3</v>
      </c>
      <c r="E61" s="19">
        <v>7</v>
      </c>
      <c r="F61" s="18">
        <v>6</v>
      </c>
    </row>
    <row r="62" spans="1:6" ht="39.75" thickBot="1" x14ac:dyDescent="0.3">
      <c r="A62" s="24" t="s">
        <v>44</v>
      </c>
      <c r="B62" s="9" t="str">
        <f t="shared" si="0"/>
        <v>Average of a set of data</v>
      </c>
      <c r="C62" s="15">
        <v>1</v>
      </c>
      <c r="D62" s="7">
        <v>3</v>
      </c>
      <c r="E62" s="19">
        <v>5</v>
      </c>
      <c r="F62" s="18">
        <v>6</v>
      </c>
    </row>
    <row r="63" spans="1:6" ht="65.25" thickBot="1" x14ac:dyDescent="0.3">
      <c r="A63" s="24" t="s">
        <v>360</v>
      </c>
      <c r="B63" s="9" t="str">
        <f t="shared" si="0"/>
        <v>Four operations of fractions Year 6</v>
      </c>
      <c r="C63" s="15">
        <v>1</v>
      </c>
      <c r="D63" s="7">
        <v>3</v>
      </c>
      <c r="E63" s="19">
        <v>1</v>
      </c>
      <c r="F63" s="18">
        <v>6</v>
      </c>
    </row>
    <row r="64" spans="1:6" ht="27" thickBot="1" x14ac:dyDescent="0.3">
      <c r="A64" s="24" t="s">
        <v>361</v>
      </c>
      <c r="B64" s="9" t="str">
        <f t="shared" si="0"/>
        <v>Percentage Year 6</v>
      </c>
      <c r="C64" s="15">
        <v>1</v>
      </c>
      <c r="D64" s="7">
        <v>3</v>
      </c>
      <c r="E64" s="19">
        <v>1</v>
      </c>
      <c r="F64" s="18">
        <v>7</v>
      </c>
    </row>
    <row r="65" spans="1:6" ht="27" thickBot="1" x14ac:dyDescent="0.3">
      <c r="A65" s="24" t="s">
        <v>362</v>
      </c>
      <c r="B65" s="9" t="str">
        <f t="shared" si="0"/>
        <v>Ratio Year 6</v>
      </c>
      <c r="C65" s="15">
        <v>1</v>
      </c>
      <c r="D65" s="7">
        <v>3</v>
      </c>
      <c r="E65" s="19">
        <v>1</v>
      </c>
      <c r="F65" s="18">
        <v>7</v>
      </c>
    </row>
    <row r="66" spans="1:6" ht="16.5" thickBot="1" x14ac:dyDescent="0.3">
      <c r="A66" s="24" t="s">
        <v>32</v>
      </c>
      <c r="B66" s="9" t="str">
        <f t="shared" si="0"/>
        <v>Speed</v>
      </c>
      <c r="C66" s="15">
        <v>1</v>
      </c>
      <c r="D66" s="7">
        <v>3</v>
      </c>
      <c r="E66" s="19">
        <v>6</v>
      </c>
      <c r="F66" s="18">
        <v>7</v>
      </c>
    </row>
    <row r="67" spans="1:6" ht="52.5" thickBot="1" x14ac:dyDescent="0.3">
      <c r="A67" s="24" t="s">
        <v>363</v>
      </c>
      <c r="B67" s="9" t="str">
        <f t="shared" ref="B67:B73" si="1">A67</f>
        <v>Area and circumference of circle</v>
      </c>
      <c r="C67" s="15">
        <v>1</v>
      </c>
      <c r="D67" s="7">
        <v>3</v>
      </c>
      <c r="E67" s="19">
        <v>6</v>
      </c>
      <c r="F67" s="18">
        <v>7</v>
      </c>
    </row>
    <row r="68" spans="1:6" ht="65.25" thickBot="1" x14ac:dyDescent="0.3">
      <c r="A68" s="24" t="s">
        <v>364</v>
      </c>
      <c r="B68" s="9" t="str">
        <f t="shared" si="1"/>
        <v>Area and perimeter of composite figure</v>
      </c>
      <c r="C68" s="15">
        <v>1</v>
      </c>
      <c r="D68" s="7">
        <v>3</v>
      </c>
      <c r="E68" s="19">
        <v>6</v>
      </c>
      <c r="F68" s="18">
        <v>7</v>
      </c>
    </row>
    <row r="69" spans="1:6" ht="65.25" thickBot="1" x14ac:dyDescent="0.3">
      <c r="A69" s="24" t="s">
        <v>365</v>
      </c>
      <c r="B69" s="9" t="str">
        <f t="shared" si="1"/>
        <v>Volume of cube and cuboid Year 6</v>
      </c>
      <c r="C69" s="15">
        <v>1</v>
      </c>
      <c r="D69" s="7">
        <v>3</v>
      </c>
      <c r="E69" s="19">
        <v>6</v>
      </c>
      <c r="F69" s="18">
        <v>7</v>
      </c>
    </row>
    <row r="70" spans="1:6" ht="39.75" thickBot="1" x14ac:dyDescent="0.3">
      <c r="A70" s="24" t="s">
        <v>366</v>
      </c>
      <c r="B70" s="9" t="str">
        <f t="shared" si="1"/>
        <v>Geometrical Figures</v>
      </c>
      <c r="C70" s="15">
        <v>1</v>
      </c>
      <c r="D70" s="7">
        <v>3</v>
      </c>
      <c r="E70" s="19">
        <v>7</v>
      </c>
      <c r="F70" s="18">
        <v>7</v>
      </c>
    </row>
    <row r="71" spans="1:6" ht="16.5" thickBot="1" x14ac:dyDescent="0.3">
      <c r="A71" s="24" t="s">
        <v>47</v>
      </c>
      <c r="B71" s="9" t="str">
        <f t="shared" si="1"/>
        <v>Nets</v>
      </c>
      <c r="C71" s="15">
        <v>1</v>
      </c>
      <c r="D71" s="7">
        <v>3</v>
      </c>
      <c r="E71" s="19">
        <v>7</v>
      </c>
      <c r="F71" s="18">
        <v>7</v>
      </c>
    </row>
    <row r="72" spans="1:6" ht="27" thickBot="1" x14ac:dyDescent="0.3">
      <c r="A72" s="24" t="s">
        <v>367</v>
      </c>
      <c r="B72" s="9" t="str">
        <f t="shared" si="1"/>
        <v>Pie charts</v>
      </c>
      <c r="C72" s="15">
        <v>1</v>
      </c>
      <c r="D72" s="7">
        <v>3</v>
      </c>
      <c r="E72" s="19">
        <v>5</v>
      </c>
      <c r="F72" s="18">
        <v>7</v>
      </c>
    </row>
    <row r="73" spans="1:6" ht="52.5" thickBot="1" x14ac:dyDescent="0.3">
      <c r="A73" s="24" t="s">
        <v>368</v>
      </c>
      <c r="B73" s="9" t="str">
        <f t="shared" si="1"/>
        <v>Algebraic expessions in one variable</v>
      </c>
      <c r="C73" s="15">
        <v>1</v>
      </c>
      <c r="D73" s="7">
        <v>3</v>
      </c>
      <c r="E73" s="19">
        <v>5</v>
      </c>
      <c r="F73" s="18">
        <v>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109</v>
      </c>
      <c r="B1" t="s">
        <v>62</v>
      </c>
    </row>
    <row r="2" spans="1:2" x14ac:dyDescent="0.25">
      <c r="A2">
        <v>1</v>
      </c>
      <c r="B2" t="s">
        <v>110</v>
      </c>
    </row>
    <row r="3" spans="1:2" x14ac:dyDescent="0.25">
      <c r="A3">
        <v>1</v>
      </c>
      <c r="B3" t="s">
        <v>111</v>
      </c>
    </row>
    <row r="4" spans="1:2" x14ac:dyDescent="0.25">
      <c r="A4">
        <v>2</v>
      </c>
      <c r="B4" t="s">
        <v>112</v>
      </c>
    </row>
    <row r="5" spans="1:2" x14ac:dyDescent="0.25">
      <c r="A5">
        <v>2</v>
      </c>
      <c r="B5" t="s">
        <v>113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t="s">
        <v>117</v>
      </c>
      <c r="B1" t="s">
        <v>118</v>
      </c>
      <c r="C1" t="s">
        <v>114</v>
      </c>
      <c r="D1" t="s">
        <v>1</v>
      </c>
      <c r="E1" t="s">
        <v>92</v>
      </c>
    </row>
    <row r="2" spans="1:5" x14ac:dyDescent="0.25">
      <c r="A2">
        <v>1</v>
      </c>
      <c r="B2" t="s">
        <v>115</v>
      </c>
      <c r="C2" t="s">
        <v>116</v>
      </c>
      <c r="D2">
        <v>1</v>
      </c>
      <c r="E2">
        <v>1</v>
      </c>
    </row>
    <row r="3" spans="1:5" x14ac:dyDescent="0.25">
      <c r="A3">
        <v>2</v>
      </c>
      <c r="B3" t="s">
        <v>115</v>
      </c>
      <c r="C3" t="s">
        <v>116</v>
      </c>
      <c r="D3">
        <v>1</v>
      </c>
      <c r="E3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3" sqref="D3"/>
    </sheetView>
  </sheetViews>
  <sheetFormatPr defaultRowHeight="15" x14ac:dyDescent="0.25"/>
  <cols>
    <col min="4" max="4" width="14.5703125" bestFit="1" customWidth="1"/>
  </cols>
  <sheetData>
    <row r="1" spans="1:5" x14ac:dyDescent="0.25">
      <c r="A1" t="s">
        <v>1</v>
      </c>
      <c r="B1" t="s">
        <v>119</v>
      </c>
      <c r="C1" t="s">
        <v>120</v>
      </c>
      <c r="D1" t="s">
        <v>122</v>
      </c>
      <c r="E1" t="s">
        <v>121</v>
      </c>
    </row>
    <row r="2" spans="1:5" x14ac:dyDescent="0.25">
      <c r="A2">
        <v>4</v>
      </c>
      <c r="B2">
        <v>1</v>
      </c>
      <c r="C2">
        <v>1</v>
      </c>
      <c r="D2" s="20">
        <f ca="1">NOW()</f>
        <v>42619.056384027775</v>
      </c>
      <c r="E2">
        <v>90</v>
      </c>
    </row>
    <row r="3" spans="1:5" x14ac:dyDescent="0.25">
      <c r="A3">
        <v>4</v>
      </c>
      <c r="B3">
        <v>2</v>
      </c>
      <c r="C3">
        <v>1</v>
      </c>
      <c r="D3" s="20">
        <f ca="1">D2+1</f>
        <v>42620.056384027775</v>
      </c>
      <c r="E3">
        <v>58</v>
      </c>
    </row>
    <row r="4" spans="1:5" x14ac:dyDescent="0.25">
      <c r="A4">
        <v>5</v>
      </c>
      <c r="B4">
        <v>1</v>
      </c>
      <c r="C4">
        <v>0</v>
      </c>
      <c r="D4" s="20"/>
    </row>
    <row r="5" spans="1:5" x14ac:dyDescent="0.25">
      <c r="A5">
        <v>5</v>
      </c>
      <c r="B5">
        <v>2</v>
      </c>
      <c r="C5">
        <v>1</v>
      </c>
      <c r="D5" s="20">
        <f ca="1">D2+3</f>
        <v>42622.056384027775</v>
      </c>
      <c r="E5">
        <v>46</v>
      </c>
    </row>
    <row r="6" spans="1:5" x14ac:dyDescent="0.25">
      <c r="A6">
        <v>6</v>
      </c>
      <c r="B6">
        <v>1</v>
      </c>
      <c r="C6">
        <v>0</v>
      </c>
      <c r="D6" s="20"/>
    </row>
    <row r="7" spans="1:5" x14ac:dyDescent="0.25">
      <c r="A7">
        <v>6</v>
      </c>
      <c r="B7">
        <v>2</v>
      </c>
      <c r="C7">
        <v>1</v>
      </c>
      <c r="D7" s="20">
        <f ca="1">D5+2</f>
        <v>42624.056384027775</v>
      </c>
      <c r="E7">
        <v>36</v>
      </c>
    </row>
    <row r="8" spans="1:5" x14ac:dyDescent="0.25">
      <c r="A8">
        <v>7</v>
      </c>
      <c r="B8">
        <v>1</v>
      </c>
      <c r="C8">
        <v>0</v>
      </c>
      <c r="D8" s="20"/>
    </row>
    <row r="9" spans="1:5" x14ac:dyDescent="0.25">
      <c r="A9">
        <v>7</v>
      </c>
      <c r="B9">
        <v>2</v>
      </c>
      <c r="C9">
        <v>1</v>
      </c>
      <c r="D9" s="20">
        <f ca="1">D7+2</f>
        <v>42626.056384027775</v>
      </c>
      <c r="E9">
        <v>23</v>
      </c>
    </row>
    <row r="10" spans="1:5" x14ac:dyDescent="0.25">
      <c r="A10">
        <v>8</v>
      </c>
      <c r="B10">
        <v>1</v>
      </c>
      <c r="C10">
        <v>1</v>
      </c>
      <c r="D10" s="20">
        <f ca="1">D9+1</f>
        <v>42627.056384027775</v>
      </c>
      <c r="E10">
        <v>58</v>
      </c>
    </row>
    <row r="11" spans="1:5" x14ac:dyDescent="0.25">
      <c r="A11">
        <v>8</v>
      </c>
      <c r="B11">
        <v>2</v>
      </c>
      <c r="C11">
        <v>0</v>
      </c>
      <c r="D11" s="20"/>
    </row>
    <row r="12" spans="1:5" x14ac:dyDescent="0.25">
      <c r="A12">
        <v>9</v>
      </c>
      <c r="B12">
        <v>1</v>
      </c>
      <c r="C12">
        <v>1</v>
      </c>
      <c r="D12" s="20">
        <f ca="1">D10+2</f>
        <v>42629.056384027775</v>
      </c>
      <c r="E12">
        <v>24</v>
      </c>
    </row>
    <row r="13" spans="1:5" x14ac:dyDescent="0.25">
      <c r="A13">
        <v>9</v>
      </c>
      <c r="B13">
        <v>2</v>
      </c>
      <c r="C13">
        <v>1</v>
      </c>
      <c r="D13" s="20">
        <f t="shared" ref="D13:D21" ca="1" si="0">D12+1</f>
        <v>42630.056384027775</v>
      </c>
      <c r="E13">
        <v>85</v>
      </c>
    </row>
    <row r="14" spans="1:5" x14ac:dyDescent="0.25">
      <c r="A14">
        <v>10</v>
      </c>
      <c r="B14">
        <v>1</v>
      </c>
      <c r="C14">
        <v>1</v>
      </c>
      <c r="D14" s="20">
        <f t="shared" ca="1" si="0"/>
        <v>42631.056384027775</v>
      </c>
      <c r="E14">
        <v>64</v>
      </c>
    </row>
    <row r="15" spans="1:5" x14ac:dyDescent="0.25">
      <c r="A15">
        <v>10</v>
      </c>
      <c r="B15">
        <v>2</v>
      </c>
      <c r="C15">
        <v>1</v>
      </c>
      <c r="D15" s="20">
        <f t="shared" ca="1" si="0"/>
        <v>42632.056384027775</v>
      </c>
      <c r="E15">
        <v>455</v>
      </c>
    </row>
    <row r="16" spans="1:5" x14ac:dyDescent="0.25">
      <c r="A16">
        <v>11</v>
      </c>
      <c r="B16">
        <v>1</v>
      </c>
      <c r="C16">
        <v>1</v>
      </c>
      <c r="D16" s="20">
        <f t="shared" ca="1" si="0"/>
        <v>42633.056384027775</v>
      </c>
      <c r="E16">
        <v>68</v>
      </c>
    </row>
    <row r="17" spans="1:5" x14ac:dyDescent="0.25">
      <c r="A17">
        <v>11</v>
      </c>
      <c r="B17">
        <v>2</v>
      </c>
      <c r="C17">
        <v>0</v>
      </c>
      <c r="D17" s="20"/>
    </row>
    <row r="18" spans="1:5" x14ac:dyDescent="0.25">
      <c r="A18">
        <v>12</v>
      </c>
      <c r="B18">
        <v>1</v>
      </c>
      <c r="C18">
        <v>0</v>
      </c>
      <c r="D18" s="20"/>
    </row>
    <row r="19" spans="1:5" x14ac:dyDescent="0.25">
      <c r="A19">
        <v>12</v>
      </c>
      <c r="B19">
        <v>2</v>
      </c>
      <c r="C19">
        <v>0</v>
      </c>
      <c r="D19" s="20"/>
    </row>
    <row r="20" spans="1:5" x14ac:dyDescent="0.25">
      <c r="A20">
        <v>13</v>
      </c>
      <c r="B20">
        <v>1</v>
      </c>
      <c r="C20">
        <v>1</v>
      </c>
      <c r="D20" s="20">
        <f ca="1">D16+4</f>
        <v>42637.056384027775</v>
      </c>
      <c r="E20">
        <v>55</v>
      </c>
    </row>
    <row r="21" spans="1:5" x14ac:dyDescent="0.25">
      <c r="A21">
        <v>13</v>
      </c>
      <c r="B21">
        <v>2</v>
      </c>
      <c r="C21">
        <v>1</v>
      </c>
      <c r="D21" s="20">
        <f t="shared" ca="1" si="0"/>
        <v>42638.056384027775</v>
      </c>
      <c r="E21">
        <v>34</v>
      </c>
    </row>
    <row r="22" spans="1:5" x14ac:dyDescent="0.25">
      <c r="A22">
        <v>4</v>
      </c>
      <c r="B22">
        <v>3</v>
      </c>
      <c r="C22">
        <v>0</v>
      </c>
      <c r="D22" s="20"/>
    </row>
    <row r="23" spans="1:5" x14ac:dyDescent="0.25">
      <c r="A23">
        <v>4</v>
      </c>
      <c r="B23">
        <v>4</v>
      </c>
      <c r="C23">
        <v>0</v>
      </c>
      <c r="D23" s="2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F10" sqref="F10"/>
    </sheetView>
  </sheetViews>
  <sheetFormatPr defaultRowHeight="15" x14ac:dyDescent="0.25"/>
  <cols>
    <col min="4" max="4" width="18.7109375" bestFit="1" customWidth="1"/>
    <col min="5" max="5" width="9.7109375" bestFit="1" customWidth="1"/>
  </cols>
  <sheetData>
    <row r="1" spans="1:5" x14ac:dyDescent="0.25">
      <c r="A1" t="s">
        <v>92</v>
      </c>
      <c r="B1" t="s">
        <v>9</v>
      </c>
      <c r="C1" t="s">
        <v>108</v>
      </c>
      <c r="D1" t="s">
        <v>93</v>
      </c>
      <c r="E1" t="s">
        <v>94</v>
      </c>
    </row>
    <row r="2" spans="1:5" x14ac:dyDescent="0.25">
      <c r="A2">
        <v>2</v>
      </c>
      <c r="B2">
        <v>1</v>
      </c>
      <c r="C2">
        <v>10</v>
      </c>
      <c r="D2" s="20">
        <f t="shared" ref="D2:D10" si="0">E3+1</f>
        <v>42442</v>
      </c>
      <c r="E2" s="20">
        <v>42436</v>
      </c>
    </row>
    <row r="3" spans="1:5" x14ac:dyDescent="0.25">
      <c r="A3">
        <v>2</v>
      </c>
      <c r="B3">
        <v>2</v>
      </c>
      <c r="C3">
        <v>9</v>
      </c>
      <c r="D3" s="20">
        <f t="shared" si="0"/>
        <v>42434</v>
      </c>
      <c r="E3" s="20">
        <f>D3+7</f>
        <v>42441</v>
      </c>
    </row>
    <row r="4" spans="1:5" x14ac:dyDescent="0.25">
      <c r="A4">
        <v>2</v>
      </c>
      <c r="B4">
        <v>3</v>
      </c>
      <c r="C4">
        <v>8</v>
      </c>
      <c r="D4" s="20">
        <f t="shared" si="0"/>
        <v>42426</v>
      </c>
      <c r="E4" s="20">
        <f t="shared" ref="E4:E29" si="1">D4+7</f>
        <v>42433</v>
      </c>
    </row>
    <row r="5" spans="1:5" x14ac:dyDescent="0.25">
      <c r="A5">
        <v>2</v>
      </c>
      <c r="B5">
        <v>4</v>
      </c>
      <c r="C5">
        <v>7</v>
      </c>
      <c r="D5" s="20">
        <f t="shared" si="0"/>
        <v>42418</v>
      </c>
      <c r="E5" s="20">
        <f t="shared" si="1"/>
        <v>42425</v>
      </c>
    </row>
    <row r="6" spans="1:5" x14ac:dyDescent="0.25">
      <c r="A6">
        <v>2</v>
      </c>
      <c r="B6">
        <v>5</v>
      </c>
      <c r="C6">
        <v>6</v>
      </c>
      <c r="D6" s="20">
        <f t="shared" si="0"/>
        <v>42410</v>
      </c>
      <c r="E6" s="20">
        <f t="shared" si="1"/>
        <v>42417</v>
      </c>
    </row>
    <row r="7" spans="1:5" x14ac:dyDescent="0.25">
      <c r="A7">
        <v>2</v>
      </c>
      <c r="B7">
        <v>6</v>
      </c>
      <c r="C7">
        <v>5</v>
      </c>
      <c r="D7" s="20">
        <f t="shared" si="0"/>
        <v>42402</v>
      </c>
      <c r="E7" s="20">
        <f t="shared" si="1"/>
        <v>42409</v>
      </c>
    </row>
    <row r="8" spans="1:5" x14ac:dyDescent="0.25">
      <c r="A8">
        <v>2</v>
      </c>
      <c r="B8">
        <v>7</v>
      </c>
      <c r="C8">
        <v>4</v>
      </c>
      <c r="D8" s="20">
        <f t="shared" si="0"/>
        <v>42394</v>
      </c>
      <c r="E8" s="20">
        <f t="shared" si="1"/>
        <v>42401</v>
      </c>
    </row>
    <row r="9" spans="1:5" x14ac:dyDescent="0.25">
      <c r="A9">
        <v>2</v>
      </c>
      <c r="B9">
        <v>8</v>
      </c>
      <c r="C9">
        <v>3</v>
      </c>
      <c r="D9" s="20">
        <f t="shared" si="0"/>
        <v>42386</v>
      </c>
      <c r="E9" s="20">
        <f t="shared" si="1"/>
        <v>42393</v>
      </c>
    </row>
    <row r="10" spans="1:5" x14ac:dyDescent="0.25">
      <c r="A10">
        <v>2</v>
      </c>
      <c r="B10">
        <v>9</v>
      </c>
      <c r="C10">
        <v>2</v>
      </c>
      <c r="D10" s="20">
        <f t="shared" si="0"/>
        <v>42378</v>
      </c>
      <c r="E10" s="20">
        <f t="shared" si="1"/>
        <v>42385</v>
      </c>
    </row>
    <row r="11" spans="1:5" x14ac:dyDescent="0.25">
      <c r="A11">
        <v>2</v>
      </c>
      <c r="B11">
        <v>10</v>
      </c>
      <c r="C11">
        <v>1</v>
      </c>
      <c r="D11" s="20">
        <v>42370</v>
      </c>
      <c r="E11" s="20">
        <f t="shared" si="1"/>
        <v>42377</v>
      </c>
    </row>
    <row r="12" spans="1:5" x14ac:dyDescent="0.25">
      <c r="A12">
        <v>2</v>
      </c>
      <c r="B12">
        <v>11</v>
      </c>
      <c r="C12">
        <v>11</v>
      </c>
      <c r="D12" s="20">
        <f>E2+1</f>
        <v>42437</v>
      </c>
      <c r="E12" s="20">
        <f t="shared" si="1"/>
        <v>42444</v>
      </c>
    </row>
    <row r="13" spans="1:5" x14ac:dyDescent="0.25">
      <c r="A13">
        <v>2</v>
      </c>
      <c r="B13">
        <v>12</v>
      </c>
      <c r="C13">
        <v>12</v>
      </c>
      <c r="D13" s="20">
        <f>E12+1</f>
        <v>42445</v>
      </c>
      <c r="E13" s="20">
        <f t="shared" si="1"/>
        <v>42452</v>
      </c>
    </row>
    <row r="14" spans="1:5" x14ac:dyDescent="0.25">
      <c r="A14">
        <v>2</v>
      </c>
      <c r="B14">
        <v>13</v>
      </c>
      <c r="C14">
        <v>13</v>
      </c>
      <c r="D14" s="20">
        <f t="shared" ref="D14:D23" si="2">E13+1</f>
        <v>42453</v>
      </c>
      <c r="E14" s="20">
        <f t="shared" si="1"/>
        <v>42460</v>
      </c>
    </row>
    <row r="15" spans="1:5" x14ac:dyDescent="0.25">
      <c r="A15">
        <v>2</v>
      </c>
      <c r="B15">
        <v>14</v>
      </c>
      <c r="C15">
        <v>14</v>
      </c>
      <c r="D15" s="20">
        <f t="shared" si="2"/>
        <v>42461</v>
      </c>
      <c r="E15" s="20">
        <f t="shared" si="1"/>
        <v>42468</v>
      </c>
    </row>
    <row r="16" spans="1:5" x14ac:dyDescent="0.25">
      <c r="A16">
        <v>2</v>
      </c>
      <c r="B16">
        <v>15</v>
      </c>
      <c r="C16">
        <v>15</v>
      </c>
      <c r="D16" s="20">
        <f t="shared" si="2"/>
        <v>42469</v>
      </c>
      <c r="E16" s="20">
        <f t="shared" si="1"/>
        <v>42476</v>
      </c>
    </row>
    <row r="17" spans="1:5" x14ac:dyDescent="0.25">
      <c r="A17">
        <v>2</v>
      </c>
      <c r="B17">
        <v>16</v>
      </c>
      <c r="C17">
        <v>16</v>
      </c>
      <c r="D17" s="20">
        <f t="shared" si="2"/>
        <v>42477</v>
      </c>
      <c r="E17" s="20">
        <f t="shared" si="1"/>
        <v>42484</v>
      </c>
    </row>
    <row r="18" spans="1:5" x14ac:dyDescent="0.25">
      <c r="A18">
        <v>2</v>
      </c>
      <c r="B18">
        <v>17</v>
      </c>
      <c r="C18">
        <v>17</v>
      </c>
      <c r="D18" s="20">
        <f t="shared" si="2"/>
        <v>42485</v>
      </c>
      <c r="E18" s="20">
        <f t="shared" si="1"/>
        <v>42492</v>
      </c>
    </row>
    <row r="19" spans="1:5" x14ac:dyDescent="0.25">
      <c r="A19">
        <v>2</v>
      </c>
      <c r="B19">
        <v>18</v>
      </c>
      <c r="C19">
        <v>18</v>
      </c>
      <c r="D19" s="20">
        <f t="shared" si="2"/>
        <v>42493</v>
      </c>
      <c r="E19" s="20">
        <f t="shared" si="1"/>
        <v>42500</v>
      </c>
    </row>
    <row r="20" spans="1:5" x14ac:dyDescent="0.25">
      <c r="A20">
        <v>2</v>
      </c>
      <c r="B20">
        <v>19</v>
      </c>
      <c r="C20">
        <v>19</v>
      </c>
      <c r="D20" s="20">
        <f t="shared" si="2"/>
        <v>42501</v>
      </c>
      <c r="E20" s="20">
        <f t="shared" si="1"/>
        <v>42508</v>
      </c>
    </row>
    <row r="21" spans="1:5" x14ac:dyDescent="0.25">
      <c r="A21">
        <v>2</v>
      </c>
      <c r="B21">
        <v>20</v>
      </c>
      <c r="C21">
        <v>20</v>
      </c>
      <c r="D21" s="20">
        <f t="shared" si="2"/>
        <v>42509</v>
      </c>
      <c r="E21" s="20">
        <f t="shared" si="1"/>
        <v>42516</v>
      </c>
    </row>
    <row r="22" spans="1:5" x14ac:dyDescent="0.25">
      <c r="A22">
        <v>2</v>
      </c>
      <c r="B22">
        <v>21</v>
      </c>
      <c r="C22">
        <v>21</v>
      </c>
      <c r="D22" s="20">
        <f t="shared" si="2"/>
        <v>42517</v>
      </c>
      <c r="E22" s="20">
        <f t="shared" si="1"/>
        <v>42524</v>
      </c>
    </row>
    <row r="23" spans="1:5" x14ac:dyDescent="0.25">
      <c r="A23">
        <v>2</v>
      </c>
      <c r="B23">
        <v>22</v>
      </c>
      <c r="C23">
        <v>22</v>
      </c>
      <c r="D23" s="20">
        <f t="shared" si="2"/>
        <v>42525</v>
      </c>
      <c r="E23" s="20">
        <f t="shared" si="1"/>
        <v>42532</v>
      </c>
    </row>
    <row r="24" spans="1:5" x14ac:dyDescent="0.25">
      <c r="A24">
        <v>1</v>
      </c>
      <c r="B24">
        <v>15</v>
      </c>
      <c r="C24">
        <v>1</v>
      </c>
      <c r="D24" s="20">
        <v>42370</v>
      </c>
      <c r="E24" s="20">
        <f t="shared" si="1"/>
        <v>42377</v>
      </c>
    </row>
    <row r="25" spans="1:5" x14ac:dyDescent="0.25">
      <c r="A25">
        <v>1</v>
      </c>
      <c r="B25">
        <v>16</v>
      </c>
      <c r="C25">
        <v>2</v>
      </c>
      <c r="D25" s="20">
        <f t="shared" ref="D25:D29" si="3">E24+1</f>
        <v>42378</v>
      </c>
      <c r="E25" s="20">
        <f t="shared" si="1"/>
        <v>42385</v>
      </c>
    </row>
    <row r="26" spans="1:5" x14ac:dyDescent="0.25">
      <c r="A26">
        <v>1</v>
      </c>
      <c r="B26">
        <v>17</v>
      </c>
      <c r="C26">
        <v>3</v>
      </c>
      <c r="D26" s="20">
        <f t="shared" si="3"/>
        <v>42386</v>
      </c>
      <c r="E26" s="20">
        <f t="shared" si="1"/>
        <v>42393</v>
      </c>
    </row>
    <row r="27" spans="1:5" x14ac:dyDescent="0.25">
      <c r="A27">
        <v>1</v>
      </c>
      <c r="B27">
        <v>18</v>
      </c>
      <c r="C27">
        <v>4</v>
      </c>
      <c r="D27" s="20">
        <f t="shared" si="3"/>
        <v>42394</v>
      </c>
      <c r="E27" s="20">
        <f t="shared" si="1"/>
        <v>42401</v>
      </c>
    </row>
    <row r="28" spans="1:5" x14ac:dyDescent="0.25">
      <c r="A28">
        <v>1</v>
      </c>
      <c r="B28">
        <v>19</v>
      </c>
      <c r="C28">
        <v>5</v>
      </c>
      <c r="D28" s="20">
        <f t="shared" si="3"/>
        <v>42402</v>
      </c>
      <c r="E28" s="20">
        <f t="shared" si="1"/>
        <v>42409</v>
      </c>
    </row>
    <row r="29" spans="1:5" x14ac:dyDescent="0.25">
      <c r="A29">
        <v>1</v>
      </c>
      <c r="B29">
        <v>20</v>
      </c>
      <c r="C29">
        <v>6</v>
      </c>
      <c r="D29" s="20">
        <f t="shared" si="3"/>
        <v>42410</v>
      </c>
      <c r="E29" s="20">
        <f t="shared" si="1"/>
        <v>42417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4" sqref="A4"/>
    </sheetView>
  </sheetViews>
  <sheetFormatPr defaultRowHeight="15" x14ac:dyDescent="0.25"/>
  <cols>
    <col min="3" max="3" width="9.7109375" bestFit="1" customWidth="1"/>
  </cols>
  <sheetData>
    <row r="1" spans="1:4" x14ac:dyDescent="0.25">
      <c r="A1" t="s">
        <v>104</v>
      </c>
      <c r="B1" t="s">
        <v>128</v>
      </c>
      <c r="C1" t="s">
        <v>129</v>
      </c>
      <c r="D1" t="s">
        <v>1</v>
      </c>
    </row>
    <row r="2" spans="1:4" x14ac:dyDescent="0.25">
      <c r="A2">
        <v>1</v>
      </c>
      <c r="B2">
        <v>567</v>
      </c>
      <c r="C2" s="20">
        <f ca="1">TODAY()-20</f>
        <v>42599</v>
      </c>
      <c r="D2">
        <v>4</v>
      </c>
    </row>
    <row r="3" spans="1:4" x14ac:dyDescent="0.25">
      <c r="A3">
        <v>2</v>
      </c>
      <c r="B3">
        <v>876</v>
      </c>
      <c r="C3" s="20">
        <f ca="1">C2-1</f>
        <v>42598</v>
      </c>
      <c r="D3">
        <v>4</v>
      </c>
    </row>
    <row r="4" spans="1:4" x14ac:dyDescent="0.25">
      <c r="A4">
        <v>3</v>
      </c>
      <c r="B4">
        <v>354</v>
      </c>
      <c r="C4" s="20">
        <f t="shared" ref="C4:C12" ca="1" si="0">C3-1</f>
        <v>42597</v>
      </c>
      <c r="D4">
        <v>4</v>
      </c>
    </row>
    <row r="5" spans="1:4" x14ac:dyDescent="0.25">
      <c r="A5">
        <v>4</v>
      </c>
      <c r="B5">
        <v>765</v>
      </c>
      <c r="C5" s="20">
        <f t="shared" ca="1" si="0"/>
        <v>42596</v>
      </c>
      <c r="D5">
        <v>4</v>
      </c>
    </row>
    <row r="6" spans="1:4" x14ac:dyDescent="0.25">
      <c r="A6">
        <v>5</v>
      </c>
      <c r="B6">
        <v>873</v>
      </c>
      <c r="C6" s="20">
        <f t="shared" ca="1" si="0"/>
        <v>42595</v>
      </c>
      <c r="D6">
        <v>4</v>
      </c>
    </row>
    <row r="7" spans="1:4" x14ac:dyDescent="0.25">
      <c r="A7">
        <v>6</v>
      </c>
      <c r="B7">
        <v>347</v>
      </c>
      <c r="C7" s="20">
        <f t="shared" ca="1" si="0"/>
        <v>42594</v>
      </c>
      <c r="D7">
        <v>4</v>
      </c>
    </row>
    <row r="8" spans="1:4" x14ac:dyDescent="0.25">
      <c r="A8">
        <v>7</v>
      </c>
      <c r="B8">
        <v>654</v>
      </c>
      <c r="C8" s="20">
        <f t="shared" ca="1" si="0"/>
        <v>42593</v>
      </c>
      <c r="D8">
        <v>4</v>
      </c>
    </row>
    <row r="9" spans="1:4" x14ac:dyDescent="0.25">
      <c r="A9">
        <v>8</v>
      </c>
      <c r="B9">
        <v>345</v>
      </c>
      <c r="C9" s="20">
        <f t="shared" ca="1" si="0"/>
        <v>42592</v>
      </c>
      <c r="D9">
        <v>4</v>
      </c>
    </row>
    <row r="10" spans="1:4" x14ac:dyDescent="0.25">
      <c r="A10">
        <v>9</v>
      </c>
      <c r="B10">
        <v>765</v>
      </c>
      <c r="C10" s="20">
        <f t="shared" ca="1" si="0"/>
        <v>42591</v>
      </c>
      <c r="D10">
        <v>4</v>
      </c>
    </row>
    <row r="11" spans="1:4" x14ac:dyDescent="0.25">
      <c r="A11">
        <v>10</v>
      </c>
      <c r="B11">
        <v>544</v>
      </c>
      <c r="C11" s="20">
        <f t="shared" ca="1" si="0"/>
        <v>42590</v>
      </c>
      <c r="D11">
        <v>4</v>
      </c>
    </row>
    <row r="12" spans="1:4" x14ac:dyDescent="0.25">
      <c r="A12">
        <v>11</v>
      </c>
      <c r="B12">
        <v>245</v>
      </c>
      <c r="C12" s="20">
        <f t="shared" ca="1" si="0"/>
        <v>42589</v>
      </c>
      <c r="D12">
        <v>4</v>
      </c>
    </row>
    <row r="13" spans="1:4" x14ac:dyDescent="0.25">
      <c r="A13">
        <v>1</v>
      </c>
      <c r="B13">
        <v>654</v>
      </c>
      <c r="C13" s="20">
        <f ca="1">TODAY()-20</f>
        <v>42599</v>
      </c>
      <c r="D13">
        <v>8</v>
      </c>
    </row>
    <row r="14" spans="1:4" x14ac:dyDescent="0.25">
      <c r="A14">
        <v>2</v>
      </c>
      <c r="B14">
        <v>765</v>
      </c>
      <c r="C14" s="20">
        <f ca="1">C13-1</f>
        <v>42598</v>
      </c>
      <c r="D14">
        <v>8</v>
      </c>
    </row>
    <row r="15" spans="1:4" x14ac:dyDescent="0.25">
      <c r="A15">
        <v>3</v>
      </c>
      <c r="B15">
        <v>654</v>
      </c>
      <c r="C15" s="20">
        <f t="shared" ref="C15:C23" ca="1" si="1">C14-1</f>
        <v>42597</v>
      </c>
      <c r="D15">
        <v>8</v>
      </c>
    </row>
    <row r="16" spans="1:4" x14ac:dyDescent="0.25">
      <c r="A16">
        <v>4</v>
      </c>
      <c r="B16">
        <v>236</v>
      </c>
      <c r="C16" s="20">
        <f t="shared" ca="1" si="1"/>
        <v>42596</v>
      </c>
      <c r="D16">
        <v>8</v>
      </c>
    </row>
    <row r="17" spans="1:4" x14ac:dyDescent="0.25">
      <c r="A17">
        <v>5</v>
      </c>
      <c r="B17">
        <v>986</v>
      </c>
      <c r="C17" s="20">
        <f t="shared" ca="1" si="1"/>
        <v>42595</v>
      </c>
      <c r="D17">
        <v>8</v>
      </c>
    </row>
    <row r="18" spans="1:4" x14ac:dyDescent="0.25">
      <c r="A18">
        <v>6</v>
      </c>
      <c r="B18">
        <v>354</v>
      </c>
      <c r="C18" s="20">
        <f t="shared" ca="1" si="1"/>
        <v>42594</v>
      </c>
      <c r="D18">
        <v>8</v>
      </c>
    </row>
    <row r="19" spans="1:4" x14ac:dyDescent="0.25">
      <c r="A19">
        <v>7</v>
      </c>
      <c r="B19">
        <v>764</v>
      </c>
      <c r="C19" s="20">
        <f t="shared" ca="1" si="1"/>
        <v>42593</v>
      </c>
      <c r="D19">
        <v>8</v>
      </c>
    </row>
    <row r="20" spans="1:4" x14ac:dyDescent="0.25">
      <c r="A20">
        <v>8</v>
      </c>
      <c r="B20">
        <v>245</v>
      </c>
      <c r="C20" s="20">
        <f t="shared" ca="1" si="1"/>
        <v>42592</v>
      </c>
      <c r="D20">
        <v>8</v>
      </c>
    </row>
    <row r="21" spans="1:4" x14ac:dyDescent="0.25">
      <c r="A21">
        <v>9</v>
      </c>
      <c r="B21">
        <v>365</v>
      </c>
      <c r="C21" s="20">
        <f t="shared" ca="1" si="1"/>
        <v>42591</v>
      </c>
      <c r="D21">
        <v>8</v>
      </c>
    </row>
    <row r="22" spans="1:4" x14ac:dyDescent="0.25">
      <c r="A22">
        <v>10</v>
      </c>
      <c r="B22">
        <v>357</v>
      </c>
      <c r="C22" s="20">
        <f t="shared" ca="1" si="1"/>
        <v>42590</v>
      </c>
      <c r="D22">
        <v>8</v>
      </c>
    </row>
    <row r="23" spans="1:4" x14ac:dyDescent="0.25">
      <c r="A23">
        <v>11</v>
      </c>
      <c r="B23">
        <v>244</v>
      </c>
      <c r="C23" s="20">
        <f t="shared" ca="1" si="1"/>
        <v>42589</v>
      </c>
      <c r="D2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95"/>
  <sheetViews>
    <sheetView tabSelected="1" topLeftCell="A567" workbookViewId="0">
      <selection activeCell="A577" sqref="A577"/>
    </sheetView>
  </sheetViews>
  <sheetFormatPr defaultColWidth="22.5703125" defaultRowHeight="15" x14ac:dyDescent="0.25"/>
  <cols>
    <col min="1" max="1" width="5.5703125" bestFit="1" customWidth="1"/>
    <col min="2" max="2" width="16" bestFit="1" customWidth="1"/>
    <col min="3" max="3" width="7.85546875" bestFit="1" customWidth="1"/>
    <col min="4" max="4" width="7.5703125" bestFit="1" customWidth="1"/>
    <col min="5" max="5" width="12" bestFit="1" customWidth="1"/>
    <col min="6" max="6" width="255.7109375" bestFit="1" customWidth="1"/>
    <col min="8" max="8" width="21.140625" bestFit="1" customWidth="1"/>
    <col min="9" max="9" width="22.28515625" style="51" bestFit="1" customWidth="1"/>
    <col min="10" max="10" width="22.28515625" bestFit="1" customWidth="1"/>
    <col min="11" max="11" width="15.42578125" bestFit="1" customWidth="1"/>
    <col min="12" max="12" width="12" customWidth="1"/>
    <col min="13" max="13" width="12.5703125" customWidth="1"/>
    <col min="14" max="14" width="12.140625" customWidth="1"/>
    <col min="15" max="15" width="11.140625" customWidth="1"/>
    <col min="16" max="16" width="11.28515625" customWidth="1"/>
    <col min="17" max="17" width="50" bestFit="1" customWidth="1"/>
  </cols>
  <sheetData>
    <row r="1" spans="1:29" ht="16.5" thickBot="1" x14ac:dyDescent="0.3">
      <c r="A1" s="37" t="s">
        <v>31</v>
      </c>
      <c r="B1" s="37" t="s">
        <v>839</v>
      </c>
      <c r="C1" s="37" t="s">
        <v>82</v>
      </c>
      <c r="D1" s="37" t="s">
        <v>0</v>
      </c>
      <c r="E1" s="37" t="s">
        <v>8</v>
      </c>
      <c r="F1" s="37" t="s">
        <v>2</v>
      </c>
      <c r="G1" s="37" t="s">
        <v>3</v>
      </c>
      <c r="H1" s="37" t="s">
        <v>4</v>
      </c>
      <c r="I1" s="37" t="s">
        <v>5</v>
      </c>
      <c r="J1" s="37" t="s">
        <v>6</v>
      </c>
      <c r="K1" s="37" t="s">
        <v>7</v>
      </c>
      <c r="L1" s="37" t="s">
        <v>58</v>
      </c>
      <c r="M1" s="37" t="s">
        <v>59</v>
      </c>
      <c r="N1" s="37" t="s">
        <v>60</v>
      </c>
      <c r="O1" s="37" t="s">
        <v>61</v>
      </c>
      <c r="P1" s="37" t="s">
        <v>62</v>
      </c>
      <c r="Q1" s="37" t="s">
        <v>63</v>
      </c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16.5" thickBot="1" x14ac:dyDescent="0.3">
      <c r="A2" s="38">
        <v>222</v>
      </c>
      <c r="B2" s="37" t="s">
        <v>1832</v>
      </c>
      <c r="C2" s="38">
        <v>1</v>
      </c>
      <c r="D2" s="15">
        <v>29</v>
      </c>
      <c r="E2" s="15">
        <v>1</v>
      </c>
      <c r="F2" s="14" t="s">
        <v>936</v>
      </c>
      <c r="G2" s="15">
        <v>37</v>
      </c>
      <c r="H2" s="15">
        <v>307</v>
      </c>
      <c r="I2" s="15">
        <v>3007</v>
      </c>
      <c r="J2" s="14" t="s">
        <v>50</v>
      </c>
      <c r="K2" s="15">
        <v>0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6.5" thickBot="1" x14ac:dyDescent="0.3">
      <c r="A3" s="38">
        <v>223</v>
      </c>
      <c r="B3" s="37" t="s">
        <v>1833</v>
      </c>
      <c r="C3" s="38">
        <v>1</v>
      </c>
      <c r="D3" s="15">
        <v>29</v>
      </c>
      <c r="E3" s="15">
        <v>1</v>
      </c>
      <c r="F3" s="14" t="s">
        <v>937</v>
      </c>
      <c r="G3" s="15">
        <v>4014</v>
      </c>
      <c r="H3" s="15">
        <v>414</v>
      </c>
      <c r="I3" s="15">
        <v>490</v>
      </c>
      <c r="J3" s="14" t="s">
        <v>50</v>
      </c>
      <c r="K3" s="15">
        <v>1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6.5" thickBot="1" x14ac:dyDescent="0.3">
      <c r="A4" s="38">
        <v>224</v>
      </c>
      <c r="B4" s="37" t="s">
        <v>1834</v>
      </c>
      <c r="C4" s="38">
        <v>1</v>
      </c>
      <c r="D4" s="15">
        <v>29</v>
      </c>
      <c r="E4" s="15">
        <v>1</v>
      </c>
      <c r="F4" s="14" t="s">
        <v>938</v>
      </c>
      <c r="G4" s="15">
        <v>80</v>
      </c>
      <c r="H4" s="15">
        <v>18</v>
      </c>
      <c r="I4" s="15">
        <v>88</v>
      </c>
      <c r="J4" s="14" t="s">
        <v>50</v>
      </c>
      <c r="K4" s="15">
        <v>0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6.5" thickBot="1" x14ac:dyDescent="0.3">
      <c r="A5" s="38">
        <v>225</v>
      </c>
      <c r="B5" s="37" t="s">
        <v>1835</v>
      </c>
      <c r="C5" s="38">
        <v>1</v>
      </c>
      <c r="D5" s="15">
        <v>29</v>
      </c>
      <c r="E5" s="15">
        <v>1</v>
      </c>
      <c r="F5" s="14" t="s">
        <v>939</v>
      </c>
      <c r="G5" s="15">
        <v>3001</v>
      </c>
      <c r="H5" s="15">
        <v>300</v>
      </c>
      <c r="I5" s="15">
        <v>3</v>
      </c>
      <c r="J5" s="14" t="s">
        <v>50</v>
      </c>
      <c r="K5" s="15">
        <v>3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6.5" thickBot="1" x14ac:dyDescent="0.3">
      <c r="A6" s="38">
        <v>226</v>
      </c>
      <c r="B6" s="37" t="s">
        <v>1836</v>
      </c>
      <c r="C6" s="38">
        <v>1</v>
      </c>
      <c r="D6" s="15">
        <v>29</v>
      </c>
      <c r="E6" s="15">
        <v>1</v>
      </c>
      <c r="F6" s="14" t="s">
        <v>940</v>
      </c>
      <c r="G6" s="15">
        <v>742</v>
      </c>
      <c r="H6" s="15">
        <v>740</v>
      </c>
      <c r="I6" s="15">
        <v>43</v>
      </c>
      <c r="J6" s="14" t="s">
        <v>50</v>
      </c>
      <c r="K6" s="15">
        <v>3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6.5" thickBot="1" x14ac:dyDescent="0.3">
      <c r="A7" s="38">
        <v>227</v>
      </c>
      <c r="B7" s="37" t="s">
        <v>1837</v>
      </c>
      <c r="C7" s="38">
        <v>1</v>
      </c>
      <c r="D7" s="15">
        <v>30</v>
      </c>
      <c r="E7" s="15">
        <v>1</v>
      </c>
      <c r="F7" s="14" t="s">
        <v>941</v>
      </c>
      <c r="G7" s="14" t="s">
        <v>942</v>
      </c>
      <c r="H7" s="14" t="s">
        <v>582</v>
      </c>
      <c r="I7" s="14" t="s">
        <v>943</v>
      </c>
      <c r="J7" s="14" t="s">
        <v>50</v>
      </c>
      <c r="K7" s="15">
        <v>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6.5" thickBot="1" x14ac:dyDescent="0.3">
      <c r="A8" s="38">
        <v>228</v>
      </c>
      <c r="B8" s="37" t="s">
        <v>1838</v>
      </c>
      <c r="C8" s="38">
        <v>1</v>
      </c>
      <c r="D8" s="15">
        <v>30</v>
      </c>
      <c r="E8" s="15">
        <v>1</v>
      </c>
      <c r="F8" s="14" t="s">
        <v>944</v>
      </c>
      <c r="G8" s="14" t="s">
        <v>945</v>
      </c>
      <c r="H8" s="14" t="s">
        <v>946</v>
      </c>
      <c r="I8" s="14" t="s">
        <v>947</v>
      </c>
      <c r="J8" s="14" t="s">
        <v>50</v>
      </c>
      <c r="K8" s="15">
        <v>2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6.5" thickBot="1" x14ac:dyDescent="0.3">
      <c r="A9" s="38">
        <v>229</v>
      </c>
      <c r="B9" s="37" t="s">
        <v>1839</v>
      </c>
      <c r="C9" s="38">
        <v>1</v>
      </c>
      <c r="D9" s="15">
        <v>30</v>
      </c>
      <c r="E9" s="15">
        <v>1</v>
      </c>
      <c r="F9" s="14" t="s">
        <v>948</v>
      </c>
      <c r="G9" s="15">
        <v>9</v>
      </c>
      <c r="H9" s="15">
        <v>90</v>
      </c>
      <c r="I9" s="15">
        <v>89</v>
      </c>
      <c r="J9" s="14" t="s">
        <v>50</v>
      </c>
      <c r="K9" s="15">
        <v>0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6.5" thickBot="1" x14ac:dyDescent="0.3">
      <c r="A10" s="38">
        <v>230</v>
      </c>
      <c r="B10" s="37" t="s">
        <v>1840</v>
      </c>
      <c r="C10" s="38">
        <v>1</v>
      </c>
      <c r="D10" s="15">
        <v>30</v>
      </c>
      <c r="E10" s="15">
        <v>1</v>
      </c>
      <c r="F10" s="14" t="s">
        <v>949</v>
      </c>
      <c r="G10" s="14" t="s">
        <v>950</v>
      </c>
      <c r="H10" s="15">
        <v>80</v>
      </c>
      <c r="I10" s="14" t="s">
        <v>951</v>
      </c>
      <c r="J10" s="14" t="s">
        <v>50</v>
      </c>
      <c r="K10" s="15">
        <v>2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6.5" thickBot="1" x14ac:dyDescent="0.3">
      <c r="A11" s="38">
        <v>231</v>
      </c>
      <c r="B11" s="37" t="s">
        <v>1841</v>
      </c>
      <c r="C11" s="38">
        <v>1</v>
      </c>
      <c r="D11" s="15">
        <v>30</v>
      </c>
      <c r="E11" s="15">
        <v>1</v>
      </c>
      <c r="F11" s="14" t="s">
        <v>952</v>
      </c>
      <c r="G11" s="15">
        <v>30</v>
      </c>
      <c r="H11" s="15">
        <v>300</v>
      </c>
      <c r="I11" s="15">
        <v>3</v>
      </c>
      <c r="J11" s="14" t="s">
        <v>50</v>
      </c>
      <c r="K11" s="15">
        <v>1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6.5" thickBot="1" x14ac:dyDescent="0.3">
      <c r="A12" s="38">
        <v>232</v>
      </c>
      <c r="B12" s="37" t="s">
        <v>1842</v>
      </c>
      <c r="C12" s="15">
        <v>1</v>
      </c>
      <c r="D12" s="15">
        <v>30</v>
      </c>
      <c r="E12" s="15">
        <v>1</v>
      </c>
      <c r="F12" s="14" t="s">
        <v>953</v>
      </c>
      <c r="G12" s="15">
        <v>80</v>
      </c>
      <c r="H12" s="15">
        <v>8</v>
      </c>
      <c r="I12" s="15">
        <v>800</v>
      </c>
      <c r="J12" s="14" t="s">
        <v>50</v>
      </c>
      <c r="K12" s="15">
        <v>1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6.5" thickBot="1" x14ac:dyDescent="0.3">
      <c r="A13" s="38">
        <v>233</v>
      </c>
      <c r="B13" s="37" t="s">
        <v>1843</v>
      </c>
      <c r="C13" s="15">
        <v>1</v>
      </c>
      <c r="D13" s="15">
        <v>30</v>
      </c>
      <c r="E13" s="15">
        <v>1</v>
      </c>
      <c r="F13" s="14" t="s">
        <v>954</v>
      </c>
      <c r="G13" s="15">
        <v>5</v>
      </c>
      <c r="H13" s="15">
        <v>3</v>
      </c>
      <c r="I13" s="15">
        <v>8</v>
      </c>
      <c r="J13" s="14" t="s">
        <v>50</v>
      </c>
      <c r="K13" s="15">
        <v>3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6.5" thickBot="1" x14ac:dyDescent="0.3">
      <c r="A14" s="38">
        <v>234</v>
      </c>
      <c r="B14" s="37" t="s">
        <v>1844</v>
      </c>
      <c r="C14" s="15">
        <v>1</v>
      </c>
      <c r="D14" s="15">
        <v>30</v>
      </c>
      <c r="E14" s="15">
        <v>1</v>
      </c>
      <c r="F14" s="14" t="s">
        <v>2646</v>
      </c>
      <c r="G14" s="15">
        <v>5</v>
      </c>
      <c r="H14" s="15">
        <v>3</v>
      </c>
      <c r="I14" s="15">
        <v>8</v>
      </c>
      <c r="J14" s="14" t="s">
        <v>50</v>
      </c>
      <c r="K14" s="15">
        <v>0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6.5" thickBot="1" x14ac:dyDescent="0.3">
      <c r="A15" s="38">
        <v>235</v>
      </c>
      <c r="B15" s="37" t="s">
        <v>1845</v>
      </c>
      <c r="C15" s="15">
        <v>1</v>
      </c>
      <c r="D15" s="15">
        <v>30</v>
      </c>
      <c r="E15" s="15">
        <v>1</v>
      </c>
      <c r="F15" s="14" t="s">
        <v>2647</v>
      </c>
      <c r="G15" s="15">
        <v>1</v>
      </c>
      <c r="H15" s="15">
        <v>8</v>
      </c>
      <c r="I15" s="15">
        <v>9</v>
      </c>
      <c r="J15" s="14" t="s">
        <v>50</v>
      </c>
      <c r="K15" s="15">
        <v>2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6.5" thickBot="1" x14ac:dyDescent="0.3">
      <c r="A16" s="38">
        <v>236</v>
      </c>
      <c r="B16" s="37" t="s">
        <v>1846</v>
      </c>
      <c r="C16" s="15">
        <v>1</v>
      </c>
      <c r="D16" s="15">
        <v>30</v>
      </c>
      <c r="E16" s="15">
        <v>1</v>
      </c>
      <c r="F16" s="14" t="s">
        <v>955</v>
      </c>
      <c r="G16" s="15">
        <v>1</v>
      </c>
      <c r="H16" s="15">
        <v>10</v>
      </c>
      <c r="I16" s="15">
        <v>100</v>
      </c>
      <c r="J16" s="14" t="s">
        <v>50</v>
      </c>
      <c r="K16" s="15">
        <v>2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ht="16.5" thickBot="1" x14ac:dyDescent="0.3">
      <c r="A17" s="38">
        <v>237</v>
      </c>
      <c r="B17" s="37" t="s">
        <v>1847</v>
      </c>
      <c r="C17" s="15">
        <v>1</v>
      </c>
      <c r="D17" s="15">
        <v>30</v>
      </c>
      <c r="E17" s="15">
        <v>1</v>
      </c>
      <c r="F17" s="14" t="s">
        <v>956</v>
      </c>
      <c r="G17" s="14" t="s">
        <v>759</v>
      </c>
      <c r="H17" s="14" t="s">
        <v>757</v>
      </c>
      <c r="I17" s="14" t="s">
        <v>758</v>
      </c>
      <c r="J17" s="14" t="s">
        <v>50</v>
      </c>
      <c r="K17" s="15">
        <v>2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ht="16.5" thickBot="1" x14ac:dyDescent="0.3">
      <c r="A18" s="38">
        <v>238</v>
      </c>
      <c r="B18" s="37" t="s">
        <v>1848</v>
      </c>
      <c r="C18" s="15">
        <v>1</v>
      </c>
      <c r="D18" s="15">
        <v>30</v>
      </c>
      <c r="E18" s="15">
        <v>1</v>
      </c>
      <c r="F18" s="14" t="s">
        <v>957</v>
      </c>
      <c r="G18" s="14" t="s">
        <v>759</v>
      </c>
      <c r="H18" s="14" t="s">
        <v>757</v>
      </c>
      <c r="I18" s="14" t="s">
        <v>758</v>
      </c>
      <c r="J18" s="14" t="s">
        <v>50</v>
      </c>
      <c r="K18" s="15">
        <v>1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ht="16.5" thickBot="1" x14ac:dyDescent="0.3">
      <c r="A19" s="38">
        <v>239</v>
      </c>
      <c r="B19" s="37" t="s">
        <v>1849</v>
      </c>
      <c r="C19" s="38">
        <v>1</v>
      </c>
      <c r="D19" s="38">
        <v>29</v>
      </c>
      <c r="E19" s="38">
        <v>1</v>
      </c>
      <c r="F19" s="37" t="s">
        <v>906</v>
      </c>
      <c r="G19" s="38">
        <v>206</v>
      </c>
      <c r="H19" s="38">
        <v>6</v>
      </c>
      <c r="I19" s="38">
        <v>62</v>
      </c>
      <c r="J19" s="38" t="s">
        <v>907</v>
      </c>
      <c r="K19" s="38">
        <v>1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ht="16.5" thickBot="1" x14ac:dyDescent="0.3">
      <c r="A20" s="38">
        <v>240</v>
      </c>
      <c r="B20" s="37" t="s">
        <v>1850</v>
      </c>
      <c r="C20" s="38">
        <v>1</v>
      </c>
      <c r="D20" s="38">
        <v>29</v>
      </c>
      <c r="E20" s="38">
        <v>1</v>
      </c>
      <c r="F20" s="37" t="s">
        <v>908</v>
      </c>
      <c r="G20" s="38">
        <v>600701</v>
      </c>
      <c r="H20" s="38">
        <v>6701</v>
      </c>
      <c r="I20" s="38">
        <v>60701</v>
      </c>
      <c r="J20" s="38" t="s">
        <v>907</v>
      </c>
      <c r="K20" s="38">
        <v>3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16.5" thickBot="1" x14ac:dyDescent="0.3">
      <c r="A21" s="38">
        <v>241</v>
      </c>
      <c r="B21" s="37" t="s">
        <v>1851</v>
      </c>
      <c r="C21" s="38">
        <v>1</v>
      </c>
      <c r="D21" s="38">
        <v>29</v>
      </c>
      <c r="E21" s="38">
        <v>1</v>
      </c>
      <c r="F21" s="37" t="s">
        <v>909</v>
      </c>
      <c r="G21" s="38">
        <v>40060</v>
      </c>
      <c r="H21" s="38">
        <v>406</v>
      </c>
      <c r="I21" s="38">
        <v>460</v>
      </c>
      <c r="J21" s="38" t="s">
        <v>907</v>
      </c>
      <c r="K21" s="38">
        <v>2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16.5" thickBot="1" x14ac:dyDescent="0.3">
      <c r="A22" s="38">
        <v>242</v>
      </c>
      <c r="B22" s="37" t="s">
        <v>1852</v>
      </c>
      <c r="C22" s="38">
        <v>1</v>
      </c>
      <c r="D22" s="38">
        <v>32</v>
      </c>
      <c r="E22" s="38">
        <v>1</v>
      </c>
      <c r="F22" s="37" t="s">
        <v>910</v>
      </c>
      <c r="G22" s="38" t="s">
        <v>911</v>
      </c>
      <c r="H22" s="38" t="s">
        <v>912</v>
      </c>
      <c r="I22" s="38" t="s">
        <v>913</v>
      </c>
      <c r="J22" s="38" t="s">
        <v>907</v>
      </c>
      <c r="K22" s="38">
        <v>3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6.5" thickBot="1" x14ac:dyDescent="0.3">
      <c r="A23" s="38">
        <v>243</v>
      </c>
      <c r="B23" s="37" t="s">
        <v>1853</v>
      </c>
      <c r="C23" s="38">
        <v>1</v>
      </c>
      <c r="D23" s="38">
        <v>32</v>
      </c>
      <c r="E23" s="38">
        <v>1</v>
      </c>
      <c r="F23" s="37" t="s">
        <v>914</v>
      </c>
      <c r="G23" s="38" t="s">
        <v>798</v>
      </c>
      <c r="H23" s="38" t="s">
        <v>915</v>
      </c>
      <c r="I23" s="38" t="s">
        <v>797</v>
      </c>
      <c r="J23" s="38" t="s">
        <v>907</v>
      </c>
      <c r="K23" s="38">
        <v>0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6.5" thickBot="1" x14ac:dyDescent="0.3">
      <c r="A24" s="38">
        <v>244</v>
      </c>
      <c r="B24" s="37" t="s">
        <v>1854</v>
      </c>
      <c r="C24" s="38">
        <v>1</v>
      </c>
      <c r="D24" s="38">
        <v>32</v>
      </c>
      <c r="E24" s="38">
        <v>1</v>
      </c>
      <c r="F24" s="37" t="s">
        <v>1855</v>
      </c>
      <c r="G24" s="38">
        <v>431</v>
      </c>
      <c r="H24" s="38">
        <v>451</v>
      </c>
      <c r="I24" s="38">
        <v>501</v>
      </c>
      <c r="J24" s="38" t="s">
        <v>2648</v>
      </c>
      <c r="K24" s="38">
        <v>3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16.5" thickBot="1" x14ac:dyDescent="0.3">
      <c r="A25" s="38">
        <v>245</v>
      </c>
      <c r="B25" s="37" t="s">
        <v>1856</v>
      </c>
      <c r="C25" s="38">
        <v>1</v>
      </c>
      <c r="D25" s="38">
        <v>32</v>
      </c>
      <c r="E25" s="38">
        <v>1</v>
      </c>
      <c r="F25" s="37" t="s">
        <v>2649</v>
      </c>
      <c r="G25" s="38" t="s">
        <v>916</v>
      </c>
      <c r="H25" s="38" t="s">
        <v>917</v>
      </c>
      <c r="I25" s="38" t="s">
        <v>918</v>
      </c>
      <c r="J25" s="38" t="s">
        <v>50</v>
      </c>
      <c r="K25" s="38">
        <v>2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6.5" thickBot="1" x14ac:dyDescent="0.3">
      <c r="A26" s="38">
        <v>246</v>
      </c>
      <c r="B26" s="37" t="s">
        <v>1857</v>
      </c>
      <c r="C26" s="38">
        <v>1</v>
      </c>
      <c r="D26" s="15">
        <v>32</v>
      </c>
      <c r="E26" s="15">
        <v>1</v>
      </c>
      <c r="F26" s="37" t="s">
        <v>919</v>
      </c>
      <c r="G26" s="14" t="s">
        <v>920</v>
      </c>
      <c r="H26" s="14" t="s">
        <v>921</v>
      </c>
      <c r="I26" s="14" t="s">
        <v>922</v>
      </c>
      <c r="J26" s="38" t="s">
        <v>50</v>
      </c>
      <c r="K26" s="15">
        <v>0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6.5" thickBot="1" x14ac:dyDescent="0.3">
      <c r="A27" s="38">
        <v>247</v>
      </c>
      <c r="B27" s="37" t="s">
        <v>1858</v>
      </c>
      <c r="C27" s="38">
        <v>1</v>
      </c>
      <c r="D27" s="15">
        <v>32</v>
      </c>
      <c r="E27" s="15">
        <v>1</v>
      </c>
      <c r="F27" s="37" t="s">
        <v>923</v>
      </c>
      <c r="G27" s="14" t="s">
        <v>924</v>
      </c>
      <c r="H27" s="14" t="s">
        <v>925</v>
      </c>
      <c r="I27" s="14" t="s">
        <v>926</v>
      </c>
      <c r="J27" s="14" t="s">
        <v>927</v>
      </c>
      <c r="K27" s="15">
        <v>3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16.5" thickBot="1" x14ac:dyDescent="0.3">
      <c r="A28" s="38">
        <v>248</v>
      </c>
      <c r="B28" s="37" t="s">
        <v>1859</v>
      </c>
      <c r="C28" s="38">
        <v>1</v>
      </c>
      <c r="D28" s="15">
        <v>32</v>
      </c>
      <c r="E28" s="15">
        <v>1</v>
      </c>
      <c r="F28" s="37" t="s">
        <v>928</v>
      </c>
      <c r="G28" s="14" t="s">
        <v>929</v>
      </c>
      <c r="H28" s="14" t="s">
        <v>930</v>
      </c>
      <c r="I28" s="14" t="s">
        <v>931</v>
      </c>
      <c r="J28" s="38" t="s">
        <v>50</v>
      </c>
      <c r="K28" s="15">
        <v>1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16.5" thickBot="1" x14ac:dyDescent="0.3">
      <c r="A29" s="38">
        <v>249</v>
      </c>
      <c r="B29" s="37" t="s">
        <v>1860</v>
      </c>
      <c r="C29" s="38">
        <v>1</v>
      </c>
      <c r="D29" s="15">
        <v>31</v>
      </c>
      <c r="E29" s="15">
        <v>1</v>
      </c>
      <c r="F29" s="14" t="s">
        <v>932</v>
      </c>
      <c r="G29" s="14" t="s">
        <v>516</v>
      </c>
      <c r="H29" s="14" t="s">
        <v>515</v>
      </c>
      <c r="I29" s="14"/>
      <c r="J29" s="14"/>
      <c r="K29" s="15">
        <v>1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16.5" thickBot="1" x14ac:dyDescent="0.3">
      <c r="A30" s="38">
        <v>250</v>
      </c>
      <c r="B30" s="37" t="s">
        <v>1861</v>
      </c>
      <c r="C30" s="38">
        <v>1</v>
      </c>
      <c r="D30" s="15">
        <v>31</v>
      </c>
      <c r="E30" s="15">
        <v>1</v>
      </c>
      <c r="F30" s="14" t="s">
        <v>933</v>
      </c>
      <c r="G30" s="14" t="s">
        <v>516</v>
      </c>
      <c r="H30" s="14" t="s">
        <v>515</v>
      </c>
      <c r="I30" s="14"/>
      <c r="J30" s="14"/>
      <c r="K30" s="15">
        <v>0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6.5" thickBot="1" x14ac:dyDescent="0.3">
      <c r="A31" s="38">
        <v>251</v>
      </c>
      <c r="B31" s="37" t="s">
        <v>1862</v>
      </c>
      <c r="C31" s="38">
        <v>1</v>
      </c>
      <c r="D31" s="15">
        <v>31</v>
      </c>
      <c r="E31" s="15">
        <v>1</v>
      </c>
      <c r="F31" s="14" t="s">
        <v>934</v>
      </c>
      <c r="G31" s="14" t="s">
        <v>516</v>
      </c>
      <c r="H31" s="14" t="s">
        <v>515</v>
      </c>
      <c r="I31" s="14"/>
      <c r="J31" s="14"/>
      <c r="K31" s="15">
        <v>0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6.5" thickBot="1" x14ac:dyDescent="0.3">
      <c r="A32" s="38">
        <v>252</v>
      </c>
      <c r="B32" s="37" t="s">
        <v>1863</v>
      </c>
      <c r="C32" s="38">
        <v>1</v>
      </c>
      <c r="D32" s="15">
        <v>31</v>
      </c>
      <c r="E32" s="15">
        <v>1</v>
      </c>
      <c r="F32" s="14" t="s">
        <v>935</v>
      </c>
      <c r="G32" s="14" t="s">
        <v>516</v>
      </c>
      <c r="H32" s="14" t="s">
        <v>515</v>
      </c>
      <c r="I32" s="14"/>
      <c r="J32" s="14"/>
      <c r="K32" s="15">
        <v>1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6.5" thickBot="1" x14ac:dyDescent="0.3">
      <c r="A33" s="38">
        <v>253</v>
      </c>
      <c r="B33" s="37" t="s">
        <v>1864</v>
      </c>
      <c r="C33" s="15">
        <v>1</v>
      </c>
      <c r="D33" s="15">
        <v>31</v>
      </c>
      <c r="E33" s="15">
        <v>2</v>
      </c>
      <c r="F33" s="14" t="s">
        <v>958</v>
      </c>
      <c r="G33" s="15">
        <v>700</v>
      </c>
      <c r="H33" s="15">
        <v>436</v>
      </c>
      <c r="I33" s="15">
        <v>760</v>
      </c>
      <c r="J33" s="14" t="s">
        <v>50</v>
      </c>
      <c r="K33" s="15">
        <v>2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6.5" thickBot="1" x14ac:dyDescent="0.3">
      <c r="A34" s="38">
        <v>254</v>
      </c>
      <c r="B34" s="37" t="s">
        <v>1865</v>
      </c>
      <c r="C34" s="15">
        <v>1</v>
      </c>
      <c r="D34" s="15">
        <v>31</v>
      </c>
      <c r="E34" s="15">
        <v>2</v>
      </c>
      <c r="F34" s="14" t="s">
        <v>959</v>
      </c>
      <c r="G34" s="15">
        <v>298</v>
      </c>
      <c r="H34" s="15">
        <v>299</v>
      </c>
      <c r="I34" s="15">
        <v>300</v>
      </c>
      <c r="J34" s="14" t="s">
        <v>50</v>
      </c>
      <c r="K34" s="15">
        <v>2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16.5" thickBot="1" x14ac:dyDescent="0.3">
      <c r="A35" s="38">
        <v>255</v>
      </c>
      <c r="B35" s="37" t="s">
        <v>1866</v>
      </c>
      <c r="C35" s="15">
        <v>1</v>
      </c>
      <c r="D35" s="15">
        <v>31</v>
      </c>
      <c r="E35" s="15">
        <v>2</v>
      </c>
      <c r="F35" s="14" t="s">
        <v>960</v>
      </c>
      <c r="G35" s="15">
        <v>699</v>
      </c>
      <c r="H35" s="15">
        <v>691</v>
      </c>
      <c r="I35" s="15">
        <v>692</v>
      </c>
      <c r="J35" s="14" t="s">
        <v>50</v>
      </c>
      <c r="K35" s="15">
        <v>3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ht="16.5" thickBot="1" x14ac:dyDescent="0.3">
      <c r="A36" s="38">
        <v>256</v>
      </c>
      <c r="B36" s="37" t="s">
        <v>1867</v>
      </c>
      <c r="C36" s="15">
        <v>1</v>
      </c>
      <c r="D36" s="15">
        <v>31</v>
      </c>
      <c r="E36" s="15">
        <v>2</v>
      </c>
      <c r="F36" s="14" t="s">
        <v>961</v>
      </c>
      <c r="G36" s="15">
        <v>900</v>
      </c>
      <c r="H36" s="15">
        <v>722</v>
      </c>
      <c r="I36" s="15">
        <v>695</v>
      </c>
      <c r="J36" s="14" t="s">
        <v>50</v>
      </c>
      <c r="K36" s="15">
        <v>3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ht="16.5" thickBot="1" x14ac:dyDescent="0.3">
      <c r="A37" s="38">
        <v>257</v>
      </c>
      <c r="B37" s="37" t="s">
        <v>1868</v>
      </c>
      <c r="C37" s="15">
        <v>1</v>
      </c>
      <c r="D37" s="15">
        <v>31</v>
      </c>
      <c r="E37" s="15">
        <v>2</v>
      </c>
      <c r="F37" s="14" t="s">
        <v>962</v>
      </c>
      <c r="G37" s="15">
        <v>408</v>
      </c>
      <c r="H37" s="15">
        <v>498</v>
      </c>
      <c r="I37" s="15">
        <v>488</v>
      </c>
      <c r="J37" s="14" t="s">
        <v>50</v>
      </c>
      <c r="K37" s="15">
        <v>1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6.5" thickBot="1" x14ac:dyDescent="0.3">
      <c r="A38" s="38">
        <v>258</v>
      </c>
      <c r="B38" s="37" t="s">
        <v>1869</v>
      </c>
      <c r="C38" s="15">
        <v>1</v>
      </c>
      <c r="D38" s="15">
        <v>31</v>
      </c>
      <c r="E38" s="15">
        <v>2</v>
      </c>
      <c r="F38" s="14" t="s">
        <v>963</v>
      </c>
      <c r="G38" s="15">
        <v>185</v>
      </c>
      <c r="H38" s="15">
        <v>166</v>
      </c>
      <c r="I38" s="15">
        <v>860</v>
      </c>
      <c r="J38" s="14" t="s">
        <v>50</v>
      </c>
      <c r="K38" s="15">
        <v>3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16.5" thickBot="1" x14ac:dyDescent="0.3">
      <c r="A39" s="38">
        <v>259</v>
      </c>
      <c r="B39" s="37" t="s">
        <v>1870</v>
      </c>
      <c r="C39" s="15">
        <v>1</v>
      </c>
      <c r="D39" s="15">
        <v>31</v>
      </c>
      <c r="E39" s="15">
        <v>2</v>
      </c>
      <c r="F39" s="14" t="s">
        <v>964</v>
      </c>
      <c r="G39" s="15">
        <v>629</v>
      </c>
      <c r="H39" s="15">
        <v>699</v>
      </c>
      <c r="I39" s="15">
        <v>690</v>
      </c>
      <c r="J39" s="14" t="s">
        <v>50</v>
      </c>
      <c r="K39" s="15">
        <v>1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16.5" thickBot="1" x14ac:dyDescent="0.3">
      <c r="A40" s="38">
        <v>260</v>
      </c>
      <c r="B40" s="47" t="s">
        <v>1871</v>
      </c>
      <c r="C40" s="48">
        <v>1</v>
      </c>
      <c r="D40" s="48">
        <v>31</v>
      </c>
      <c r="E40" s="48">
        <v>2</v>
      </c>
      <c r="F40" s="49" t="s">
        <v>965</v>
      </c>
      <c r="G40" s="48">
        <v>700</v>
      </c>
      <c r="H40" s="48">
        <v>800</v>
      </c>
      <c r="I40" s="48">
        <v>780</v>
      </c>
      <c r="J40" s="49" t="s">
        <v>50</v>
      </c>
      <c r="K40" s="48">
        <v>2</v>
      </c>
      <c r="L40" s="50"/>
      <c r="M40" s="50"/>
      <c r="N40" s="50"/>
      <c r="O40" s="50"/>
      <c r="P40" s="50"/>
      <c r="Q40" s="50"/>
      <c r="R40" s="50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6.5" thickBot="1" x14ac:dyDescent="0.3">
      <c r="A41" s="38">
        <v>261</v>
      </c>
      <c r="B41" s="47" t="s">
        <v>1872</v>
      </c>
      <c r="C41" s="15">
        <v>1</v>
      </c>
      <c r="D41" s="15">
        <v>29</v>
      </c>
      <c r="E41" s="15">
        <v>2</v>
      </c>
      <c r="F41" s="14" t="s">
        <v>2650</v>
      </c>
      <c r="G41" s="15">
        <v>31</v>
      </c>
      <c r="H41" s="15">
        <v>301</v>
      </c>
      <c r="I41" s="15">
        <v>310</v>
      </c>
      <c r="J41" s="15">
        <v>311</v>
      </c>
      <c r="K41" s="15">
        <v>2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6.5" thickBot="1" x14ac:dyDescent="0.3">
      <c r="A42" s="38">
        <v>262</v>
      </c>
      <c r="B42" s="47" t="s">
        <v>1873</v>
      </c>
      <c r="C42" s="15">
        <v>1</v>
      </c>
      <c r="D42" s="15">
        <v>29</v>
      </c>
      <c r="E42" s="15">
        <v>2</v>
      </c>
      <c r="F42" s="14" t="s">
        <v>2651</v>
      </c>
      <c r="G42" s="14" t="s">
        <v>966</v>
      </c>
      <c r="H42" s="14" t="s">
        <v>967</v>
      </c>
      <c r="I42" s="14" t="s">
        <v>968</v>
      </c>
      <c r="J42" s="14" t="s">
        <v>969</v>
      </c>
      <c r="K42" s="15">
        <v>0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6.5" thickBot="1" x14ac:dyDescent="0.3">
      <c r="A43" s="38">
        <v>263</v>
      </c>
      <c r="B43" s="47" t="s">
        <v>1874</v>
      </c>
      <c r="C43" s="15">
        <v>1</v>
      </c>
      <c r="D43" s="15">
        <v>29</v>
      </c>
      <c r="E43" s="15">
        <v>2</v>
      </c>
      <c r="F43" s="14" t="s">
        <v>2652</v>
      </c>
      <c r="G43" s="14" t="s">
        <v>767</v>
      </c>
      <c r="H43" s="14" t="s">
        <v>768</v>
      </c>
      <c r="I43" s="14" t="s">
        <v>769</v>
      </c>
      <c r="J43" s="14" t="s">
        <v>770</v>
      </c>
      <c r="K43" s="39">
        <v>3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6.5" thickBot="1" x14ac:dyDescent="0.3">
      <c r="A44" s="38">
        <v>264</v>
      </c>
      <c r="B44" s="47" t="s">
        <v>1875</v>
      </c>
      <c r="C44" s="15">
        <v>1</v>
      </c>
      <c r="D44" s="15">
        <v>29</v>
      </c>
      <c r="E44" s="15">
        <v>2</v>
      </c>
      <c r="F44" s="14" t="s">
        <v>2653</v>
      </c>
      <c r="G44" s="15">
        <v>800</v>
      </c>
      <c r="H44" s="15">
        <v>810</v>
      </c>
      <c r="I44" s="15">
        <v>890</v>
      </c>
      <c r="J44" s="15">
        <v>899</v>
      </c>
      <c r="K44" s="39">
        <v>2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6.5" thickBot="1" x14ac:dyDescent="0.3">
      <c r="A45" s="38">
        <v>265</v>
      </c>
      <c r="B45" s="47" t="s">
        <v>1876</v>
      </c>
      <c r="C45" s="15">
        <v>1</v>
      </c>
      <c r="D45" s="15">
        <v>29</v>
      </c>
      <c r="E45" s="15">
        <v>2</v>
      </c>
      <c r="F45" s="14" t="s">
        <v>2654</v>
      </c>
      <c r="G45" s="15">
        <v>5</v>
      </c>
      <c r="H45" s="15">
        <v>50</v>
      </c>
      <c r="I45" s="15">
        <v>500</v>
      </c>
      <c r="J45" s="15">
        <v>516</v>
      </c>
      <c r="K45" s="39">
        <v>2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6.5" thickBot="1" x14ac:dyDescent="0.3">
      <c r="A46" s="38">
        <v>266</v>
      </c>
      <c r="B46" s="47" t="s">
        <v>1877</v>
      </c>
      <c r="C46" s="15">
        <v>1</v>
      </c>
      <c r="D46" s="15">
        <v>29</v>
      </c>
      <c r="E46" s="15">
        <v>2</v>
      </c>
      <c r="F46" s="14" t="s">
        <v>2655</v>
      </c>
      <c r="G46" s="15">
        <v>490</v>
      </c>
      <c r="H46" s="15">
        <v>400</v>
      </c>
      <c r="I46" s="15">
        <v>40</v>
      </c>
      <c r="J46" s="15">
        <v>4</v>
      </c>
      <c r="K46" s="15">
        <v>1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6.5" thickBot="1" x14ac:dyDescent="0.3">
      <c r="A47" s="38">
        <v>267</v>
      </c>
      <c r="B47" s="47" t="s">
        <v>1878</v>
      </c>
      <c r="C47" s="15">
        <v>1</v>
      </c>
      <c r="D47" s="15">
        <v>31</v>
      </c>
      <c r="E47" s="15">
        <v>2</v>
      </c>
      <c r="F47" s="14" t="s">
        <v>970</v>
      </c>
      <c r="G47" s="15">
        <v>588</v>
      </c>
      <c r="H47" s="15">
        <v>591</v>
      </c>
      <c r="I47" s="15">
        <v>525</v>
      </c>
      <c r="J47" s="14" t="s">
        <v>50</v>
      </c>
      <c r="K47" s="15">
        <v>3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6.5" thickBot="1" x14ac:dyDescent="0.3">
      <c r="A48" s="38">
        <v>268</v>
      </c>
      <c r="B48" s="47" t="s">
        <v>1879</v>
      </c>
      <c r="C48" s="15">
        <v>1</v>
      </c>
      <c r="D48" s="15">
        <v>31</v>
      </c>
      <c r="E48" s="15">
        <v>2</v>
      </c>
      <c r="F48" s="14" t="s">
        <v>971</v>
      </c>
      <c r="G48" s="15">
        <v>890</v>
      </c>
      <c r="H48" s="15">
        <v>899</v>
      </c>
      <c r="I48" s="15">
        <v>899.9</v>
      </c>
      <c r="J48" s="14" t="s">
        <v>951</v>
      </c>
      <c r="K48" s="15">
        <v>3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6.5" thickBot="1" x14ac:dyDescent="0.3">
      <c r="A49" s="38">
        <v>269</v>
      </c>
      <c r="B49" s="47" t="s">
        <v>1880</v>
      </c>
      <c r="C49" s="15">
        <v>1</v>
      </c>
      <c r="D49" s="15">
        <v>31</v>
      </c>
      <c r="E49" s="15">
        <v>2</v>
      </c>
      <c r="F49" s="14" t="s">
        <v>2656</v>
      </c>
      <c r="G49" s="15">
        <v>870</v>
      </c>
      <c r="H49" s="15">
        <v>879</v>
      </c>
      <c r="I49" s="15">
        <v>877</v>
      </c>
      <c r="J49" s="14" t="s">
        <v>50</v>
      </c>
      <c r="K49" s="15">
        <v>2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6.5" thickBot="1" x14ac:dyDescent="0.3">
      <c r="A50" s="38">
        <v>270</v>
      </c>
      <c r="B50" s="47" t="s">
        <v>1881</v>
      </c>
      <c r="C50" s="15">
        <v>1</v>
      </c>
      <c r="D50" s="15">
        <v>31</v>
      </c>
      <c r="E50" s="15">
        <v>2</v>
      </c>
      <c r="F50" s="14" t="s">
        <v>2657</v>
      </c>
      <c r="G50" s="15">
        <v>780</v>
      </c>
      <c r="H50" s="15">
        <v>779</v>
      </c>
      <c r="I50" s="15">
        <v>781</v>
      </c>
      <c r="J50" s="14" t="s">
        <v>50</v>
      </c>
      <c r="K50" s="15">
        <v>2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6.5" thickBot="1" x14ac:dyDescent="0.3">
      <c r="A51" s="38">
        <v>271</v>
      </c>
      <c r="B51" s="47" t="s">
        <v>1882</v>
      </c>
      <c r="C51" s="15">
        <v>1</v>
      </c>
      <c r="D51" s="15">
        <v>29</v>
      </c>
      <c r="E51" s="15">
        <v>2</v>
      </c>
      <c r="F51" s="14" t="s">
        <v>2658</v>
      </c>
      <c r="G51" s="15">
        <v>1</v>
      </c>
      <c r="H51" s="15">
        <v>10</v>
      </c>
      <c r="I51" s="15">
        <v>100</v>
      </c>
      <c r="J51" s="15">
        <v>1000</v>
      </c>
      <c r="K51" s="39">
        <v>1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6.5" thickBot="1" x14ac:dyDescent="0.3">
      <c r="A52" s="38">
        <v>272</v>
      </c>
      <c r="B52" s="47" t="s">
        <v>1883</v>
      </c>
      <c r="C52" s="15">
        <v>1</v>
      </c>
      <c r="D52" s="15">
        <v>29</v>
      </c>
      <c r="E52" s="15">
        <v>2</v>
      </c>
      <c r="F52" s="14" t="s">
        <v>2659</v>
      </c>
      <c r="G52" s="15">
        <v>6</v>
      </c>
      <c r="H52" s="15">
        <v>10</v>
      </c>
      <c r="I52" s="15">
        <v>60</v>
      </c>
      <c r="J52" s="15">
        <v>100</v>
      </c>
      <c r="K52" s="15">
        <v>2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6.5" thickBot="1" x14ac:dyDescent="0.3">
      <c r="A53" s="38">
        <v>273</v>
      </c>
      <c r="B53" s="47" t="s">
        <v>1884</v>
      </c>
      <c r="C53" s="15">
        <v>1</v>
      </c>
      <c r="D53" s="15">
        <v>29</v>
      </c>
      <c r="E53" s="15">
        <v>2</v>
      </c>
      <c r="F53" s="14" t="s">
        <v>2660</v>
      </c>
      <c r="G53" s="15">
        <v>705</v>
      </c>
      <c r="H53" s="15">
        <v>715</v>
      </c>
      <c r="I53" s="15">
        <v>726</v>
      </c>
      <c r="J53" s="15">
        <v>735</v>
      </c>
      <c r="K53" s="15">
        <v>0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6.5" thickBot="1" x14ac:dyDescent="0.3">
      <c r="A54" s="38">
        <v>274</v>
      </c>
      <c r="B54" s="47" t="s">
        <v>1885</v>
      </c>
      <c r="C54" s="15">
        <v>1</v>
      </c>
      <c r="D54" s="15">
        <v>31</v>
      </c>
      <c r="E54" s="15">
        <v>2</v>
      </c>
      <c r="F54" s="14" t="s">
        <v>2661</v>
      </c>
      <c r="G54" s="15">
        <v>123</v>
      </c>
      <c r="H54" s="15">
        <v>100</v>
      </c>
      <c r="I54" s="15">
        <v>999</v>
      </c>
      <c r="J54" s="15">
        <v>1000</v>
      </c>
      <c r="K54" s="15">
        <v>2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6.5" thickBot="1" x14ac:dyDescent="0.3">
      <c r="A55" s="38">
        <v>275</v>
      </c>
      <c r="B55" s="47" t="s">
        <v>1886</v>
      </c>
      <c r="C55" s="15">
        <v>1</v>
      </c>
      <c r="D55" s="15">
        <v>31</v>
      </c>
      <c r="E55" s="15">
        <v>2</v>
      </c>
      <c r="F55" s="14" t="s">
        <v>2662</v>
      </c>
      <c r="G55" s="15">
        <v>100</v>
      </c>
      <c r="H55" s="15">
        <v>99</v>
      </c>
      <c r="I55" s="15">
        <v>999</v>
      </c>
      <c r="J55" s="14" t="s">
        <v>50</v>
      </c>
      <c r="K55" s="15">
        <v>0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6.5" thickBot="1" x14ac:dyDescent="0.3">
      <c r="A56" s="38">
        <v>276</v>
      </c>
      <c r="B56" s="47" t="s">
        <v>1887</v>
      </c>
      <c r="C56" s="15">
        <v>1</v>
      </c>
      <c r="D56" s="15">
        <v>31</v>
      </c>
      <c r="E56" s="15">
        <v>2</v>
      </c>
      <c r="F56" s="14" t="s">
        <v>2663</v>
      </c>
      <c r="G56" s="15">
        <v>265</v>
      </c>
      <c r="H56" s="15">
        <v>256</v>
      </c>
      <c r="I56" s="15">
        <v>652</v>
      </c>
      <c r="J56" s="15">
        <v>562</v>
      </c>
      <c r="K56" s="15">
        <v>1</v>
      </c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ht="16.5" thickBot="1" x14ac:dyDescent="0.3">
      <c r="A57" s="38">
        <v>277</v>
      </c>
      <c r="B57" s="47" t="s">
        <v>1888</v>
      </c>
      <c r="C57" s="15">
        <v>1</v>
      </c>
      <c r="D57" s="15">
        <v>31</v>
      </c>
      <c r="E57" s="15">
        <v>2</v>
      </c>
      <c r="F57" s="14" t="s">
        <v>2664</v>
      </c>
      <c r="G57" s="15">
        <v>237</v>
      </c>
      <c r="H57" s="15">
        <v>273</v>
      </c>
      <c r="I57" s="15">
        <v>372</v>
      </c>
      <c r="J57" s="15">
        <v>723</v>
      </c>
      <c r="K57" s="15">
        <v>0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ht="16.5" thickBot="1" x14ac:dyDescent="0.3">
      <c r="A58" s="38">
        <v>278</v>
      </c>
      <c r="B58" s="47" t="s">
        <v>1889</v>
      </c>
      <c r="C58" s="15">
        <v>1</v>
      </c>
      <c r="D58" s="15">
        <v>31</v>
      </c>
      <c r="E58" s="15">
        <v>2</v>
      </c>
      <c r="F58" s="14" t="s">
        <v>810</v>
      </c>
      <c r="G58" s="15">
        <v>926</v>
      </c>
      <c r="H58" s="15">
        <v>966</v>
      </c>
      <c r="I58" s="15">
        <v>999</v>
      </c>
      <c r="J58" s="15">
        <v>962</v>
      </c>
      <c r="K58" s="15">
        <v>3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ht="16.5" thickBot="1" x14ac:dyDescent="0.3">
      <c r="A59" s="38">
        <v>279</v>
      </c>
      <c r="B59" s="47" t="s">
        <v>1890</v>
      </c>
      <c r="C59" s="15">
        <v>1</v>
      </c>
      <c r="D59" s="15">
        <v>31</v>
      </c>
      <c r="E59" s="15">
        <v>2</v>
      </c>
      <c r="F59" s="14" t="s">
        <v>2665</v>
      </c>
      <c r="G59" s="15">
        <v>545</v>
      </c>
      <c r="H59" s="15">
        <v>531</v>
      </c>
      <c r="I59" s="15">
        <v>999</v>
      </c>
      <c r="J59" s="15">
        <v>541</v>
      </c>
      <c r="K59" s="15">
        <v>3</v>
      </c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ht="16.5" thickBot="1" x14ac:dyDescent="0.3">
      <c r="A60" s="38">
        <v>280</v>
      </c>
      <c r="B60" s="47" t="s">
        <v>1891</v>
      </c>
      <c r="C60" s="15">
        <v>1</v>
      </c>
      <c r="D60" s="15">
        <v>32</v>
      </c>
      <c r="E60" s="15">
        <v>2</v>
      </c>
      <c r="F60" s="14" t="s">
        <v>972</v>
      </c>
      <c r="G60" s="14" t="s">
        <v>973</v>
      </c>
      <c r="H60" s="14" t="s">
        <v>974</v>
      </c>
      <c r="I60" s="14" t="s">
        <v>2666</v>
      </c>
      <c r="J60" s="14" t="s">
        <v>50</v>
      </c>
      <c r="K60" s="15">
        <v>3</v>
      </c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ht="16.5" thickBot="1" x14ac:dyDescent="0.3">
      <c r="A61" s="38">
        <v>281</v>
      </c>
      <c r="B61" s="47" t="s">
        <v>1892</v>
      </c>
      <c r="C61" s="15">
        <v>1</v>
      </c>
      <c r="D61" s="15">
        <v>32</v>
      </c>
      <c r="E61" s="15">
        <v>2</v>
      </c>
      <c r="F61" s="14" t="s">
        <v>975</v>
      </c>
      <c r="G61" s="14" t="s">
        <v>976</v>
      </c>
      <c r="H61" s="14" t="s">
        <v>977</v>
      </c>
      <c r="I61" s="14" t="s">
        <v>978</v>
      </c>
      <c r="J61" s="14" t="s">
        <v>50</v>
      </c>
      <c r="K61" s="15">
        <v>3</v>
      </c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16.5" thickBot="1" x14ac:dyDescent="0.3">
      <c r="A62" s="38">
        <v>282</v>
      </c>
      <c r="B62" s="47" t="s">
        <v>1893</v>
      </c>
      <c r="C62" s="15">
        <v>1</v>
      </c>
      <c r="D62" s="15">
        <v>32</v>
      </c>
      <c r="E62" s="15">
        <v>2</v>
      </c>
      <c r="F62" s="14" t="s">
        <v>979</v>
      </c>
      <c r="G62" s="14" t="s">
        <v>789</v>
      </c>
      <c r="H62" s="14" t="s">
        <v>980</v>
      </c>
      <c r="I62" s="14" t="s">
        <v>815</v>
      </c>
      <c r="J62" s="14" t="s">
        <v>50</v>
      </c>
      <c r="K62" s="15">
        <v>0</v>
      </c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16.5" thickBot="1" x14ac:dyDescent="0.3">
      <c r="A63" s="38">
        <v>283</v>
      </c>
      <c r="B63" s="47" t="s">
        <v>1894</v>
      </c>
      <c r="C63" s="15">
        <v>1</v>
      </c>
      <c r="D63" s="15">
        <v>28</v>
      </c>
      <c r="E63" s="15">
        <v>3</v>
      </c>
      <c r="F63" s="14" t="s">
        <v>2667</v>
      </c>
      <c r="G63" s="15">
        <v>3</v>
      </c>
      <c r="H63" s="15">
        <v>300</v>
      </c>
      <c r="I63" s="15">
        <v>30</v>
      </c>
      <c r="J63" s="14" t="s">
        <v>50</v>
      </c>
      <c r="K63" s="15">
        <v>2</v>
      </c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6.5" thickBot="1" x14ac:dyDescent="0.3">
      <c r="A64" s="38">
        <v>284</v>
      </c>
      <c r="B64" s="47" t="s">
        <v>1895</v>
      </c>
      <c r="C64" s="15">
        <v>1</v>
      </c>
      <c r="D64" s="15">
        <v>28</v>
      </c>
      <c r="E64" s="15">
        <v>3</v>
      </c>
      <c r="F64" s="14" t="s">
        <v>2668</v>
      </c>
      <c r="G64" s="15">
        <v>8</v>
      </c>
      <c r="H64" s="15">
        <v>80</v>
      </c>
      <c r="I64" s="15">
        <v>6</v>
      </c>
      <c r="J64" s="14" t="s">
        <v>50</v>
      </c>
      <c r="K64" s="15">
        <v>3</v>
      </c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6.5" thickBot="1" x14ac:dyDescent="0.3">
      <c r="A65" s="38">
        <v>285</v>
      </c>
      <c r="B65" s="47" t="s">
        <v>1896</v>
      </c>
      <c r="C65" s="15">
        <v>1</v>
      </c>
      <c r="D65" s="15">
        <v>28</v>
      </c>
      <c r="E65" s="15">
        <v>3</v>
      </c>
      <c r="F65" s="14" t="s">
        <v>2669</v>
      </c>
      <c r="G65" s="15">
        <v>10</v>
      </c>
      <c r="H65" s="15">
        <v>1</v>
      </c>
      <c r="I65" s="15">
        <v>100</v>
      </c>
      <c r="J65" s="14" t="s">
        <v>50</v>
      </c>
      <c r="K65" s="15">
        <v>2</v>
      </c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6.5" thickBot="1" x14ac:dyDescent="0.3">
      <c r="A66" s="38">
        <v>286</v>
      </c>
      <c r="B66" s="47" t="s">
        <v>1897</v>
      </c>
      <c r="C66" s="15">
        <v>1</v>
      </c>
      <c r="D66" s="15">
        <v>33</v>
      </c>
      <c r="E66" s="15">
        <v>3</v>
      </c>
      <c r="F66" s="14" t="s">
        <v>981</v>
      </c>
      <c r="G66" s="15">
        <v>76</v>
      </c>
      <c r="H66" s="15">
        <v>67</v>
      </c>
      <c r="I66" s="15">
        <v>70</v>
      </c>
      <c r="J66" s="14" t="s">
        <v>50</v>
      </c>
      <c r="K66" s="15">
        <v>1</v>
      </c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6.5" thickBot="1" x14ac:dyDescent="0.3">
      <c r="A67" s="38">
        <v>287</v>
      </c>
      <c r="B67" s="47" t="s">
        <v>1898</v>
      </c>
      <c r="C67" s="15">
        <v>1</v>
      </c>
      <c r="D67" s="15">
        <v>33</v>
      </c>
      <c r="E67" s="15">
        <v>3</v>
      </c>
      <c r="F67" s="14" t="s">
        <v>982</v>
      </c>
      <c r="G67" s="15">
        <v>28</v>
      </c>
      <c r="H67" s="15">
        <v>80</v>
      </c>
      <c r="I67" s="15">
        <v>25</v>
      </c>
      <c r="J67" s="14" t="s">
        <v>50</v>
      </c>
      <c r="K67" s="15">
        <v>3</v>
      </c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6.5" thickBot="1" x14ac:dyDescent="0.3">
      <c r="A68" s="38">
        <v>288</v>
      </c>
      <c r="B68" s="47" t="s">
        <v>1899</v>
      </c>
      <c r="C68" s="15">
        <v>1</v>
      </c>
      <c r="D68" s="15">
        <v>33</v>
      </c>
      <c r="E68" s="15">
        <v>3</v>
      </c>
      <c r="F68" s="14" t="s">
        <v>983</v>
      </c>
      <c r="G68" s="15">
        <v>341</v>
      </c>
      <c r="H68" s="15">
        <v>134</v>
      </c>
      <c r="I68" s="15">
        <v>100</v>
      </c>
      <c r="J68" s="15">
        <v>143</v>
      </c>
      <c r="K68" s="15">
        <v>3</v>
      </c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6.5" thickBot="1" x14ac:dyDescent="0.3">
      <c r="A69" s="38">
        <v>289</v>
      </c>
      <c r="B69" s="47" t="s">
        <v>1900</v>
      </c>
      <c r="C69" s="15">
        <v>1</v>
      </c>
      <c r="D69" s="15">
        <v>33</v>
      </c>
      <c r="E69" s="15">
        <v>3</v>
      </c>
      <c r="F69" s="14" t="s">
        <v>984</v>
      </c>
      <c r="G69" s="14" t="s">
        <v>985</v>
      </c>
      <c r="H69" s="14" t="s">
        <v>2670</v>
      </c>
      <c r="I69" s="14" t="s">
        <v>986</v>
      </c>
      <c r="J69" s="14" t="s">
        <v>987</v>
      </c>
      <c r="K69" s="15">
        <v>1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6.5" thickBot="1" x14ac:dyDescent="0.3">
      <c r="A70" s="38">
        <v>290</v>
      </c>
      <c r="B70" s="47" t="s">
        <v>1901</v>
      </c>
      <c r="C70" s="15">
        <v>1</v>
      </c>
      <c r="D70" s="15">
        <v>33</v>
      </c>
      <c r="E70" s="15">
        <v>3</v>
      </c>
      <c r="F70" s="14" t="s">
        <v>988</v>
      </c>
      <c r="G70" s="15">
        <v>953</v>
      </c>
      <c r="H70" s="15">
        <v>928</v>
      </c>
      <c r="I70" s="15">
        <v>983</v>
      </c>
      <c r="J70" s="14" t="s">
        <v>50</v>
      </c>
      <c r="K70" s="15">
        <v>3</v>
      </c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6.5" thickBot="1" x14ac:dyDescent="0.3">
      <c r="A71" s="38">
        <v>291</v>
      </c>
      <c r="B71" s="47" t="s">
        <v>1902</v>
      </c>
      <c r="C71" s="15">
        <v>1</v>
      </c>
      <c r="D71" s="15">
        <v>33</v>
      </c>
      <c r="E71" s="15">
        <v>3</v>
      </c>
      <c r="F71" s="14" t="s">
        <v>2671</v>
      </c>
      <c r="G71" s="15">
        <v>160</v>
      </c>
      <c r="H71" s="15">
        <v>163</v>
      </c>
      <c r="I71" s="15">
        <v>161</v>
      </c>
      <c r="J71" s="14" t="s">
        <v>50</v>
      </c>
      <c r="K71" s="15">
        <v>0</v>
      </c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ht="16.5" thickBot="1" x14ac:dyDescent="0.3">
      <c r="A72" s="38">
        <v>292</v>
      </c>
      <c r="B72" s="47" t="s">
        <v>1903</v>
      </c>
      <c r="C72" s="15">
        <v>1</v>
      </c>
      <c r="D72" s="15">
        <v>33</v>
      </c>
      <c r="E72" s="15">
        <v>3</v>
      </c>
      <c r="F72" s="14" t="s">
        <v>989</v>
      </c>
      <c r="G72" s="15">
        <v>850</v>
      </c>
      <c r="H72" s="15">
        <v>825</v>
      </c>
      <c r="I72" s="15">
        <v>875</v>
      </c>
      <c r="J72" s="14" t="s">
        <v>50</v>
      </c>
      <c r="K72" s="15">
        <v>3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ht="16.5" thickBot="1" x14ac:dyDescent="0.3">
      <c r="A73" s="38">
        <v>293</v>
      </c>
      <c r="B73" s="14" t="s">
        <v>1904</v>
      </c>
      <c r="C73" s="15">
        <v>2</v>
      </c>
      <c r="D73" s="15">
        <v>34</v>
      </c>
      <c r="E73" s="15">
        <v>1</v>
      </c>
      <c r="F73" s="14" t="s">
        <v>2672</v>
      </c>
      <c r="G73" s="15">
        <v>396</v>
      </c>
      <c r="H73" s="14"/>
      <c r="I73" s="14"/>
      <c r="J73" s="14"/>
      <c r="K73" s="15">
        <v>396</v>
      </c>
      <c r="L73" s="14"/>
      <c r="M73" s="14"/>
      <c r="N73" s="14"/>
      <c r="O73" s="14"/>
      <c r="P73" s="14"/>
      <c r="Q73" s="14" t="s">
        <v>1905</v>
      </c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ht="16.5" thickBot="1" x14ac:dyDescent="0.3">
      <c r="A74" s="38">
        <v>294</v>
      </c>
      <c r="B74" s="14" t="s">
        <v>1906</v>
      </c>
      <c r="C74" s="15">
        <v>2</v>
      </c>
      <c r="D74" s="15">
        <v>34</v>
      </c>
      <c r="E74" s="15">
        <v>1</v>
      </c>
      <c r="F74" s="14" t="s">
        <v>2673</v>
      </c>
      <c r="G74" s="15">
        <v>389</v>
      </c>
      <c r="H74" s="14"/>
      <c r="I74" s="14"/>
      <c r="J74" s="14"/>
      <c r="K74" s="15">
        <v>389</v>
      </c>
      <c r="L74" s="14"/>
      <c r="M74" s="14"/>
      <c r="N74" s="14"/>
      <c r="O74" s="14"/>
      <c r="P74" s="14"/>
      <c r="Q74" s="14" t="s">
        <v>1907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ht="16.5" thickBot="1" x14ac:dyDescent="0.3">
      <c r="A75" s="38">
        <v>295</v>
      </c>
      <c r="B75" s="14" t="s">
        <v>1908</v>
      </c>
      <c r="C75" s="15">
        <v>2</v>
      </c>
      <c r="D75" s="15">
        <v>34</v>
      </c>
      <c r="E75" s="15">
        <v>1</v>
      </c>
      <c r="F75" s="14" t="s">
        <v>2674</v>
      </c>
      <c r="G75" s="15">
        <v>978</v>
      </c>
      <c r="H75" s="14"/>
      <c r="I75" s="14"/>
      <c r="J75" s="14"/>
      <c r="K75" s="15">
        <v>978</v>
      </c>
      <c r="L75" s="14"/>
      <c r="M75" s="14"/>
      <c r="N75" s="14"/>
      <c r="O75" s="14"/>
      <c r="P75" s="14"/>
      <c r="Q75" s="14" t="s">
        <v>1909</v>
      </c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ht="16.5" thickBot="1" x14ac:dyDescent="0.3">
      <c r="A76" s="38">
        <v>296</v>
      </c>
      <c r="B76" s="14" t="s">
        <v>1910</v>
      </c>
      <c r="C76" s="15">
        <v>2</v>
      </c>
      <c r="D76" s="15">
        <v>34</v>
      </c>
      <c r="E76" s="15">
        <v>1</v>
      </c>
      <c r="F76" s="14" t="s">
        <v>2675</v>
      </c>
      <c r="G76" s="15">
        <v>976</v>
      </c>
      <c r="H76" s="14"/>
      <c r="I76" s="14"/>
      <c r="J76" s="14"/>
      <c r="K76" s="15">
        <v>976</v>
      </c>
      <c r="L76" s="14"/>
      <c r="M76" s="14"/>
      <c r="N76" s="14"/>
      <c r="O76" s="14"/>
      <c r="P76" s="14"/>
      <c r="Q76" s="14" t="s">
        <v>1911</v>
      </c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6.5" thickBot="1" x14ac:dyDescent="0.3">
      <c r="A77" s="38">
        <v>297</v>
      </c>
      <c r="B77" s="14" t="s">
        <v>1912</v>
      </c>
      <c r="C77" s="15">
        <v>2</v>
      </c>
      <c r="D77" s="15">
        <v>34</v>
      </c>
      <c r="E77" s="15">
        <v>1</v>
      </c>
      <c r="F77" s="14" t="s">
        <v>2676</v>
      </c>
      <c r="G77" s="15">
        <v>888</v>
      </c>
      <c r="H77" s="14"/>
      <c r="I77" s="14"/>
      <c r="J77" s="14"/>
      <c r="K77" s="15">
        <v>888</v>
      </c>
      <c r="L77" s="14"/>
      <c r="M77" s="14"/>
      <c r="N77" s="14"/>
      <c r="O77" s="14"/>
      <c r="P77" s="14"/>
      <c r="Q77" s="14" t="s">
        <v>1913</v>
      </c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ht="16.5" thickBot="1" x14ac:dyDescent="0.3">
      <c r="A78" s="38">
        <v>298</v>
      </c>
      <c r="B78" s="14" t="s">
        <v>1914</v>
      </c>
      <c r="C78" s="15">
        <v>2</v>
      </c>
      <c r="D78" s="15">
        <v>34</v>
      </c>
      <c r="E78" s="15">
        <v>1</v>
      </c>
      <c r="F78" s="14" t="s">
        <v>2677</v>
      </c>
      <c r="G78" s="15">
        <v>489</v>
      </c>
      <c r="H78" s="14"/>
      <c r="I78" s="14"/>
      <c r="J78" s="14"/>
      <c r="K78" s="15">
        <v>489</v>
      </c>
      <c r="L78" s="14"/>
      <c r="M78" s="14"/>
      <c r="N78" s="14"/>
      <c r="O78" s="14"/>
      <c r="P78" s="14"/>
      <c r="Q78" s="14" t="s">
        <v>1915</v>
      </c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ht="16.5" thickBot="1" x14ac:dyDescent="0.3">
      <c r="A79" s="38">
        <v>299</v>
      </c>
      <c r="B79" s="14" t="s">
        <v>1916</v>
      </c>
      <c r="C79" s="15">
        <v>2</v>
      </c>
      <c r="D79" s="15">
        <v>34</v>
      </c>
      <c r="E79" s="15">
        <v>1</v>
      </c>
      <c r="F79" s="14" t="s">
        <v>2678</v>
      </c>
      <c r="G79" s="15">
        <v>790</v>
      </c>
      <c r="H79" s="14"/>
      <c r="I79" s="14"/>
      <c r="J79" s="14"/>
      <c r="K79" s="15">
        <v>790</v>
      </c>
      <c r="L79" s="14"/>
      <c r="M79" s="14"/>
      <c r="N79" s="14"/>
      <c r="O79" s="14"/>
      <c r="P79" s="14"/>
      <c r="Q79" s="14" t="s">
        <v>1917</v>
      </c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ht="16.5" thickBot="1" x14ac:dyDescent="0.3">
      <c r="A80" s="38">
        <v>300</v>
      </c>
      <c r="B80" s="14" t="s">
        <v>1918</v>
      </c>
      <c r="C80" s="15">
        <v>2</v>
      </c>
      <c r="D80" s="15">
        <v>34</v>
      </c>
      <c r="E80" s="15">
        <v>1</v>
      </c>
      <c r="F80" s="14" t="s">
        <v>2679</v>
      </c>
      <c r="G80" s="15">
        <v>875</v>
      </c>
      <c r="H80" s="14"/>
      <c r="I80" s="14"/>
      <c r="J80" s="14"/>
      <c r="K80" s="15">
        <v>875</v>
      </c>
      <c r="L80" s="14"/>
      <c r="M80" s="14"/>
      <c r="N80" s="14"/>
      <c r="O80" s="14"/>
      <c r="P80" s="14"/>
      <c r="Q80" s="14" t="s">
        <v>1919</v>
      </c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ht="16.5" thickBot="1" x14ac:dyDescent="0.3">
      <c r="A81" s="38">
        <v>301</v>
      </c>
      <c r="B81" s="14" t="s">
        <v>1920</v>
      </c>
      <c r="C81" s="15">
        <v>2</v>
      </c>
      <c r="D81" s="15">
        <v>34</v>
      </c>
      <c r="E81" s="15">
        <v>1</v>
      </c>
      <c r="F81" s="14" t="s">
        <v>2680</v>
      </c>
      <c r="G81" s="15">
        <v>482</v>
      </c>
      <c r="H81" s="14"/>
      <c r="I81" s="14"/>
      <c r="J81" s="14"/>
      <c r="K81" s="15">
        <v>482</v>
      </c>
      <c r="L81" s="14"/>
      <c r="M81" s="14"/>
      <c r="N81" s="14"/>
      <c r="O81" s="14"/>
      <c r="P81" s="14"/>
      <c r="Q81" s="14" t="s">
        <v>1921</v>
      </c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ht="16.5" thickBot="1" x14ac:dyDescent="0.3">
      <c r="A82" s="38">
        <v>302</v>
      </c>
      <c r="B82" s="14" t="s">
        <v>1922</v>
      </c>
      <c r="C82" s="15">
        <v>2</v>
      </c>
      <c r="D82" s="15">
        <v>34</v>
      </c>
      <c r="E82" s="15">
        <v>1</v>
      </c>
      <c r="F82" s="14" t="s">
        <v>2681</v>
      </c>
      <c r="G82" s="15">
        <v>347</v>
      </c>
      <c r="H82" s="14"/>
      <c r="I82" s="14"/>
      <c r="J82" s="14"/>
      <c r="K82" s="15">
        <v>347</v>
      </c>
      <c r="L82" s="14"/>
      <c r="M82" s="14"/>
      <c r="N82" s="14"/>
      <c r="O82" s="14"/>
      <c r="P82" s="14"/>
      <c r="Q82" s="14" t="s">
        <v>1923</v>
      </c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ht="16.5" thickBot="1" x14ac:dyDescent="0.3">
      <c r="A83" s="38">
        <v>303</v>
      </c>
      <c r="B83" s="14" t="s">
        <v>1924</v>
      </c>
      <c r="C83" s="15">
        <v>2</v>
      </c>
      <c r="D83" s="15">
        <v>34</v>
      </c>
      <c r="E83" s="15">
        <v>1</v>
      </c>
      <c r="F83" s="14" t="s">
        <v>2682</v>
      </c>
      <c r="G83" s="15">
        <v>911</v>
      </c>
      <c r="H83" s="14"/>
      <c r="I83" s="14"/>
      <c r="J83" s="14"/>
      <c r="K83" s="15">
        <v>911</v>
      </c>
      <c r="L83" s="14"/>
      <c r="M83" s="14"/>
      <c r="N83" s="14"/>
      <c r="O83" s="14"/>
      <c r="P83" s="14"/>
      <c r="Q83" s="14" t="s">
        <v>1925</v>
      </c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ht="16.5" thickBot="1" x14ac:dyDescent="0.3">
      <c r="A84" s="38">
        <v>304</v>
      </c>
      <c r="B84" s="14" t="s">
        <v>1926</v>
      </c>
      <c r="C84" s="15">
        <v>2</v>
      </c>
      <c r="D84" s="15">
        <v>34</v>
      </c>
      <c r="E84" s="15">
        <v>1</v>
      </c>
      <c r="F84" s="14" t="s">
        <v>2683</v>
      </c>
      <c r="G84" s="15">
        <v>716</v>
      </c>
      <c r="H84" s="14"/>
      <c r="I84" s="14"/>
      <c r="J84" s="14"/>
      <c r="K84" s="15">
        <v>716</v>
      </c>
      <c r="L84" s="14"/>
      <c r="M84" s="14"/>
      <c r="N84" s="14"/>
      <c r="O84" s="14"/>
      <c r="P84" s="14"/>
      <c r="Q84" s="14" t="s">
        <v>1927</v>
      </c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ht="16.5" thickBot="1" x14ac:dyDescent="0.3">
      <c r="A85" s="38">
        <v>305</v>
      </c>
      <c r="B85" s="14" t="s">
        <v>1928</v>
      </c>
      <c r="C85" s="15">
        <v>2</v>
      </c>
      <c r="D85" s="15">
        <v>34</v>
      </c>
      <c r="E85" s="15">
        <v>1</v>
      </c>
      <c r="F85" s="14" t="s">
        <v>2684</v>
      </c>
      <c r="G85" s="15">
        <v>818</v>
      </c>
      <c r="H85" s="14"/>
      <c r="I85" s="14"/>
      <c r="J85" s="14"/>
      <c r="K85" s="15">
        <v>818</v>
      </c>
      <c r="L85" s="14"/>
      <c r="M85" s="14"/>
      <c r="N85" s="14"/>
      <c r="O85" s="14"/>
      <c r="P85" s="14"/>
      <c r="Q85" s="14" t="s">
        <v>2832</v>
      </c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ht="16.5" thickBot="1" x14ac:dyDescent="0.3">
      <c r="A86" s="38">
        <v>306</v>
      </c>
      <c r="B86" s="14" t="s">
        <v>1929</v>
      </c>
      <c r="C86" s="15">
        <v>2</v>
      </c>
      <c r="D86" s="15">
        <v>34</v>
      </c>
      <c r="E86" s="15">
        <v>1</v>
      </c>
      <c r="F86" s="14" t="s">
        <v>2685</v>
      </c>
      <c r="G86" s="15">
        <v>809</v>
      </c>
      <c r="H86" s="14"/>
      <c r="I86" s="14"/>
      <c r="J86" s="14"/>
      <c r="K86" s="15">
        <v>809</v>
      </c>
      <c r="L86" s="14"/>
      <c r="M86" s="14"/>
      <c r="N86" s="14"/>
      <c r="O86" s="14"/>
      <c r="P86" s="14"/>
      <c r="Q86" s="14" t="s">
        <v>1930</v>
      </c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ht="16.5" thickBot="1" x14ac:dyDescent="0.3">
      <c r="A87" s="38">
        <v>307</v>
      </c>
      <c r="B87" s="14" t="s">
        <v>1931</v>
      </c>
      <c r="C87" s="15">
        <v>2</v>
      </c>
      <c r="D87" s="15">
        <v>34</v>
      </c>
      <c r="E87" s="15">
        <v>1</v>
      </c>
      <c r="F87" s="14" t="s">
        <v>2686</v>
      </c>
      <c r="G87" s="15">
        <v>925</v>
      </c>
      <c r="H87" s="14"/>
      <c r="I87" s="14"/>
      <c r="J87" s="14"/>
      <c r="K87" s="15">
        <v>925</v>
      </c>
      <c r="L87" s="14"/>
      <c r="M87" s="14"/>
      <c r="N87" s="14"/>
      <c r="O87" s="14"/>
      <c r="P87" s="14"/>
      <c r="Q87" s="14" t="s">
        <v>1932</v>
      </c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ht="16.5" thickBot="1" x14ac:dyDescent="0.3">
      <c r="A88" s="38">
        <v>308</v>
      </c>
      <c r="B88" s="14" t="s">
        <v>1933</v>
      </c>
      <c r="C88" s="15">
        <v>2</v>
      </c>
      <c r="D88" s="15">
        <v>34</v>
      </c>
      <c r="E88" s="15">
        <v>1</v>
      </c>
      <c r="F88" s="14" t="s">
        <v>2687</v>
      </c>
      <c r="G88" s="15">
        <v>422</v>
      </c>
      <c r="H88" s="14"/>
      <c r="I88" s="14"/>
      <c r="J88" s="14"/>
      <c r="K88" s="15">
        <v>422</v>
      </c>
      <c r="L88" s="14"/>
      <c r="M88" s="14"/>
      <c r="N88" s="14"/>
      <c r="O88" s="14"/>
      <c r="P88" s="14"/>
      <c r="Q88" s="14" t="s">
        <v>1934</v>
      </c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ht="16.5" thickBot="1" x14ac:dyDescent="0.3">
      <c r="A89" s="38">
        <v>309</v>
      </c>
      <c r="B89" s="14" t="s">
        <v>1935</v>
      </c>
      <c r="C89" s="15">
        <v>2</v>
      </c>
      <c r="D89" s="15">
        <v>34</v>
      </c>
      <c r="E89" s="15">
        <v>1</v>
      </c>
      <c r="F89" s="14" t="s">
        <v>2688</v>
      </c>
      <c r="G89" s="15">
        <v>520</v>
      </c>
      <c r="H89" s="14"/>
      <c r="I89" s="14"/>
      <c r="J89" s="14"/>
      <c r="K89" s="15">
        <v>520</v>
      </c>
      <c r="L89" s="14"/>
      <c r="M89" s="14"/>
      <c r="N89" s="14"/>
      <c r="O89" s="14"/>
      <c r="P89" s="14"/>
      <c r="Q89" s="14" t="s">
        <v>1936</v>
      </c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ht="16.5" thickBot="1" x14ac:dyDescent="0.3">
      <c r="A90" s="38">
        <v>310</v>
      </c>
      <c r="B90" s="14" t="s">
        <v>1937</v>
      </c>
      <c r="C90" s="15">
        <v>2</v>
      </c>
      <c r="D90" s="15">
        <v>34</v>
      </c>
      <c r="E90" s="15">
        <v>1</v>
      </c>
      <c r="F90" s="14" t="s">
        <v>2689</v>
      </c>
      <c r="G90" s="15">
        <v>692</v>
      </c>
      <c r="H90" s="14"/>
      <c r="I90" s="14"/>
      <c r="J90" s="14"/>
      <c r="K90" s="15">
        <v>692</v>
      </c>
      <c r="L90" s="14"/>
      <c r="M90" s="14"/>
      <c r="N90" s="14"/>
      <c r="O90" s="14"/>
      <c r="P90" s="14"/>
      <c r="Q90" s="14" t="s">
        <v>1938</v>
      </c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ht="16.5" thickBot="1" x14ac:dyDescent="0.3">
      <c r="A91" s="38">
        <v>311</v>
      </c>
      <c r="B91" s="14" t="s">
        <v>1939</v>
      </c>
      <c r="C91" s="15">
        <v>2</v>
      </c>
      <c r="D91" s="15">
        <v>34</v>
      </c>
      <c r="E91" s="15">
        <v>1</v>
      </c>
      <c r="F91" s="14" t="s">
        <v>996</v>
      </c>
      <c r="G91" s="15">
        <v>315</v>
      </c>
      <c r="H91" s="14"/>
      <c r="I91" s="14"/>
      <c r="J91" s="14"/>
      <c r="K91" s="15">
        <v>315</v>
      </c>
      <c r="L91" s="14"/>
      <c r="M91" s="14"/>
      <c r="N91" s="14"/>
      <c r="O91" s="14"/>
      <c r="P91" s="14"/>
      <c r="Q91" s="14" t="s">
        <v>1940</v>
      </c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ht="16.5" thickBot="1" x14ac:dyDescent="0.3">
      <c r="A92" s="38">
        <v>312</v>
      </c>
      <c r="B92" s="14" t="s">
        <v>1941</v>
      </c>
      <c r="C92" s="15">
        <v>2</v>
      </c>
      <c r="D92" s="15">
        <v>34</v>
      </c>
      <c r="E92" s="15">
        <v>1</v>
      </c>
      <c r="F92" s="14" t="s">
        <v>990</v>
      </c>
      <c r="G92" s="15">
        <v>641</v>
      </c>
      <c r="H92" s="14"/>
      <c r="I92" s="14"/>
      <c r="J92" s="14"/>
      <c r="K92" s="15">
        <v>641</v>
      </c>
      <c r="L92" s="14"/>
      <c r="M92" s="14"/>
      <c r="N92" s="14"/>
      <c r="O92" s="14"/>
      <c r="P92" s="14"/>
      <c r="Q92" s="14" t="s">
        <v>1942</v>
      </c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ht="16.5" thickBot="1" x14ac:dyDescent="0.3">
      <c r="A93" s="38">
        <v>313</v>
      </c>
      <c r="B93" s="14" t="s">
        <v>1943</v>
      </c>
      <c r="C93" s="15">
        <v>2</v>
      </c>
      <c r="D93" s="15">
        <v>34</v>
      </c>
      <c r="E93" s="15">
        <v>1</v>
      </c>
      <c r="F93" s="14" t="s">
        <v>997</v>
      </c>
      <c r="G93" s="15">
        <v>320</v>
      </c>
      <c r="H93" s="14"/>
      <c r="I93" s="14"/>
      <c r="J93" s="14"/>
      <c r="K93" s="15">
        <v>320</v>
      </c>
      <c r="L93" s="14"/>
      <c r="M93" s="14"/>
      <c r="N93" s="14"/>
      <c r="O93" s="14"/>
      <c r="P93" s="14"/>
      <c r="Q93" s="14" t="s">
        <v>1944</v>
      </c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ht="16.5" thickBot="1" x14ac:dyDescent="0.3">
      <c r="A94" s="38">
        <v>314</v>
      </c>
      <c r="B94" s="14" t="s">
        <v>1945</v>
      </c>
      <c r="C94" s="15">
        <v>2</v>
      </c>
      <c r="D94" s="15">
        <v>34</v>
      </c>
      <c r="E94" s="15">
        <v>1</v>
      </c>
      <c r="F94" s="14" t="s">
        <v>991</v>
      </c>
      <c r="G94" s="15">
        <v>600</v>
      </c>
      <c r="H94" s="14"/>
      <c r="I94" s="14"/>
      <c r="J94" s="14"/>
      <c r="K94" s="15">
        <v>600</v>
      </c>
      <c r="L94" s="14"/>
      <c r="M94" s="14"/>
      <c r="N94" s="14"/>
      <c r="O94" s="14"/>
      <c r="P94" s="14"/>
      <c r="Q94" s="14" t="s">
        <v>1946</v>
      </c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ht="16.5" thickBot="1" x14ac:dyDescent="0.3">
      <c r="A95" s="38">
        <v>315</v>
      </c>
      <c r="B95" s="14" t="s">
        <v>1947</v>
      </c>
      <c r="C95" s="15">
        <v>2</v>
      </c>
      <c r="D95" s="15">
        <v>34</v>
      </c>
      <c r="E95" s="15">
        <v>1</v>
      </c>
      <c r="F95" s="14" t="s">
        <v>992</v>
      </c>
      <c r="G95" s="15">
        <v>806</v>
      </c>
      <c r="H95" s="14"/>
      <c r="I95" s="14"/>
      <c r="J95" s="14"/>
      <c r="K95" s="15">
        <v>806</v>
      </c>
      <c r="L95" s="14"/>
      <c r="M95" s="14"/>
      <c r="N95" s="14"/>
      <c r="O95" s="14"/>
      <c r="P95" s="14"/>
      <c r="Q95" s="14" t="s">
        <v>1948</v>
      </c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ht="16.5" thickBot="1" x14ac:dyDescent="0.3">
      <c r="A96" s="38">
        <v>316</v>
      </c>
      <c r="B96" s="14" t="s">
        <v>1949</v>
      </c>
      <c r="C96" s="15">
        <v>2</v>
      </c>
      <c r="D96" s="15">
        <v>34</v>
      </c>
      <c r="E96" s="15">
        <v>1</v>
      </c>
      <c r="F96" s="14" t="s">
        <v>993</v>
      </c>
      <c r="G96" s="15">
        <v>453</v>
      </c>
      <c r="H96" s="14"/>
      <c r="I96" s="14"/>
      <c r="J96" s="14"/>
      <c r="K96" s="15">
        <v>453</v>
      </c>
      <c r="L96" s="14"/>
      <c r="M96" s="14"/>
      <c r="N96" s="14"/>
      <c r="O96" s="14"/>
      <c r="P96" s="14"/>
      <c r="Q96" s="14" t="s">
        <v>1950</v>
      </c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ht="16.5" thickBot="1" x14ac:dyDescent="0.3">
      <c r="A97" s="38">
        <v>317</v>
      </c>
      <c r="B97" s="14" t="s">
        <v>1951</v>
      </c>
      <c r="C97" s="15">
        <v>2</v>
      </c>
      <c r="D97" s="15">
        <v>34</v>
      </c>
      <c r="E97" s="15">
        <v>1</v>
      </c>
      <c r="F97" s="14" t="s">
        <v>994</v>
      </c>
      <c r="G97" s="15">
        <v>305</v>
      </c>
      <c r="H97" s="14"/>
      <c r="I97" s="14"/>
      <c r="J97" s="14"/>
      <c r="K97" s="15">
        <v>305</v>
      </c>
      <c r="L97" s="14"/>
      <c r="M97" s="14"/>
      <c r="N97" s="14"/>
      <c r="O97" s="14"/>
      <c r="P97" s="14"/>
      <c r="Q97" s="14" t="s">
        <v>1952</v>
      </c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ht="16.5" thickBot="1" x14ac:dyDescent="0.3">
      <c r="A98" s="38">
        <v>318</v>
      </c>
      <c r="B98" s="14" t="s">
        <v>1953</v>
      </c>
      <c r="C98" s="15">
        <v>2</v>
      </c>
      <c r="D98" s="15">
        <v>34</v>
      </c>
      <c r="E98" s="15">
        <v>1</v>
      </c>
      <c r="F98" s="14" t="s">
        <v>995</v>
      </c>
      <c r="G98" s="15">
        <v>921</v>
      </c>
      <c r="H98" s="14"/>
      <c r="I98" s="14"/>
      <c r="J98" s="14"/>
      <c r="K98" s="15">
        <v>921</v>
      </c>
      <c r="L98" s="14"/>
      <c r="M98" s="14"/>
      <c r="N98" s="14"/>
      <c r="O98" s="14"/>
      <c r="P98" s="14"/>
      <c r="Q98" s="14" t="s">
        <v>1954</v>
      </c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ht="16.5" thickBot="1" x14ac:dyDescent="0.3">
      <c r="A99" s="38">
        <v>319</v>
      </c>
      <c r="B99" s="14" t="s">
        <v>1955</v>
      </c>
      <c r="C99" s="15">
        <v>2</v>
      </c>
      <c r="D99" s="15">
        <v>34</v>
      </c>
      <c r="E99" s="15">
        <v>1</v>
      </c>
      <c r="F99" s="14" t="s">
        <v>998</v>
      </c>
      <c r="G99" s="15">
        <v>301</v>
      </c>
      <c r="H99" s="14"/>
      <c r="I99" s="14"/>
      <c r="J99" s="14"/>
      <c r="K99" s="15">
        <v>301</v>
      </c>
      <c r="L99" s="14"/>
      <c r="M99" s="14"/>
      <c r="N99" s="14"/>
      <c r="O99" s="14"/>
      <c r="P99" s="14"/>
      <c r="Q99" s="14" t="s">
        <v>1956</v>
      </c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ht="16.5" thickBot="1" x14ac:dyDescent="0.3">
      <c r="A100" s="38">
        <v>320</v>
      </c>
      <c r="B100" s="14" t="s">
        <v>1957</v>
      </c>
      <c r="C100" s="15">
        <v>2</v>
      </c>
      <c r="D100" s="15">
        <v>34</v>
      </c>
      <c r="E100" s="15">
        <v>1</v>
      </c>
      <c r="F100" s="14" t="s">
        <v>999</v>
      </c>
      <c r="G100" s="15">
        <v>102</v>
      </c>
      <c r="H100" s="14"/>
      <c r="I100" s="14"/>
      <c r="J100" s="14"/>
      <c r="K100" s="15">
        <v>102</v>
      </c>
      <c r="L100" s="14"/>
      <c r="M100" s="14"/>
      <c r="N100" s="14"/>
      <c r="O100" s="14"/>
      <c r="P100" s="14"/>
      <c r="Q100" s="14" t="s">
        <v>1958</v>
      </c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ht="16.5" thickBot="1" x14ac:dyDescent="0.3">
      <c r="A101" s="38">
        <v>321</v>
      </c>
      <c r="B101" s="14" t="s">
        <v>1959</v>
      </c>
      <c r="C101" s="15">
        <v>2</v>
      </c>
      <c r="D101" s="15">
        <v>34</v>
      </c>
      <c r="E101" s="15">
        <v>1</v>
      </c>
      <c r="F101" s="14" t="s">
        <v>1000</v>
      </c>
      <c r="G101" s="15">
        <v>36</v>
      </c>
      <c r="H101" s="14"/>
      <c r="I101" s="14"/>
      <c r="J101" s="14"/>
      <c r="K101" s="15">
        <v>36</v>
      </c>
      <c r="L101" s="14"/>
      <c r="M101" s="14"/>
      <c r="N101" s="14"/>
      <c r="O101" s="14"/>
      <c r="P101" s="14"/>
      <c r="Q101" s="14" t="s">
        <v>1960</v>
      </c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ht="16.5" thickBot="1" x14ac:dyDescent="0.3">
      <c r="A102" s="38">
        <v>322</v>
      </c>
      <c r="B102" s="14" t="s">
        <v>1961</v>
      </c>
      <c r="C102" s="15">
        <v>2</v>
      </c>
      <c r="D102" s="15">
        <v>34</v>
      </c>
      <c r="E102" s="15">
        <v>1</v>
      </c>
      <c r="F102" s="14" t="s">
        <v>1001</v>
      </c>
      <c r="G102" s="15">
        <v>422</v>
      </c>
      <c r="H102" s="14"/>
      <c r="I102" s="14"/>
      <c r="J102" s="14"/>
      <c r="K102" s="15">
        <v>422</v>
      </c>
      <c r="L102" s="14"/>
      <c r="M102" s="14"/>
      <c r="N102" s="14"/>
      <c r="O102" s="14"/>
      <c r="P102" s="14"/>
      <c r="Q102" s="14" t="s">
        <v>1962</v>
      </c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ht="16.5" thickBot="1" x14ac:dyDescent="0.3">
      <c r="A103" s="38">
        <v>323</v>
      </c>
      <c r="B103" s="14" t="s">
        <v>1963</v>
      </c>
      <c r="C103" s="15">
        <v>2</v>
      </c>
      <c r="D103" s="15">
        <v>34</v>
      </c>
      <c r="E103" s="15">
        <v>1</v>
      </c>
      <c r="F103" s="14" t="s">
        <v>1005</v>
      </c>
      <c r="G103" s="15">
        <v>108</v>
      </c>
      <c r="H103" s="14"/>
      <c r="I103" s="14"/>
      <c r="J103" s="14"/>
      <c r="K103" s="15">
        <v>108</v>
      </c>
      <c r="L103" s="14"/>
      <c r="M103" s="14"/>
      <c r="N103" s="14"/>
      <c r="O103" s="14"/>
      <c r="P103" s="14"/>
      <c r="Q103" s="14" t="s">
        <v>1964</v>
      </c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ht="16.5" thickBot="1" x14ac:dyDescent="0.3">
      <c r="A104" s="38">
        <v>324</v>
      </c>
      <c r="B104" s="14" t="s">
        <v>1965</v>
      </c>
      <c r="C104" s="15">
        <v>2</v>
      </c>
      <c r="D104" s="15">
        <v>34</v>
      </c>
      <c r="E104" s="15">
        <v>1</v>
      </c>
      <c r="F104" s="14" t="s">
        <v>1006</v>
      </c>
      <c r="G104" s="15">
        <v>467</v>
      </c>
      <c r="H104" s="14"/>
      <c r="I104" s="14"/>
      <c r="J104" s="14"/>
      <c r="K104" s="15">
        <v>467</v>
      </c>
      <c r="L104" s="14"/>
      <c r="M104" s="14"/>
      <c r="N104" s="14"/>
      <c r="O104" s="14"/>
      <c r="P104" s="14"/>
      <c r="Q104" s="14" t="s">
        <v>1966</v>
      </c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ht="16.5" thickBot="1" x14ac:dyDescent="0.3">
      <c r="A105" s="38">
        <v>325</v>
      </c>
      <c r="B105" s="14" t="s">
        <v>1967</v>
      </c>
      <c r="C105" s="15">
        <v>2</v>
      </c>
      <c r="D105" s="15">
        <v>34</v>
      </c>
      <c r="E105" s="15">
        <v>1</v>
      </c>
      <c r="F105" s="14" t="s">
        <v>1007</v>
      </c>
      <c r="G105" s="15">
        <v>407</v>
      </c>
      <c r="H105" s="14"/>
      <c r="I105" s="14"/>
      <c r="J105" s="14"/>
      <c r="K105" s="15">
        <v>407</v>
      </c>
      <c r="L105" s="14"/>
      <c r="M105" s="14"/>
      <c r="N105" s="14"/>
      <c r="O105" s="14"/>
      <c r="P105" s="14"/>
      <c r="Q105" s="14" t="s">
        <v>1968</v>
      </c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ht="16.5" thickBot="1" x14ac:dyDescent="0.3">
      <c r="A106" s="38">
        <v>326</v>
      </c>
      <c r="B106" s="14" t="s">
        <v>1969</v>
      </c>
      <c r="C106" s="15">
        <v>2</v>
      </c>
      <c r="D106" s="15">
        <v>34</v>
      </c>
      <c r="E106" s="15">
        <v>1</v>
      </c>
      <c r="F106" s="14" t="s">
        <v>1008</v>
      </c>
      <c r="G106" s="15">
        <v>189</v>
      </c>
      <c r="H106" s="14"/>
      <c r="I106" s="14"/>
      <c r="J106" s="14"/>
      <c r="K106" s="15">
        <v>189</v>
      </c>
      <c r="L106" s="14"/>
      <c r="M106" s="14"/>
      <c r="N106" s="14"/>
      <c r="O106" s="14"/>
      <c r="P106" s="14"/>
      <c r="Q106" s="14" t="s">
        <v>1970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ht="16.5" thickBot="1" x14ac:dyDescent="0.3">
      <c r="A107" s="38">
        <v>327</v>
      </c>
      <c r="B107" s="14" t="s">
        <v>1971</v>
      </c>
      <c r="C107" s="15">
        <v>2</v>
      </c>
      <c r="D107" s="15">
        <v>34</v>
      </c>
      <c r="E107" s="15">
        <v>1</v>
      </c>
      <c r="F107" s="14" t="s">
        <v>1009</v>
      </c>
      <c r="G107" s="15">
        <v>572</v>
      </c>
      <c r="H107" s="14"/>
      <c r="I107" s="14"/>
      <c r="J107" s="14"/>
      <c r="K107" s="15">
        <v>572</v>
      </c>
      <c r="L107" s="14"/>
      <c r="M107" s="14"/>
      <c r="N107" s="14"/>
      <c r="O107" s="14"/>
      <c r="P107" s="14"/>
      <c r="Q107" s="14" t="s">
        <v>1972</v>
      </c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ht="16.5" thickBot="1" x14ac:dyDescent="0.3">
      <c r="A108" s="38">
        <v>328</v>
      </c>
      <c r="B108" s="14" t="s">
        <v>1973</v>
      </c>
      <c r="C108" s="15">
        <v>2</v>
      </c>
      <c r="D108" s="15">
        <v>34</v>
      </c>
      <c r="E108" s="15">
        <v>1</v>
      </c>
      <c r="F108" s="14" t="s">
        <v>1010</v>
      </c>
      <c r="G108" s="15">
        <v>93</v>
      </c>
      <c r="H108" s="14"/>
      <c r="I108" s="14"/>
      <c r="J108" s="14"/>
      <c r="K108" s="15">
        <v>93</v>
      </c>
      <c r="L108" s="14"/>
      <c r="M108" s="14"/>
      <c r="N108" s="14"/>
      <c r="O108" s="14"/>
      <c r="P108" s="14"/>
      <c r="Q108" s="14" t="s">
        <v>1974</v>
      </c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ht="16.5" thickBot="1" x14ac:dyDescent="0.3">
      <c r="A109" s="38">
        <v>329</v>
      </c>
      <c r="B109" s="14" t="s">
        <v>1975</v>
      </c>
      <c r="C109" s="15">
        <v>2</v>
      </c>
      <c r="D109" s="15">
        <v>34</v>
      </c>
      <c r="E109" s="15">
        <v>1</v>
      </c>
      <c r="F109" s="14" t="s">
        <v>1011</v>
      </c>
      <c r="G109" s="15">
        <v>323</v>
      </c>
      <c r="H109" s="14"/>
      <c r="I109" s="14"/>
      <c r="J109" s="14"/>
      <c r="K109" s="15">
        <v>323</v>
      </c>
      <c r="L109" s="14"/>
      <c r="M109" s="14"/>
      <c r="N109" s="14"/>
      <c r="O109" s="14"/>
      <c r="P109" s="14"/>
      <c r="Q109" s="14" t="s">
        <v>1976</v>
      </c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ht="16.5" thickBot="1" x14ac:dyDescent="0.3">
      <c r="A110" s="38">
        <v>330</v>
      </c>
      <c r="B110" s="14" t="s">
        <v>1977</v>
      </c>
      <c r="C110" s="15">
        <v>2</v>
      </c>
      <c r="D110" s="15">
        <v>34</v>
      </c>
      <c r="E110" s="15">
        <v>1</v>
      </c>
      <c r="F110" s="14" t="s">
        <v>2690</v>
      </c>
      <c r="G110" s="15">
        <v>160</v>
      </c>
      <c r="H110" s="14"/>
      <c r="I110" s="14"/>
      <c r="J110" s="14"/>
      <c r="K110" s="15">
        <v>160</v>
      </c>
      <c r="L110" s="14"/>
      <c r="M110" s="14"/>
      <c r="N110" s="14"/>
      <c r="O110" s="14"/>
      <c r="P110" s="14"/>
      <c r="Q110" s="14" t="s">
        <v>1978</v>
      </c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ht="16.5" thickBot="1" x14ac:dyDescent="0.3">
      <c r="A111" s="38">
        <v>331</v>
      </c>
      <c r="B111" s="14" t="s">
        <v>1979</v>
      </c>
      <c r="C111" s="15">
        <v>2</v>
      </c>
      <c r="D111" s="15">
        <v>34</v>
      </c>
      <c r="E111" s="15">
        <v>1</v>
      </c>
      <c r="F111" s="14" t="s">
        <v>1012</v>
      </c>
      <c r="G111" s="15">
        <v>153</v>
      </c>
      <c r="H111" s="14"/>
      <c r="I111" s="14"/>
      <c r="J111" s="14"/>
      <c r="K111" s="15">
        <v>153</v>
      </c>
      <c r="L111" s="14"/>
      <c r="M111" s="14"/>
      <c r="N111" s="14"/>
      <c r="O111" s="14"/>
      <c r="P111" s="14"/>
      <c r="Q111" s="14" t="s">
        <v>1980</v>
      </c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ht="16.5" thickBot="1" x14ac:dyDescent="0.3">
      <c r="A112" s="38">
        <v>332</v>
      </c>
      <c r="B112" s="14" t="s">
        <v>1981</v>
      </c>
      <c r="C112" s="15">
        <v>2</v>
      </c>
      <c r="D112" s="15">
        <v>34</v>
      </c>
      <c r="E112" s="15">
        <v>1</v>
      </c>
      <c r="F112" s="14" t="s">
        <v>1002</v>
      </c>
      <c r="G112" s="15">
        <v>259</v>
      </c>
      <c r="H112" s="14"/>
      <c r="I112" s="14"/>
      <c r="J112" s="14"/>
      <c r="K112" s="15">
        <v>259</v>
      </c>
      <c r="L112" s="14"/>
      <c r="M112" s="14"/>
      <c r="N112" s="14"/>
      <c r="O112" s="14"/>
      <c r="P112" s="14"/>
      <c r="Q112" s="14" t="s">
        <v>1982</v>
      </c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ht="16.5" thickBot="1" x14ac:dyDescent="0.3">
      <c r="A113" s="38">
        <v>333</v>
      </c>
      <c r="B113" s="14" t="s">
        <v>1983</v>
      </c>
      <c r="C113" s="15">
        <v>2</v>
      </c>
      <c r="D113" s="15">
        <v>34</v>
      </c>
      <c r="E113" s="15">
        <v>1</v>
      </c>
      <c r="F113" s="14" t="s">
        <v>1003</v>
      </c>
      <c r="G113" s="15">
        <v>568</v>
      </c>
      <c r="H113" s="14"/>
      <c r="I113" s="14"/>
      <c r="J113" s="14"/>
      <c r="K113" s="15">
        <v>568</v>
      </c>
      <c r="L113" s="14"/>
      <c r="M113" s="14"/>
      <c r="N113" s="14"/>
      <c r="O113" s="14"/>
      <c r="P113" s="14"/>
      <c r="Q113" s="14" t="s">
        <v>1984</v>
      </c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ht="16.5" thickBot="1" x14ac:dyDescent="0.3">
      <c r="A114" s="38">
        <v>334</v>
      </c>
      <c r="B114" s="14" t="s">
        <v>1985</v>
      </c>
      <c r="C114" s="15">
        <v>2</v>
      </c>
      <c r="D114" s="15">
        <v>34</v>
      </c>
      <c r="E114" s="15">
        <v>1</v>
      </c>
      <c r="F114" s="14" t="s">
        <v>1004</v>
      </c>
      <c r="G114" s="15">
        <v>933</v>
      </c>
      <c r="H114" s="14"/>
      <c r="I114" s="14"/>
      <c r="J114" s="14"/>
      <c r="K114" s="15">
        <v>933</v>
      </c>
      <c r="L114" s="14"/>
      <c r="M114" s="14"/>
      <c r="N114" s="14"/>
      <c r="O114" s="14"/>
      <c r="P114" s="14"/>
      <c r="Q114" s="14" t="s">
        <v>1986</v>
      </c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ht="16.5" thickBot="1" x14ac:dyDescent="0.3">
      <c r="A115" s="38">
        <v>335</v>
      </c>
      <c r="B115" s="14" t="s">
        <v>1987</v>
      </c>
      <c r="C115" s="15">
        <v>2</v>
      </c>
      <c r="D115" s="15">
        <v>34</v>
      </c>
      <c r="E115" s="15">
        <v>1</v>
      </c>
      <c r="F115" s="14" t="s">
        <v>1013</v>
      </c>
      <c r="G115" s="15">
        <v>176</v>
      </c>
      <c r="H115" s="14"/>
      <c r="I115" s="14"/>
      <c r="J115" s="14"/>
      <c r="K115" s="15">
        <v>176</v>
      </c>
      <c r="L115" s="14"/>
      <c r="M115" s="14"/>
      <c r="N115" s="14"/>
      <c r="O115" s="14"/>
      <c r="P115" s="14"/>
      <c r="Q115" s="14" t="s">
        <v>1988</v>
      </c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ht="16.5" thickBot="1" x14ac:dyDescent="0.3">
      <c r="A116" s="38">
        <v>336</v>
      </c>
      <c r="B116" s="14" t="s">
        <v>1989</v>
      </c>
      <c r="C116" s="15">
        <v>2</v>
      </c>
      <c r="D116" s="15">
        <v>34</v>
      </c>
      <c r="E116" s="15">
        <v>1</v>
      </c>
      <c r="F116" s="14" t="s">
        <v>1014</v>
      </c>
      <c r="G116" s="15">
        <v>186</v>
      </c>
      <c r="H116" s="14"/>
      <c r="I116" s="14"/>
      <c r="J116" s="14"/>
      <c r="K116" s="15">
        <v>186</v>
      </c>
      <c r="L116" s="14"/>
      <c r="M116" s="14"/>
      <c r="N116" s="14"/>
      <c r="O116" s="14"/>
      <c r="P116" s="14"/>
      <c r="Q116" s="14" t="s">
        <v>1990</v>
      </c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ht="16.5" thickBot="1" x14ac:dyDescent="0.3">
      <c r="A117" s="38">
        <v>337</v>
      </c>
      <c r="B117" s="14" t="s">
        <v>1991</v>
      </c>
      <c r="C117" s="15">
        <v>2</v>
      </c>
      <c r="D117" s="15">
        <v>34</v>
      </c>
      <c r="E117" s="15">
        <v>1</v>
      </c>
      <c r="F117" s="14" t="s">
        <v>1015</v>
      </c>
      <c r="G117" s="15">
        <v>753</v>
      </c>
      <c r="H117" s="14"/>
      <c r="I117" s="14"/>
      <c r="J117" s="14"/>
      <c r="K117" s="15">
        <v>753</v>
      </c>
      <c r="L117" s="14"/>
      <c r="M117" s="14"/>
      <c r="N117" s="14"/>
      <c r="O117" s="14"/>
      <c r="P117" s="14"/>
      <c r="Q117" s="14" t="s">
        <v>1992</v>
      </c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ht="16.5" thickBot="1" x14ac:dyDescent="0.3">
      <c r="A118" s="38">
        <v>338</v>
      </c>
      <c r="B118" s="14" t="s">
        <v>1993</v>
      </c>
      <c r="C118" s="15">
        <v>2</v>
      </c>
      <c r="D118" s="15">
        <v>34</v>
      </c>
      <c r="E118" s="15">
        <v>1</v>
      </c>
      <c r="F118" s="14" t="s">
        <v>1016</v>
      </c>
      <c r="G118" s="15">
        <v>479</v>
      </c>
      <c r="H118" s="14"/>
      <c r="I118" s="14"/>
      <c r="J118" s="14"/>
      <c r="K118" s="15">
        <v>479</v>
      </c>
      <c r="L118" s="14"/>
      <c r="M118" s="14"/>
      <c r="N118" s="14"/>
      <c r="O118" s="14"/>
      <c r="P118" s="14"/>
      <c r="Q118" s="14" t="s">
        <v>1994</v>
      </c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ht="16.5" thickBot="1" x14ac:dyDescent="0.3">
      <c r="A119" s="38">
        <v>339</v>
      </c>
      <c r="B119" s="14" t="s">
        <v>1995</v>
      </c>
      <c r="C119" s="15">
        <v>2</v>
      </c>
      <c r="D119" s="15">
        <v>34</v>
      </c>
      <c r="E119" s="15">
        <v>1</v>
      </c>
      <c r="F119" s="14" t="s">
        <v>1017</v>
      </c>
      <c r="G119" s="15">
        <v>57</v>
      </c>
      <c r="H119" s="14"/>
      <c r="I119" s="14"/>
      <c r="J119" s="14"/>
      <c r="K119" s="15">
        <v>57</v>
      </c>
      <c r="L119" s="14"/>
      <c r="M119" s="14"/>
      <c r="N119" s="14"/>
      <c r="O119" s="14"/>
      <c r="P119" s="14"/>
      <c r="Q119" s="14" t="s">
        <v>1996</v>
      </c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ht="16.5" thickBot="1" x14ac:dyDescent="0.3">
      <c r="A120" s="38">
        <v>340</v>
      </c>
      <c r="B120" s="14" t="s">
        <v>1997</v>
      </c>
      <c r="C120" s="15">
        <v>2</v>
      </c>
      <c r="D120" s="15">
        <v>34</v>
      </c>
      <c r="E120" s="15">
        <v>1</v>
      </c>
      <c r="F120" s="14" t="s">
        <v>1018</v>
      </c>
      <c r="G120" s="15">
        <v>167</v>
      </c>
      <c r="H120" s="14"/>
      <c r="I120" s="14"/>
      <c r="J120" s="14"/>
      <c r="K120" s="15">
        <v>167</v>
      </c>
      <c r="L120" s="14"/>
      <c r="M120" s="14"/>
      <c r="N120" s="14"/>
      <c r="O120" s="14"/>
      <c r="P120" s="14"/>
      <c r="Q120" s="14" t="s">
        <v>1998</v>
      </c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ht="16.5" thickBot="1" x14ac:dyDescent="0.3">
      <c r="A121" s="38">
        <v>341</v>
      </c>
      <c r="B121" s="14" t="s">
        <v>1999</v>
      </c>
      <c r="C121" s="15">
        <v>1</v>
      </c>
      <c r="D121" s="15">
        <v>34</v>
      </c>
      <c r="E121" s="15">
        <v>2</v>
      </c>
      <c r="F121" s="14" t="s">
        <v>820</v>
      </c>
      <c r="G121" s="15">
        <v>200</v>
      </c>
      <c r="H121" s="15">
        <v>2</v>
      </c>
      <c r="I121" s="15">
        <v>202</v>
      </c>
      <c r="J121" s="15">
        <v>462</v>
      </c>
      <c r="K121" s="15">
        <v>2</v>
      </c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ht="16.5" thickBot="1" x14ac:dyDescent="0.3">
      <c r="A122" s="38">
        <v>342</v>
      </c>
      <c r="B122" s="14" t="s">
        <v>2000</v>
      </c>
      <c r="C122" s="15">
        <v>1</v>
      </c>
      <c r="D122" s="15">
        <v>34</v>
      </c>
      <c r="E122" s="15">
        <v>2</v>
      </c>
      <c r="F122" s="14" t="s">
        <v>2691</v>
      </c>
      <c r="G122" s="15">
        <v>900</v>
      </c>
      <c r="H122" s="15">
        <v>800</v>
      </c>
      <c r="I122" s="15">
        <v>650</v>
      </c>
      <c r="J122" s="15">
        <v>600</v>
      </c>
      <c r="K122" s="15">
        <v>3</v>
      </c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ht="16.5" thickBot="1" x14ac:dyDescent="0.3">
      <c r="A123" s="38">
        <v>343</v>
      </c>
      <c r="B123" s="14" t="s">
        <v>2001</v>
      </c>
      <c r="C123" s="15">
        <v>1</v>
      </c>
      <c r="D123" s="15">
        <v>34</v>
      </c>
      <c r="E123" s="15">
        <v>2</v>
      </c>
      <c r="F123" s="14" t="s">
        <v>2692</v>
      </c>
      <c r="G123" s="15">
        <v>882</v>
      </c>
      <c r="H123" s="15">
        <v>870</v>
      </c>
      <c r="I123" s="15">
        <v>800</v>
      </c>
      <c r="J123" s="15">
        <v>70</v>
      </c>
      <c r="K123" s="15">
        <v>1</v>
      </c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ht="16.5" thickBot="1" x14ac:dyDescent="0.3">
      <c r="A124" s="38">
        <v>344</v>
      </c>
      <c r="B124" s="14" t="s">
        <v>2002</v>
      </c>
      <c r="C124" s="15">
        <v>1</v>
      </c>
      <c r="D124" s="15">
        <v>34</v>
      </c>
      <c r="E124" s="15">
        <v>2</v>
      </c>
      <c r="F124" s="14" t="s">
        <v>2693</v>
      </c>
      <c r="G124" s="15">
        <v>353</v>
      </c>
      <c r="H124" s="15">
        <v>249</v>
      </c>
      <c r="I124" s="15">
        <v>149</v>
      </c>
      <c r="J124" s="15">
        <v>53</v>
      </c>
      <c r="K124" s="15">
        <v>0</v>
      </c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ht="16.5" thickBot="1" x14ac:dyDescent="0.3">
      <c r="A125" s="38">
        <v>345</v>
      </c>
      <c r="B125" s="14" t="s">
        <v>2003</v>
      </c>
      <c r="C125" s="15">
        <v>1</v>
      </c>
      <c r="D125" s="15">
        <v>34</v>
      </c>
      <c r="E125" s="15">
        <v>2</v>
      </c>
      <c r="F125" s="14" t="s">
        <v>2694</v>
      </c>
      <c r="G125" s="15">
        <v>700</v>
      </c>
      <c r="H125" s="15">
        <v>701</v>
      </c>
      <c r="I125" s="15">
        <v>897</v>
      </c>
      <c r="J125" s="15">
        <v>898</v>
      </c>
      <c r="K125" s="15">
        <v>1</v>
      </c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ht="16.5" thickBot="1" x14ac:dyDescent="0.3">
      <c r="A126" s="38">
        <v>346</v>
      </c>
      <c r="B126" s="14" t="s">
        <v>2004</v>
      </c>
      <c r="C126" s="15">
        <v>1</v>
      </c>
      <c r="D126" s="15">
        <v>34</v>
      </c>
      <c r="E126" s="15">
        <v>2</v>
      </c>
      <c r="F126" s="14" t="s">
        <v>2695</v>
      </c>
      <c r="G126" s="15">
        <v>95</v>
      </c>
      <c r="H126" s="15">
        <v>195</v>
      </c>
      <c r="I126" s="15">
        <v>196</v>
      </c>
      <c r="J126" s="15">
        <v>207</v>
      </c>
      <c r="K126" s="15">
        <v>3</v>
      </c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ht="16.5" thickBot="1" x14ac:dyDescent="0.3">
      <c r="A127" s="38">
        <v>347</v>
      </c>
      <c r="B127" s="14" t="s">
        <v>2005</v>
      </c>
      <c r="C127" s="15">
        <v>1</v>
      </c>
      <c r="D127" s="15">
        <v>34</v>
      </c>
      <c r="E127" s="15">
        <v>2</v>
      </c>
      <c r="F127" s="14" t="s">
        <v>822</v>
      </c>
      <c r="G127" s="15">
        <v>10</v>
      </c>
      <c r="H127" s="15">
        <v>400</v>
      </c>
      <c r="I127" s="15">
        <v>410</v>
      </c>
      <c r="J127" s="15">
        <v>556</v>
      </c>
      <c r="K127" s="15">
        <v>2</v>
      </c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ht="16.5" thickBot="1" x14ac:dyDescent="0.3">
      <c r="A128" s="38">
        <v>348</v>
      </c>
      <c r="B128" s="14" t="s">
        <v>2006</v>
      </c>
      <c r="C128" s="15">
        <v>1</v>
      </c>
      <c r="D128" s="15">
        <v>34</v>
      </c>
      <c r="E128" s="15">
        <v>2</v>
      </c>
      <c r="F128" s="14" t="s">
        <v>2696</v>
      </c>
      <c r="G128" s="15">
        <v>597</v>
      </c>
      <c r="H128" s="15">
        <v>507</v>
      </c>
      <c r="I128" s="15">
        <v>407</v>
      </c>
      <c r="J128" s="15">
        <v>7</v>
      </c>
      <c r="K128" s="15">
        <v>2</v>
      </c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ht="16.5" thickBot="1" x14ac:dyDescent="0.3">
      <c r="A129" s="38">
        <v>349</v>
      </c>
      <c r="B129" s="14" t="s">
        <v>2007</v>
      </c>
      <c r="C129" s="15">
        <v>1</v>
      </c>
      <c r="D129" s="15">
        <v>34</v>
      </c>
      <c r="E129" s="15">
        <v>2</v>
      </c>
      <c r="F129" s="14" t="s">
        <v>2697</v>
      </c>
      <c r="G129" s="15">
        <v>785</v>
      </c>
      <c r="H129" s="15">
        <v>685</v>
      </c>
      <c r="I129" s="15">
        <v>535</v>
      </c>
      <c r="J129" s="15">
        <v>525</v>
      </c>
      <c r="K129" s="15">
        <v>0</v>
      </c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ht="16.5" thickBot="1" x14ac:dyDescent="0.3">
      <c r="A130" s="38">
        <v>350</v>
      </c>
      <c r="B130" s="14" t="s">
        <v>2008</v>
      </c>
      <c r="C130" s="15">
        <v>1</v>
      </c>
      <c r="D130" s="15">
        <v>34</v>
      </c>
      <c r="E130" s="15">
        <v>2</v>
      </c>
      <c r="F130" s="14" t="s">
        <v>2698</v>
      </c>
      <c r="G130" s="15">
        <v>990</v>
      </c>
      <c r="H130" s="15">
        <v>310</v>
      </c>
      <c r="I130" s="15">
        <v>210</v>
      </c>
      <c r="J130" s="15">
        <v>110</v>
      </c>
      <c r="K130" s="15">
        <v>2</v>
      </c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ht="16.5" thickBot="1" x14ac:dyDescent="0.3">
      <c r="A131" s="38">
        <v>351</v>
      </c>
      <c r="B131" s="14" t="s">
        <v>2009</v>
      </c>
      <c r="C131" s="15">
        <v>2</v>
      </c>
      <c r="D131" s="15">
        <v>34</v>
      </c>
      <c r="E131" s="15">
        <v>2</v>
      </c>
      <c r="F131" s="14" t="s">
        <v>2699</v>
      </c>
      <c r="G131" s="15">
        <v>600</v>
      </c>
      <c r="H131" s="14"/>
      <c r="I131" s="14"/>
      <c r="J131" s="14"/>
      <c r="K131" s="15">
        <v>600</v>
      </c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ht="16.5" thickBot="1" x14ac:dyDescent="0.3">
      <c r="A132" s="38">
        <v>352</v>
      </c>
      <c r="B132" s="14" t="s">
        <v>2010</v>
      </c>
      <c r="C132" s="15">
        <v>2</v>
      </c>
      <c r="D132" s="15">
        <v>34</v>
      </c>
      <c r="E132" s="15">
        <v>2</v>
      </c>
      <c r="F132" s="14" t="s">
        <v>2700</v>
      </c>
      <c r="G132" s="15">
        <v>510</v>
      </c>
      <c r="H132" s="14"/>
      <c r="I132" s="14"/>
      <c r="J132" s="14"/>
      <c r="K132" s="15">
        <v>510</v>
      </c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ht="16.5" thickBot="1" x14ac:dyDescent="0.3">
      <c r="A133" s="38">
        <v>353</v>
      </c>
      <c r="B133" s="14" t="s">
        <v>2011</v>
      </c>
      <c r="C133" s="15">
        <v>2</v>
      </c>
      <c r="D133" s="15">
        <v>34</v>
      </c>
      <c r="E133" s="15">
        <v>2</v>
      </c>
      <c r="F133" s="14" t="s">
        <v>2701</v>
      </c>
      <c r="G133" s="15">
        <v>396</v>
      </c>
      <c r="H133" s="14"/>
      <c r="I133" s="14"/>
      <c r="J133" s="14"/>
      <c r="K133" s="15">
        <v>396</v>
      </c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ht="16.5" thickBot="1" x14ac:dyDescent="0.3">
      <c r="A134" s="38">
        <v>354</v>
      </c>
      <c r="B134" s="14" t="s">
        <v>2012</v>
      </c>
      <c r="C134" s="15">
        <v>2</v>
      </c>
      <c r="D134" s="15">
        <v>34</v>
      </c>
      <c r="E134" s="15">
        <v>2</v>
      </c>
      <c r="F134" s="14" t="s">
        <v>2702</v>
      </c>
      <c r="G134" s="15">
        <v>990</v>
      </c>
      <c r="H134" s="14"/>
      <c r="I134" s="14"/>
      <c r="J134" s="14"/>
      <c r="K134" s="15">
        <v>990</v>
      </c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ht="16.5" thickBot="1" x14ac:dyDescent="0.3">
      <c r="A135" s="38">
        <v>355</v>
      </c>
      <c r="B135" s="14" t="s">
        <v>2013</v>
      </c>
      <c r="C135" s="15">
        <v>2</v>
      </c>
      <c r="D135" s="15">
        <v>34</v>
      </c>
      <c r="E135" s="15">
        <v>2</v>
      </c>
      <c r="F135" s="14" t="s">
        <v>2703</v>
      </c>
      <c r="G135" s="15">
        <v>619</v>
      </c>
      <c r="H135" s="14"/>
      <c r="I135" s="14"/>
      <c r="J135" s="14"/>
      <c r="K135" s="15">
        <v>619</v>
      </c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ht="16.5" thickBot="1" x14ac:dyDescent="0.3">
      <c r="A136" s="38">
        <v>356</v>
      </c>
      <c r="B136" s="14" t="s">
        <v>2014</v>
      </c>
      <c r="C136" s="15">
        <v>1</v>
      </c>
      <c r="D136" s="15">
        <v>34</v>
      </c>
      <c r="E136" s="15">
        <v>2</v>
      </c>
      <c r="F136" s="14" t="s">
        <v>2704</v>
      </c>
      <c r="G136" s="15">
        <v>189</v>
      </c>
      <c r="H136" s="15">
        <v>198</v>
      </c>
      <c r="I136" s="15">
        <v>188</v>
      </c>
      <c r="J136" s="14" t="s">
        <v>50</v>
      </c>
      <c r="K136" s="15">
        <v>0</v>
      </c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ht="16.5" thickBot="1" x14ac:dyDescent="0.3">
      <c r="A137" s="38">
        <v>357</v>
      </c>
      <c r="B137" s="14" t="s">
        <v>2015</v>
      </c>
      <c r="C137" s="15">
        <v>1</v>
      </c>
      <c r="D137" s="15">
        <v>34</v>
      </c>
      <c r="E137" s="15">
        <v>2</v>
      </c>
      <c r="F137" s="14" t="s">
        <v>2705</v>
      </c>
      <c r="G137" s="15">
        <v>642</v>
      </c>
      <c r="H137" s="15">
        <v>460</v>
      </c>
      <c r="I137" s="15">
        <v>464</v>
      </c>
      <c r="J137" s="14" t="s">
        <v>50</v>
      </c>
      <c r="K137" s="15">
        <v>2</v>
      </c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ht="16.5" thickBot="1" x14ac:dyDescent="0.3">
      <c r="A138" s="38">
        <v>358</v>
      </c>
      <c r="B138" s="14" t="s">
        <v>2016</v>
      </c>
      <c r="C138" s="15">
        <v>2</v>
      </c>
      <c r="D138" s="15">
        <v>34</v>
      </c>
      <c r="E138" s="15">
        <v>2</v>
      </c>
      <c r="F138" s="14" t="s">
        <v>2706</v>
      </c>
      <c r="G138" s="15">
        <v>6</v>
      </c>
      <c r="H138" s="15">
        <v>0</v>
      </c>
      <c r="I138" s="15">
        <v>1</v>
      </c>
      <c r="J138" s="14"/>
      <c r="K138" s="15">
        <v>6</v>
      </c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ht="16.5" thickBot="1" x14ac:dyDescent="0.3">
      <c r="A139" s="38">
        <v>359</v>
      </c>
      <c r="B139" s="14" t="s">
        <v>2017</v>
      </c>
      <c r="C139" s="15">
        <v>2</v>
      </c>
      <c r="D139" s="15">
        <v>34</v>
      </c>
      <c r="E139" s="15">
        <v>2</v>
      </c>
      <c r="F139" s="14" t="s">
        <v>2707</v>
      </c>
      <c r="G139" s="15">
        <v>1</v>
      </c>
      <c r="H139" s="15">
        <v>3</v>
      </c>
      <c r="I139" s="15">
        <v>2</v>
      </c>
      <c r="J139" s="14"/>
      <c r="K139" s="15">
        <v>1</v>
      </c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ht="16.5" thickBot="1" x14ac:dyDescent="0.3">
      <c r="A140" s="38">
        <v>360</v>
      </c>
      <c r="B140" s="14" t="s">
        <v>2018</v>
      </c>
      <c r="C140" s="15">
        <v>2</v>
      </c>
      <c r="D140" s="15">
        <v>34</v>
      </c>
      <c r="E140" s="15">
        <v>3</v>
      </c>
      <c r="F140" s="14" t="s">
        <v>1019</v>
      </c>
      <c r="G140" s="15">
        <v>5</v>
      </c>
      <c r="H140" s="14"/>
      <c r="I140" s="14"/>
      <c r="J140" s="14"/>
      <c r="K140" s="15">
        <v>5</v>
      </c>
      <c r="L140" s="14"/>
      <c r="M140" s="14"/>
      <c r="N140" s="14"/>
      <c r="O140" s="14"/>
      <c r="P140" s="14"/>
      <c r="Q140" s="14" t="s">
        <v>2019</v>
      </c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ht="16.5" thickBot="1" x14ac:dyDescent="0.3">
      <c r="A141" s="38">
        <v>361</v>
      </c>
      <c r="B141" s="14" t="s">
        <v>2020</v>
      </c>
      <c r="C141" s="15">
        <v>2</v>
      </c>
      <c r="D141" s="15">
        <v>34</v>
      </c>
      <c r="E141" s="15">
        <v>3</v>
      </c>
      <c r="F141" s="14" t="s">
        <v>1019</v>
      </c>
      <c r="G141" s="15">
        <v>8</v>
      </c>
      <c r="H141" s="14"/>
      <c r="I141" s="14"/>
      <c r="J141" s="14"/>
      <c r="K141" s="15">
        <v>8</v>
      </c>
      <c r="L141" s="14"/>
      <c r="M141" s="14"/>
      <c r="N141" s="14"/>
      <c r="O141" s="14"/>
      <c r="P141" s="14"/>
      <c r="Q141" s="14" t="s">
        <v>2021</v>
      </c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ht="16.5" thickBot="1" x14ac:dyDescent="0.3">
      <c r="A142" s="38">
        <v>362</v>
      </c>
      <c r="B142" s="14" t="s">
        <v>2022</v>
      </c>
      <c r="C142" s="15">
        <v>2</v>
      </c>
      <c r="D142" s="15">
        <v>34</v>
      </c>
      <c r="E142" s="15">
        <v>3</v>
      </c>
      <c r="F142" s="14" t="s">
        <v>1019</v>
      </c>
      <c r="G142" s="15">
        <v>8</v>
      </c>
      <c r="H142" s="14"/>
      <c r="I142" s="14"/>
      <c r="J142" s="14"/>
      <c r="K142" s="15">
        <v>8</v>
      </c>
      <c r="L142" s="14"/>
      <c r="M142" s="14"/>
      <c r="N142" s="14"/>
      <c r="O142" s="14"/>
      <c r="P142" s="14"/>
      <c r="Q142" s="14" t="s">
        <v>2023</v>
      </c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ht="16.5" thickBot="1" x14ac:dyDescent="0.3">
      <c r="A143" s="38">
        <v>363</v>
      </c>
      <c r="B143" s="14" t="s">
        <v>2024</v>
      </c>
      <c r="C143" s="15">
        <v>2</v>
      </c>
      <c r="D143" s="15">
        <v>34</v>
      </c>
      <c r="E143" s="15">
        <v>3</v>
      </c>
      <c r="F143" s="14" t="s">
        <v>1019</v>
      </c>
      <c r="G143" s="15">
        <v>0</v>
      </c>
      <c r="H143" s="14"/>
      <c r="I143" s="14"/>
      <c r="J143" s="14"/>
      <c r="K143" s="15">
        <v>0</v>
      </c>
      <c r="L143" s="14"/>
      <c r="M143" s="14"/>
      <c r="N143" s="14"/>
      <c r="O143" s="14"/>
      <c r="P143" s="14"/>
      <c r="Q143" s="14" t="s">
        <v>2025</v>
      </c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ht="16.5" thickBot="1" x14ac:dyDescent="0.3">
      <c r="A144" s="38">
        <v>364</v>
      </c>
      <c r="B144" s="14" t="s">
        <v>2026</v>
      </c>
      <c r="C144" s="15">
        <v>2</v>
      </c>
      <c r="D144" s="15">
        <v>34</v>
      </c>
      <c r="E144" s="15">
        <v>3</v>
      </c>
      <c r="F144" s="14" t="s">
        <v>1019</v>
      </c>
      <c r="G144" s="15">
        <v>5</v>
      </c>
      <c r="H144" s="14"/>
      <c r="I144" s="14"/>
      <c r="J144" s="14"/>
      <c r="K144" s="15">
        <v>5</v>
      </c>
      <c r="L144" s="14"/>
      <c r="M144" s="14"/>
      <c r="N144" s="14"/>
      <c r="O144" s="14"/>
      <c r="P144" s="14"/>
      <c r="Q144" s="14" t="s">
        <v>2027</v>
      </c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ht="16.5" thickBot="1" x14ac:dyDescent="0.3">
      <c r="A145" s="38">
        <v>365</v>
      </c>
      <c r="B145" s="14" t="s">
        <v>2028</v>
      </c>
      <c r="C145" s="15">
        <v>2</v>
      </c>
      <c r="D145" s="15">
        <v>34</v>
      </c>
      <c r="E145" s="15">
        <v>3</v>
      </c>
      <c r="F145" s="14" t="s">
        <v>1019</v>
      </c>
      <c r="G145" s="15">
        <v>0</v>
      </c>
      <c r="H145" s="14"/>
      <c r="I145" s="14"/>
      <c r="J145" s="14"/>
      <c r="K145" s="15">
        <v>0</v>
      </c>
      <c r="L145" s="14"/>
      <c r="M145" s="14"/>
      <c r="N145" s="14"/>
      <c r="O145" s="14"/>
      <c r="P145" s="14"/>
      <c r="Q145" s="14" t="s">
        <v>2029</v>
      </c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ht="16.5" thickBot="1" x14ac:dyDescent="0.3">
      <c r="A146" s="38">
        <v>366</v>
      </c>
      <c r="B146" s="14" t="s">
        <v>2030</v>
      </c>
      <c r="C146" s="15">
        <v>2</v>
      </c>
      <c r="D146" s="15">
        <v>34</v>
      </c>
      <c r="E146" s="15">
        <v>3</v>
      </c>
      <c r="F146" s="14" t="s">
        <v>1019</v>
      </c>
      <c r="G146" s="15">
        <v>0</v>
      </c>
      <c r="H146" s="14"/>
      <c r="I146" s="14"/>
      <c r="J146" s="14"/>
      <c r="K146" s="15">
        <v>0</v>
      </c>
      <c r="L146" s="14"/>
      <c r="M146" s="14"/>
      <c r="N146" s="14"/>
      <c r="O146" s="14"/>
      <c r="P146" s="14"/>
      <c r="Q146" s="14" t="s">
        <v>2031</v>
      </c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ht="16.5" thickBot="1" x14ac:dyDescent="0.3">
      <c r="A147" s="38">
        <v>367</v>
      </c>
      <c r="B147" s="14" t="s">
        <v>2032</v>
      </c>
      <c r="C147" s="15">
        <v>2</v>
      </c>
      <c r="D147" s="15">
        <v>34</v>
      </c>
      <c r="E147" s="15">
        <v>3</v>
      </c>
      <c r="F147" s="14" t="s">
        <v>1019</v>
      </c>
      <c r="G147" s="15">
        <v>3</v>
      </c>
      <c r="H147" s="14"/>
      <c r="I147" s="14"/>
      <c r="J147" s="14"/>
      <c r="K147" s="15">
        <v>3</v>
      </c>
      <c r="L147" s="14"/>
      <c r="M147" s="14"/>
      <c r="N147" s="14"/>
      <c r="O147" s="14"/>
      <c r="P147" s="14"/>
      <c r="Q147" s="14" t="s">
        <v>2033</v>
      </c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ht="16.5" thickBot="1" x14ac:dyDescent="0.3">
      <c r="A148" s="38">
        <v>368</v>
      </c>
      <c r="B148" s="14" t="s">
        <v>2034</v>
      </c>
      <c r="C148" s="15">
        <v>2</v>
      </c>
      <c r="D148" s="15">
        <v>34</v>
      </c>
      <c r="E148" s="15">
        <v>3</v>
      </c>
      <c r="F148" s="14" t="s">
        <v>1019</v>
      </c>
      <c r="G148" s="15">
        <v>6</v>
      </c>
      <c r="H148" s="14"/>
      <c r="I148" s="14"/>
      <c r="J148" s="14"/>
      <c r="K148" s="15">
        <v>6</v>
      </c>
      <c r="L148" s="14"/>
      <c r="M148" s="14"/>
      <c r="N148" s="14"/>
      <c r="O148" s="14"/>
      <c r="P148" s="14"/>
      <c r="Q148" s="14" t="s">
        <v>2035</v>
      </c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ht="16.5" thickBot="1" x14ac:dyDescent="0.3">
      <c r="A149" s="38">
        <v>369</v>
      </c>
      <c r="B149" s="14" t="s">
        <v>2036</v>
      </c>
      <c r="C149" s="15">
        <v>2</v>
      </c>
      <c r="D149" s="15">
        <v>34</v>
      </c>
      <c r="E149" s="15">
        <v>3</v>
      </c>
      <c r="F149" s="14" t="s">
        <v>1019</v>
      </c>
      <c r="G149" s="15">
        <v>7</v>
      </c>
      <c r="H149" s="14"/>
      <c r="I149" s="14"/>
      <c r="J149" s="14"/>
      <c r="K149" s="15">
        <v>7</v>
      </c>
      <c r="L149" s="14"/>
      <c r="M149" s="14"/>
      <c r="N149" s="14"/>
      <c r="O149" s="14"/>
      <c r="P149" s="14"/>
      <c r="Q149" s="14" t="s">
        <v>2037</v>
      </c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ht="16.5" thickBot="1" x14ac:dyDescent="0.3">
      <c r="A150" s="38">
        <v>370</v>
      </c>
      <c r="B150" s="14" t="s">
        <v>2038</v>
      </c>
      <c r="C150" s="15">
        <v>2</v>
      </c>
      <c r="D150" s="15">
        <v>34</v>
      </c>
      <c r="E150" s="15">
        <v>3</v>
      </c>
      <c r="F150" s="14" t="s">
        <v>1019</v>
      </c>
      <c r="G150" s="15">
        <v>6</v>
      </c>
      <c r="H150" s="14"/>
      <c r="I150" s="14"/>
      <c r="J150" s="14"/>
      <c r="K150" s="15">
        <v>6</v>
      </c>
      <c r="L150" s="14"/>
      <c r="M150" s="14"/>
      <c r="N150" s="14"/>
      <c r="O150" s="14"/>
      <c r="P150" s="14"/>
      <c r="Q150" s="14" t="s">
        <v>2039</v>
      </c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ht="16.5" thickBot="1" x14ac:dyDescent="0.3">
      <c r="A151" s="38">
        <v>371</v>
      </c>
      <c r="B151" s="14" t="s">
        <v>2040</v>
      </c>
      <c r="C151" s="15">
        <v>2</v>
      </c>
      <c r="D151" s="15">
        <v>34</v>
      </c>
      <c r="E151" s="15">
        <v>3</v>
      </c>
      <c r="F151" s="14" t="s">
        <v>1019</v>
      </c>
      <c r="G151" s="15">
        <v>3</v>
      </c>
      <c r="H151" s="14"/>
      <c r="I151" s="14"/>
      <c r="J151" s="14"/>
      <c r="K151" s="15">
        <v>3</v>
      </c>
      <c r="L151" s="14"/>
      <c r="M151" s="14"/>
      <c r="N151" s="14"/>
      <c r="O151" s="14"/>
      <c r="P151" s="14"/>
      <c r="Q151" s="14" t="s">
        <v>2041</v>
      </c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ht="16.5" thickBot="1" x14ac:dyDescent="0.3">
      <c r="A152" s="38">
        <v>372</v>
      </c>
      <c r="B152" s="14" t="s">
        <v>2042</v>
      </c>
      <c r="C152" s="15">
        <v>2</v>
      </c>
      <c r="D152" s="15">
        <v>35</v>
      </c>
      <c r="E152" s="15">
        <v>1</v>
      </c>
      <c r="F152" s="14" t="s">
        <v>2708</v>
      </c>
      <c r="G152" s="15">
        <v>20</v>
      </c>
      <c r="H152" s="14"/>
      <c r="I152" s="14"/>
      <c r="J152" s="14"/>
      <c r="K152" s="15">
        <v>20</v>
      </c>
      <c r="L152" s="14"/>
      <c r="M152" s="14"/>
      <c r="N152" s="14"/>
      <c r="O152" s="14"/>
      <c r="P152" s="14"/>
      <c r="Q152" s="14" t="s">
        <v>2043</v>
      </c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ht="16.5" thickBot="1" x14ac:dyDescent="0.3">
      <c r="A153" s="38">
        <v>373</v>
      </c>
      <c r="B153" s="14" t="s">
        <v>2044</v>
      </c>
      <c r="C153" s="15">
        <v>2</v>
      </c>
      <c r="D153" s="15">
        <v>35</v>
      </c>
      <c r="E153" s="15">
        <v>1</v>
      </c>
      <c r="F153" s="14" t="s">
        <v>2708</v>
      </c>
      <c r="G153" s="15">
        <v>90</v>
      </c>
      <c r="H153" s="14"/>
      <c r="I153" s="14"/>
      <c r="J153" s="14"/>
      <c r="K153" s="15">
        <v>90</v>
      </c>
      <c r="L153" s="14"/>
      <c r="M153" s="14"/>
      <c r="N153" s="14"/>
      <c r="O153" s="14"/>
      <c r="P153" s="14"/>
      <c r="Q153" s="14" t="s">
        <v>2045</v>
      </c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ht="16.5" thickBot="1" x14ac:dyDescent="0.3">
      <c r="A154" s="38">
        <v>374</v>
      </c>
      <c r="B154" s="14" t="s">
        <v>2046</v>
      </c>
      <c r="C154" s="15">
        <v>2</v>
      </c>
      <c r="D154" s="15">
        <v>35</v>
      </c>
      <c r="E154" s="15">
        <v>1</v>
      </c>
      <c r="F154" s="14" t="s">
        <v>2709</v>
      </c>
      <c r="G154" s="15">
        <v>14</v>
      </c>
      <c r="H154" s="14"/>
      <c r="I154" s="14"/>
      <c r="J154" s="14"/>
      <c r="K154" s="15">
        <v>14</v>
      </c>
      <c r="L154" s="14"/>
      <c r="M154" s="14"/>
      <c r="N154" s="14"/>
      <c r="O154" s="14"/>
      <c r="P154" s="14"/>
      <c r="Q154" s="14" t="s">
        <v>2047</v>
      </c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ht="16.5" thickBot="1" x14ac:dyDescent="0.3">
      <c r="A155" s="38">
        <v>375</v>
      </c>
      <c r="B155" s="14" t="s">
        <v>2048</v>
      </c>
      <c r="C155" s="15">
        <v>2</v>
      </c>
      <c r="D155" s="15">
        <v>35</v>
      </c>
      <c r="E155" s="15">
        <v>1</v>
      </c>
      <c r="F155" s="14" t="s">
        <v>2709</v>
      </c>
      <c r="G155" s="15">
        <v>301</v>
      </c>
      <c r="H155" s="14"/>
      <c r="I155" s="14"/>
      <c r="J155" s="14"/>
      <c r="K155" s="15">
        <v>301</v>
      </c>
      <c r="L155" s="14"/>
      <c r="M155" s="14"/>
      <c r="N155" s="14"/>
      <c r="O155" s="14"/>
      <c r="P155" s="14"/>
      <c r="Q155" s="14" t="s">
        <v>2049</v>
      </c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ht="16.5" thickBot="1" x14ac:dyDescent="0.3">
      <c r="A156" s="38">
        <v>376</v>
      </c>
      <c r="B156" s="14" t="s">
        <v>2050</v>
      </c>
      <c r="C156" s="15">
        <v>2</v>
      </c>
      <c r="D156" s="15">
        <v>35</v>
      </c>
      <c r="E156" s="15">
        <v>1</v>
      </c>
      <c r="F156" s="14" t="s">
        <v>2710</v>
      </c>
      <c r="G156" s="15">
        <v>115</v>
      </c>
      <c r="H156" s="14"/>
      <c r="I156" s="14"/>
      <c r="J156" s="14"/>
      <c r="K156" s="15">
        <v>115</v>
      </c>
      <c r="L156" s="14"/>
      <c r="M156" s="14"/>
      <c r="N156" s="14"/>
      <c r="O156" s="14"/>
      <c r="P156" s="14"/>
      <c r="Q156" s="14" t="s">
        <v>2051</v>
      </c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ht="16.5" thickBot="1" x14ac:dyDescent="0.3">
      <c r="A157" s="38">
        <v>377</v>
      </c>
      <c r="B157" s="14" t="s">
        <v>2052</v>
      </c>
      <c r="C157" s="15">
        <v>2</v>
      </c>
      <c r="D157" s="15">
        <v>35</v>
      </c>
      <c r="E157" s="15">
        <v>1</v>
      </c>
      <c r="F157" s="14" t="s">
        <v>2710</v>
      </c>
      <c r="G157" s="15">
        <v>81</v>
      </c>
      <c r="H157" s="14"/>
      <c r="I157" s="14"/>
      <c r="J157" s="14"/>
      <c r="K157" s="15">
        <v>81</v>
      </c>
      <c r="L157" s="14"/>
      <c r="M157" s="14"/>
      <c r="N157" s="14"/>
      <c r="O157" s="14"/>
      <c r="P157" s="14"/>
      <c r="Q157" s="14" t="s">
        <v>2053</v>
      </c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ht="16.5" thickBot="1" x14ac:dyDescent="0.3">
      <c r="A158" s="38">
        <v>378</v>
      </c>
      <c r="B158" s="14" t="s">
        <v>2054</v>
      </c>
      <c r="C158" s="15">
        <v>2</v>
      </c>
      <c r="D158" s="15">
        <v>35</v>
      </c>
      <c r="E158" s="15">
        <v>1</v>
      </c>
      <c r="F158" s="14" t="s">
        <v>2710</v>
      </c>
      <c r="G158" s="15">
        <v>21</v>
      </c>
      <c r="H158" s="14"/>
      <c r="I158" s="14"/>
      <c r="J158" s="14"/>
      <c r="K158" s="15">
        <v>21</v>
      </c>
      <c r="L158" s="14"/>
      <c r="M158" s="14"/>
      <c r="N158" s="14"/>
      <c r="O158" s="14"/>
      <c r="P158" s="14"/>
      <c r="Q158" s="14" t="s">
        <v>2055</v>
      </c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ht="16.5" thickBot="1" x14ac:dyDescent="0.3">
      <c r="A159" s="38">
        <v>379</v>
      </c>
      <c r="B159" s="14" t="s">
        <v>2056</v>
      </c>
      <c r="C159" s="15">
        <v>2</v>
      </c>
      <c r="D159" s="15">
        <v>35</v>
      </c>
      <c r="E159" s="15">
        <v>1</v>
      </c>
      <c r="F159" s="14" t="s">
        <v>2710</v>
      </c>
      <c r="G159" s="15">
        <v>15</v>
      </c>
      <c r="H159" s="14"/>
      <c r="I159" s="14"/>
      <c r="J159" s="14"/>
      <c r="K159" s="15">
        <v>15</v>
      </c>
      <c r="L159" s="14"/>
      <c r="M159" s="14"/>
      <c r="N159" s="14"/>
      <c r="O159" s="14"/>
      <c r="P159" s="14"/>
      <c r="Q159" s="14" t="s">
        <v>2057</v>
      </c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ht="16.5" thickBot="1" x14ac:dyDescent="0.3">
      <c r="A160" s="38">
        <v>380</v>
      </c>
      <c r="B160" s="14" t="s">
        <v>2058</v>
      </c>
      <c r="C160" s="15">
        <v>2</v>
      </c>
      <c r="D160" s="15">
        <v>35</v>
      </c>
      <c r="E160" s="15">
        <v>1</v>
      </c>
      <c r="F160" s="14" t="s">
        <v>2710</v>
      </c>
      <c r="G160" s="15">
        <v>21</v>
      </c>
      <c r="H160" s="14"/>
      <c r="I160" s="14"/>
      <c r="J160" s="14"/>
      <c r="K160" s="15">
        <v>21</v>
      </c>
      <c r="L160" s="14"/>
      <c r="M160" s="14"/>
      <c r="N160" s="14"/>
      <c r="O160" s="14"/>
      <c r="P160" s="14"/>
      <c r="Q160" s="14" t="s">
        <v>2059</v>
      </c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ht="16.5" thickBot="1" x14ac:dyDescent="0.3">
      <c r="A161" s="38">
        <v>381</v>
      </c>
      <c r="B161" s="14" t="s">
        <v>2060</v>
      </c>
      <c r="C161" s="15">
        <v>2</v>
      </c>
      <c r="D161" s="15">
        <v>35</v>
      </c>
      <c r="E161" s="15">
        <v>1</v>
      </c>
      <c r="F161" s="14" t="s">
        <v>2710</v>
      </c>
      <c r="G161" s="15">
        <v>448</v>
      </c>
      <c r="H161" s="14"/>
      <c r="I161" s="14"/>
      <c r="J161" s="14"/>
      <c r="K161" s="15">
        <v>448</v>
      </c>
      <c r="L161" s="14"/>
      <c r="M161" s="14"/>
      <c r="N161" s="14"/>
      <c r="O161" s="14"/>
      <c r="P161" s="14"/>
      <c r="Q161" s="14" t="s">
        <v>2061</v>
      </c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ht="16.5" thickBot="1" x14ac:dyDescent="0.3">
      <c r="A162" s="38">
        <v>382</v>
      </c>
      <c r="B162" s="14" t="s">
        <v>2062</v>
      </c>
      <c r="C162" s="15">
        <v>2</v>
      </c>
      <c r="D162" s="15">
        <v>35</v>
      </c>
      <c r="E162" s="15">
        <v>1</v>
      </c>
      <c r="F162" s="14" t="s">
        <v>1020</v>
      </c>
      <c r="G162" s="15">
        <v>25</v>
      </c>
      <c r="H162" s="14"/>
      <c r="I162" s="14"/>
      <c r="J162" s="14"/>
      <c r="K162" s="15">
        <v>25</v>
      </c>
      <c r="L162" s="14"/>
      <c r="M162" s="14"/>
      <c r="N162" s="14"/>
      <c r="O162" s="14"/>
      <c r="P162" s="14"/>
      <c r="Q162" s="14" t="s">
        <v>2063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ht="16.5" thickBot="1" x14ac:dyDescent="0.3">
      <c r="A163" s="38">
        <v>383</v>
      </c>
      <c r="B163" s="14" t="s">
        <v>2064</v>
      </c>
      <c r="C163" s="15">
        <v>2</v>
      </c>
      <c r="D163" s="15">
        <v>35</v>
      </c>
      <c r="E163" s="15">
        <v>1</v>
      </c>
      <c r="F163" s="14" t="s">
        <v>1020</v>
      </c>
      <c r="G163" s="15">
        <v>124</v>
      </c>
      <c r="H163" s="14"/>
      <c r="I163" s="14"/>
      <c r="J163" s="14"/>
      <c r="K163" s="15">
        <v>124</v>
      </c>
      <c r="L163" s="14"/>
      <c r="M163" s="14"/>
      <c r="N163" s="14"/>
      <c r="O163" s="14"/>
      <c r="P163" s="14"/>
      <c r="Q163" s="14" t="s">
        <v>2065</v>
      </c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ht="16.5" thickBot="1" x14ac:dyDescent="0.3">
      <c r="A164" s="38">
        <v>384</v>
      </c>
      <c r="B164" s="14" t="s">
        <v>2066</v>
      </c>
      <c r="C164" s="15">
        <v>2</v>
      </c>
      <c r="D164" s="15">
        <v>35</v>
      </c>
      <c r="E164" s="15">
        <v>1</v>
      </c>
      <c r="F164" s="14" t="s">
        <v>1020</v>
      </c>
      <c r="G164" s="15">
        <v>600</v>
      </c>
      <c r="H164" s="14"/>
      <c r="I164" s="14"/>
      <c r="J164" s="14"/>
      <c r="K164" s="15">
        <v>600</v>
      </c>
      <c r="L164" s="14"/>
      <c r="M164" s="14"/>
      <c r="N164" s="14"/>
      <c r="O164" s="14"/>
      <c r="P164" s="14"/>
      <c r="Q164" s="14" t="s">
        <v>2067</v>
      </c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ht="16.5" thickBot="1" x14ac:dyDescent="0.3">
      <c r="A165" s="38">
        <v>385</v>
      </c>
      <c r="B165" s="14" t="s">
        <v>2068</v>
      </c>
      <c r="C165" s="15">
        <v>2</v>
      </c>
      <c r="D165" s="15">
        <v>35</v>
      </c>
      <c r="E165" s="15">
        <v>1</v>
      </c>
      <c r="F165" s="14" t="s">
        <v>1020</v>
      </c>
      <c r="G165" s="15">
        <v>325</v>
      </c>
      <c r="H165" s="14"/>
      <c r="I165" s="14"/>
      <c r="J165" s="14"/>
      <c r="K165" s="15">
        <v>325</v>
      </c>
      <c r="L165" s="14"/>
      <c r="M165" s="14"/>
      <c r="N165" s="14"/>
      <c r="O165" s="14"/>
      <c r="P165" s="14"/>
      <c r="Q165" s="14" t="s">
        <v>2069</v>
      </c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ht="16.5" thickBot="1" x14ac:dyDescent="0.3">
      <c r="A166" s="38">
        <v>386</v>
      </c>
      <c r="B166" s="14" t="s">
        <v>2070</v>
      </c>
      <c r="C166" s="15">
        <v>2</v>
      </c>
      <c r="D166" s="15">
        <v>35</v>
      </c>
      <c r="E166" s="15">
        <v>1</v>
      </c>
      <c r="F166" s="14" t="s">
        <v>1020</v>
      </c>
      <c r="G166" s="15">
        <v>319</v>
      </c>
      <c r="H166" s="14"/>
      <c r="I166" s="14"/>
      <c r="J166" s="14"/>
      <c r="K166" s="15">
        <v>319</v>
      </c>
      <c r="L166" s="14"/>
      <c r="M166" s="14"/>
      <c r="N166" s="14"/>
      <c r="O166" s="14"/>
      <c r="P166" s="14"/>
      <c r="Q166" s="14" t="s">
        <v>2071</v>
      </c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ht="16.5" thickBot="1" x14ac:dyDescent="0.3">
      <c r="A167" s="38">
        <v>387</v>
      </c>
      <c r="B167" s="14" t="s">
        <v>2072</v>
      </c>
      <c r="C167" s="15">
        <v>2</v>
      </c>
      <c r="D167" s="15">
        <v>35</v>
      </c>
      <c r="E167" s="15">
        <v>1</v>
      </c>
      <c r="F167" s="14" t="s">
        <v>1021</v>
      </c>
      <c r="G167" s="15">
        <v>460</v>
      </c>
      <c r="H167" s="14"/>
      <c r="I167" s="14"/>
      <c r="J167" s="14"/>
      <c r="K167" s="15">
        <v>460</v>
      </c>
      <c r="L167" s="14"/>
      <c r="M167" s="14"/>
      <c r="N167" s="14"/>
      <c r="O167" s="14"/>
      <c r="P167" s="14"/>
      <c r="Q167" s="14" t="s">
        <v>2073</v>
      </c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ht="16.5" thickBot="1" x14ac:dyDescent="0.3">
      <c r="A168" s="38">
        <v>388</v>
      </c>
      <c r="B168" s="14" t="s">
        <v>2074</v>
      </c>
      <c r="C168" s="15">
        <v>2</v>
      </c>
      <c r="D168" s="15">
        <v>35</v>
      </c>
      <c r="E168" s="15">
        <v>1</v>
      </c>
      <c r="F168" s="14" t="s">
        <v>1021</v>
      </c>
      <c r="G168" s="15">
        <v>15</v>
      </c>
      <c r="H168" s="14"/>
      <c r="I168" s="14"/>
      <c r="J168" s="14"/>
      <c r="K168" s="15">
        <v>15</v>
      </c>
      <c r="L168" s="14"/>
      <c r="M168" s="14"/>
      <c r="N168" s="14"/>
      <c r="O168" s="14"/>
      <c r="P168" s="14"/>
      <c r="Q168" s="14" t="s">
        <v>2075</v>
      </c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ht="16.5" thickBot="1" x14ac:dyDescent="0.3">
      <c r="A169" s="38">
        <v>389</v>
      </c>
      <c r="B169" s="14" t="s">
        <v>2076</v>
      </c>
      <c r="C169" s="15">
        <v>2</v>
      </c>
      <c r="D169" s="15">
        <v>35</v>
      </c>
      <c r="E169" s="15">
        <v>1</v>
      </c>
      <c r="F169" s="14" t="s">
        <v>1021</v>
      </c>
      <c r="G169" s="15">
        <v>22</v>
      </c>
      <c r="H169" s="14"/>
      <c r="I169" s="14"/>
      <c r="J169" s="14"/>
      <c r="K169" s="15">
        <v>22</v>
      </c>
      <c r="L169" s="14"/>
      <c r="M169" s="14"/>
      <c r="N169" s="14"/>
      <c r="O169" s="14"/>
      <c r="P169" s="14"/>
      <c r="Q169" s="14" t="s">
        <v>2077</v>
      </c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ht="16.5" thickBot="1" x14ac:dyDescent="0.3">
      <c r="A170" s="38">
        <v>390</v>
      </c>
      <c r="B170" s="14" t="s">
        <v>2078</v>
      </c>
      <c r="C170" s="15">
        <v>2</v>
      </c>
      <c r="D170" s="15">
        <v>35</v>
      </c>
      <c r="E170" s="15">
        <v>1</v>
      </c>
      <c r="F170" s="14" t="s">
        <v>1021</v>
      </c>
      <c r="G170" s="15">
        <v>69</v>
      </c>
      <c r="H170" s="14"/>
      <c r="I170" s="14"/>
      <c r="J170" s="14"/>
      <c r="K170" s="15">
        <v>69</v>
      </c>
      <c r="L170" s="14"/>
      <c r="M170" s="14"/>
      <c r="N170" s="14"/>
      <c r="O170" s="14"/>
      <c r="P170" s="14"/>
      <c r="Q170" s="14" t="s">
        <v>2079</v>
      </c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ht="16.5" thickBot="1" x14ac:dyDescent="0.3">
      <c r="A171" s="38">
        <v>391</v>
      </c>
      <c r="B171" s="14" t="s">
        <v>2080</v>
      </c>
      <c r="C171" s="15">
        <v>2</v>
      </c>
      <c r="D171" s="15">
        <v>35</v>
      </c>
      <c r="E171" s="15">
        <v>1</v>
      </c>
      <c r="F171" s="14" t="s">
        <v>1021</v>
      </c>
      <c r="G171" s="15">
        <v>82</v>
      </c>
      <c r="H171" s="14"/>
      <c r="I171" s="14"/>
      <c r="J171" s="14"/>
      <c r="K171" s="15">
        <v>82</v>
      </c>
      <c r="L171" s="14"/>
      <c r="M171" s="14"/>
      <c r="N171" s="14"/>
      <c r="O171" s="14"/>
      <c r="P171" s="14"/>
      <c r="Q171" s="14" t="s">
        <v>2081</v>
      </c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ht="16.5" thickBot="1" x14ac:dyDescent="0.3">
      <c r="A172" s="38">
        <v>392</v>
      </c>
      <c r="B172" s="14" t="s">
        <v>2082</v>
      </c>
      <c r="C172" s="15">
        <v>2</v>
      </c>
      <c r="D172" s="15">
        <v>35</v>
      </c>
      <c r="E172" s="15">
        <v>2</v>
      </c>
      <c r="F172" s="14" t="s">
        <v>1022</v>
      </c>
      <c r="G172" s="15">
        <v>166</v>
      </c>
      <c r="H172" s="14"/>
      <c r="I172" s="14"/>
      <c r="J172" s="14"/>
      <c r="K172" s="15">
        <v>166</v>
      </c>
      <c r="L172" s="14"/>
      <c r="M172" s="14"/>
      <c r="N172" s="14"/>
      <c r="O172" s="14"/>
      <c r="P172" s="14"/>
      <c r="Q172" s="14" t="s">
        <v>2083</v>
      </c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ht="16.5" thickBot="1" x14ac:dyDescent="0.3">
      <c r="A173" s="38">
        <v>393</v>
      </c>
      <c r="B173" s="14" t="s">
        <v>2084</v>
      </c>
      <c r="C173" s="15">
        <v>2</v>
      </c>
      <c r="D173" s="15">
        <v>35</v>
      </c>
      <c r="E173" s="15">
        <v>2</v>
      </c>
      <c r="F173" s="14" t="s">
        <v>1023</v>
      </c>
      <c r="G173" s="15">
        <v>261</v>
      </c>
      <c r="H173" s="14"/>
      <c r="I173" s="14"/>
      <c r="J173" s="14"/>
      <c r="K173" s="15">
        <v>261</v>
      </c>
      <c r="L173" s="14"/>
      <c r="M173" s="14"/>
      <c r="N173" s="14"/>
      <c r="O173" s="14"/>
      <c r="P173" s="14"/>
      <c r="Q173" s="14" t="s">
        <v>2085</v>
      </c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ht="16.5" thickBot="1" x14ac:dyDescent="0.3">
      <c r="A174" s="38">
        <v>394</v>
      </c>
      <c r="B174" s="14" t="s">
        <v>2086</v>
      </c>
      <c r="C174" s="15">
        <v>2</v>
      </c>
      <c r="D174" s="15">
        <v>35</v>
      </c>
      <c r="E174" s="15">
        <v>2</v>
      </c>
      <c r="F174" s="14" t="s">
        <v>1024</v>
      </c>
      <c r="G174" s="15">
        <v>300</v>
      </c>
      <c r="H174" s="14"/>
      <c r="I174" s="14"/>
      <c r="J174" s="14"/>
      <c r="K174" s="15">
        <v>300</v>
      </c>
      <c r="L174" s="14"/>
      <c r="M174" s="14"/>
      <c r="N174" s="14"/>
      <c r="O174" s="14"/>
      <c r="P174" s="14"/>
      <c r="Q174" s="14" t="s">
        <v>2087</v>
      </c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ht="16.5" thickBot="1" x14ac:dyDescent="0.3">
      <c r="A175" s="38">
        <v>395</v>
      </c>
      <c r="B175" s="14" t="s">
        <v>2088</v>
      </c>
      <c r="C175" s="15">
        <v>2</v>
      </c>
      <c r="D175" s="15">
        <v>35</v>
      </c>
      <c r="E175" s="15">
        <v>2</v>
      </c>
      <c r="F175" s="14" t="s">
        <v>1025</v>
      </c>
      <c r="G175" s="15">
        <v>287</v>
      </c>
      <c r="H175" s="14"/>
      <c r="I175" s="14"/>
      <c r="J175" s="14"/>
      <c r="K175" s="15">
        <v>287</v>
      </c>
      <c r="L175" s="14"/>
      <c r="M175" s="14"/>
      <c r="N175" s="14"/>
      <c r="O175" s="14"/>
      <c r="P175" s="14"/>
      <c r="Q175" s="14" t="s">
        <v>2089</v>
      </c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ht="16.5" thickBot="1" x14ac:dyDescent="0.3">
      <c r="A176" s="38">
        <v>396</v>
      </c>
      <c r="B176" s="14" t="s">
        <v>2090</v>
      </c>
      <c r="C176" s="15">
        <v>2</v>
      </c>
      <c r="D176" s="15">
        <v>35</v>
      </c>
      <c r="E176" s="15">
        <v>2</v>
      </c>
      <c r="F176" s="14" t="s">
        <v>1026</v>
      </c>
      <c r="G176" s="15">
        <v>222</v>
      </c>
      <c r="H176" s="14"/>
      <c r="I176" s="14"/>
      <c r="J176" s="14"/>
      <c r="K176" s="15">
        <v>222</v>
      </c>
      <c r="L176" s="14"/>
      <c r="M176" s="14"/>
      <c r="N176" s="14"/>
      <c r="O176" s="14"/>
      <c r="P176" s="14"/>
      <c r="Q176" s="14" t="s">
        <v>2091</v>
      </c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ht="16.5" thickBot="1" x14ac:dyDescent="0.3">
      <c r="A177" s="38">
        <v>397</v>
      </c>
      <c r="B177" s="14" t="s">
        <v>2092</v>
      </c>
      <c r="C177" s="15">
        <v>2</v>
      </c>
      <c r="D177" s="15">
        <v>35</v>
      </c>
      <c r="E177" s="15">
        <v>2</v>
      </c>
      <c r="F177" s="14" t="s">
        <v>1028</v>
      </c>
      <c r="G177" s="15">
        <v>38</v>
      </c>
      <c r="H177" s="14"/>
      <c r="I177" s="14"/>
      <c r="J177" s="14"/>
      <c r="K177" s="15">
        <v>38</v>
      </c>
      <c r="L177" s="14"/>
      <c r="M177" s="14"/>
      <c r="N177" s="14"/>
      <c r="O177" s="14"/>
      <c r="P177" s="14"/>
      <c r="Q177" s="14" t="s">
        <v>2093</v>
      </c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ht="16.5" thickBot="1" x14ac:dyDescent="0.3">
      <c r="A178" s="38">
        <v>398</v>
      </c>
      <c r="B178" s="14" t="s">
        <v>2094</v>
      </c>
      <c r="C178" s="15">
        <v>2</v>
      </c>
      <c r="D178" s="15">
        <v>35</v>
      </c>
      <c r="E178" s="15">
        <v>2</v>
      </c>
      <c r="F178" s="14" t="s">
        <v>1027</v>
      </c>
      <c r="G178" s="15">
        <v>200</v>
      </c>
      <c r="H178" s="14"/>
      <c r="I178" s="14"/>
      <c r="J178" s="14"/>
      <c r="K178" s="15">
        <v>200</v>
      </c>
      <c r="L178" s="14"/>
      <c r="M178" s="14"/>
      <c r="N178" s="14"/>
      <c r="O178" s="14"/>
      <c r="P178" s="14"/>
      <c r="Q178" s="14" t="s">
        <v>2095</v>
      </c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ht="16.5" thickBot="1" x14ac:dyDescent="0.3">
      <c r="A179" s="38">
        <v>399</v>
      </c>
      <c r="B179" s="14" t="s">
        <v>2096</v>
      </c>
      <c r="C179" s="15">
        <v>1</v>
      </c>
      <c r="D179" s="15">
        <v>35</v>
      </c>
      <c r="E179" s="15">
        <v>2</v>
      </c>
      <c r="F179" s="14" t="s">
        <v>1029</v>
      </c>
      <c r="G179" s="15">
        <v>70</v>
      </c>
      <c r="H179" s="15">
        <v>86</v>
      </c>
      <c r="I179" s="15">
        <v>54</v>
      </c>
      <c r="J179" s="14" t="s">
        <v>50</v>
      </c>
      <c r="K179" s="15">
        <v>2</v>
      </c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ht="16.5" thickBot="1" x14ac:dyDescent="0.3">
      <c r="A180" s="38">
        <v>400</v>
      </c>
      <c r="B180" s="14" t="s">
        <v>2097</v>
      </c>
      <c r="C180" s="15">
        <v>1</v>
      </c>
      <c r="D180" s="15">
        <v>35</v>
      </c>
      <c r="E180" s="15">
        <v>2</v>
      </c>
      <c r="F180" s="14" t="s">
        <v>1030</v>
      </c>
      <c r="G180" s="15">
        <v>100</v>
      </c>
      <c r="H180" s="15">
        <v>195</v>
      </c>
      <c r="I180" s="15">
        <v>85</v>
      </c>
      <c r="J180" s="14" t="s">
        <v>50</v>
      </c>
      <c r="K180" s="15">
        <v>3</v>
      </c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ht="16.5" thickBot="1" x14ac:dyDescent="0.3">
      <c r="A181" s="38">
        <v>401</v>
      </c>
      <c r="B181" s="41" t="s">
        <v>2098</v>
      </c>
      <c r="C181" s="15">
        <v>1</v>
      </c>
      <c r="D181" s="15">
        <v>35</v>
      </c>
      <c r="E181" s="15">
        <v>2</v>
      </c>
      <c r="F181" s="14" t="s">
        <v>1031</v>
      </c>
      <c r="G181" s="15">
        <v>34</v>
      </c>
      <c r="H181" s="15">
        <v>29</v>
      </c>
      <c r="I181" s="15">
        <v>39</v>
      </c>
      <c r="J181" s="14" t="s">
        <v>50</v>
      </c>
      <c r="K181" s="15">
        <v>1</v>
      </c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ht="16.5" thickBot="1" x14ac:dyDescent="0.3">
      <c r="A182" s="38">
        <v>402</v>
      </c>
      <c r="B182" s="41" t="s">
        <v>2099</v>
      </c>
      <c r="C182" s="15">
        <v>1</v>
      </c>
      <c r="D182" s="15">
        <v>35</v>
      </c>
      <c r="E182" s="15">
        <v>2</v>
      </c>
      <c r="F182" s="14" t="s">
        <v>1032</v>
      </c>
      <c r="G182" s="15">
        <v>81</v>
      </c>
      <c r="H182" s="15">
        <v>66</v>
      </c>
      <c r="I182" s="15">
        <v>15</v>
      </c>
      <c r="J182" s="15">
        <v>51</v>
      </c>
      <c r="K182" s="15">
        <v>0</v>
      </c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ht="16.5" thickBot="1" x14ac:dyDescent="0.3">
      <c r="A183" s="38">
        <v>403</v>
      </c>
      <c r="B183" s="41" t="s">
        <v>2100</v>
      </c>
      <c r="C183" s="15">
        <v>1</v>
      </c>
      <c r="D183" s="15">
        <v>35</v>
      </c>
      <c r="E183" s="15">
        <v>2</v>
      </c>
      <c r="F183" s="14" t="s">
        <v>1033</v>
      </c>
      <c r="G183" s="15">
        <v>214</v>
      </c>
      <c r="H183" s="15">
        <v>224</v>
      </c>
      <c r="I183" s="15">
        <v>207</v>
      </c>
      <c r="J183" s="14" t="s">
        <v>50</v>
      </c>
      <c r="K183" s="15">
        <v>1</v>
      </c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ht="16.5" thickBot="1" x14ac:dyDescent="0.3">
      <c r="A184" s="38">
        <v>404</v>
      </c>
      <c r="B184" s="41" t="s">
        <v>2101</v>
      </c>
      <c r="C184" s="15">
        <v>1</v>
      </c>
      <c r="D184" s="15">
        <v>35</v>
      </c>
      <c r="E184" s="15">
        <v>2</v>
      </c>
      <c r="F184" s="14" t="s">
        <v>1034</v>
      </c>
      <c r="G184" s="40">
        <v>11</v>
      </c>
      <c r="H184" s="40">
        <v>23</v>
      </c>
      <c r="I184" s="40">
        <v>1</v>
      </c>
      <c r="J184" s="14" t="s">
        <v>50</v>
      </c>
      <c r="K184" s="15">
        <v>1</v>
      </c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ht="16.5" thickBot="1" x14ac:dyDescent="0.3">
      <c r="A185" s="38">
        <v>405</v>
      </c>
      <c r="B185" s="14" t="s">
        <v>2102</v>
      </c>
      <c r="C185" s="15">
        <v>1</v>
      </c>
      <c r="D185" s="15">
        <v>35</v>
      </c>
      <c r="E185" s="15">
        <v>2</v>
      </c>
      <c r="F185" s="14" t="s">
        <v>1036</v>
      </c>
      <c r="G185" s="15">
        <v>34</v>
      </c>
      <c r="H185" s="15">
        <v>67</v>
      </c>
      <c r="I185" s="15">
        <v>26</v>
      </c>
      <c r="J185" s="14" t="s">
        <v>50</v>
      </c>
      <c r="K185" s="15">
        <v>1</v>
      </c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ht="16.5" thickBot="1" x14ac:dyDescent="0.3">
      <c r="A186" s="38">
        <v>406</v>
      </c>
      <c r="B186" s="14" t="s">
        <v>2103</v>
      </c>
      <c r="C186" s="15">
        <v>1</v>
      </c>
      <c r="D186" s="15">
        <v>35</v>
      </c>
      <c r="E186" s="15">
        <v>2</v>
      </c>
      <c r="F186" s="14" t="s">
        <v>1035</v>
      </c>
      <c r="G186" s="15">
        <v>26</v>
      </c>
      <c r="H186" s="15">
        <v>36</v>
      </c>
      <c r="I186" s="15">
        <v>31</v>
      </c>
      <c r="J186" s="14" t="s">
        <v>50</v>
      </c>
      <c r="K186" s="15">
        <v>0</v>
      </c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ht="27" thickBot="1" x14ac:dyDescent="0.3">
      <c r="A187" s="38">
        <v>407</v>
      </c>
      <c r="B187" s="14" t="s">
        <v>2104</v>
      </c>
      <c r="C187" s="15">
        <v>1</v>
      </c>
      <c r="D187" s="15">
        <v>35</v>
      </c>
      <c r="E187" s="15">
        <v>3</v>
      </c>
      <c r="F187" s="14" t="s">
        <v>2105</v>
      </c>
      <c r="G187" s="15">
        <v>29</v>
      </c>
      <c r="H187" s="15">
        <v>25</v>
      </c>
      <c r="I187" s="14"/>
      <c r="J187" s="14"/>
      <c r="K187" s="15">
        <v>29</v>
      </c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ht="27" thickBot="1" x14ac:dyDescent="0.3">
      <c r="A188" s="38">
        <v>408</v>
      </c>
      <c r="B188" s="14" t="s">
        <v>2106</v>
      </c>
      <c r="C188" s="15">
        <v>1</v>
      </c>
      <c r="D188" s="15">
        <v>35</v>
      </c>
      <c r="E188" s="15">
        <v>3</v>
      </c>
      <c r="F188" s="14" t="s">
        <v>2107</v>
      </c>
      <c r="G188" s="14" t="s">
        <v>1037</v>
      </c>
      <c r="H188" s="14" t="s">
        <v>1038</v>
      </c>
      <c r="I188" s="14" t="s">
        <v>1039</v>
      </c>
      <c r="J188" s="14" t="s">
        <v>1040</v>
      </c>
      <c r="K188" s="15">
        <v>3</v>
      </c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ht="16.5" thickBot="1" x14ac:dyDescent="0.3">
      <c r="A189" s="38">
        <v>409</v>
      </c>
      <c r="B189" s="14" t="s">
        <v>2108</v>
      </c>
      <c r="C189" s="15">
        <v>2</v>
      </c>
      <c r="D189" s="15">
        <v>35</v>
      </c>
      <c r="E189" s="15">
        <v>3</v>
      </c>
      <c r="F189" s="14" t="s">
        <v>2109</v>
      </c>
      <c r="G189" s="15">
        <v>41</v>
      </c>
      <c r="H189" s="15">
        <v>12</v>
      </c>
      <c r="I189" s="15">
        <v>29</v>
      </c>
      <c r="J189" s="14"/>
      <c r="K189" s="15">
        <v>0</v>
      </c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ht="39.75" thickBot="1" x14ac:dyDescent="0.3">
      <c r="A190" s="38">
        <v>410</v>
      </c>
      <c r="B190" s="14" t="s">
        <v>2110</v>
      </c>
      <c r="C190" s="15">
        <v>1</v>
      </c>
      <c r="D190" s="15">
        <v>35</v>
      </c>
      <c r="E190" s="15">
        <v>3</v>
      </c>
      <c r="F190" s="14" t="s">
        <v>2111</v>
      </c>
      <c r="G190" s="14" t="s">
        <v>1041</v>
      </c>
      <c r="H190" s="14" t="s">
        <v>1042</v>
      </c>
      <c r="I190" s="14"/>
      <c r="J190" s="14"/>
      <c r="K190" s="15">
        <v>1</v>
      </c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ht="16.5" thickBot="1" x14ac:dyDescent="0.3">
      <c r="A191" s="38">
        <v>411</v>
      </c>
      <c r="B191" s="14" t="s">
        <v>2112</v>
      </c>
      <c r="C191" s="15">
        <v>1</v>
      </c>
      <c r="D191" s="15">
        <v>35</v>
      </c>
      <c r="E191" s="15">
        <v>3</v>
      </c>
      <c r="F191" s="14" t="s">
        <v>1043</v>
      </c>
      <c r="G191" s="14" t="s">
        <v>1044</v>
      </c>
      <c r="H191" s="14" t="s">
        <v>1045</v>
      </c>
      <c r="I191" s="14" t="s">
        <v>1046</v>
      </c>
      <c r="J191" s="14" t="s">
        <v>50</v>
      </c>
      <c r="K191" s="15">
        <v>0</v>
      </c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ht="27" thickBot="1" x14ac:dyDescent="0.3">
      <c r="A192" s="38">
        <v>412</v>
      </c>
      <c r="B192" s="14" t="s">
        <v>2113</v>
      </c>
      <c r="C192" s="15">
        <v>1</v>
      </c>
      <c r="D192" s="15">
        <v>35</v>
      </c>
      <c r="E192" s="15">
        <v>3</v>
      </c>
      <c r="F192" s="14" t="s">
        <v>1047</v>
      </c>
      <c r="G192" s="14" t="s">
        <v>1048</v>
      </c>
      <c r="H192" s="14" t="s">
        <v>1049</v>
      </c>
      <c r="I192" s="14" t="s">
        <v>1050</v>
      </c>
      <c r="J192" s="14" t="s">
        <v>50</v>
      </c>
      <c r="K192" s="15">
        <v>3</v>
      </c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ht="27" thickBot="1" x14ac:dyDescent="0.3">
      <c r="A193" s="38">
        <v>413</v>
      </c>
      <c r="B193" s="14" t="s">
        <v>2114</v>
      </c>
      <c r="C193" s="15">
        <v>1</v>
      </c>
      <c r="D193" s="15">
        <v>35</v>
      </c>
      <c r="E193" s="15">
        <v>3</v>
      </c>
      <c r="F193" s="14" t="s">
        <v>1051</v>
      </c>
      <c r="G193" s="14" t="s">
        <v>1052</v>
      </c>
      <c r="H193" s="14" t="s">
        <v>1053</v>
      </c>
      <c r="I193" s="14" t="s">
        <v>1054</v>
      </c>
      <c r="J193" s="14" t="s">
        <v>50</v>
      </c>
      <c r="K193" s="15">
        <v>2</v>
      </c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ht="27" thickBot="1" x14ac:dyDescent="0.3">
      <c r="A194" s="38">
        <v>414</v>
      </c>
      <c r="B194" s="41" t="s">
        <v>2115</v>
      </c>
      <c r="C194" s="15">
        <v>1</v>
      </c>
      <c r="D194" s="15">
        <v>35</v>
      </c>
      <c r="E194" s="15">
        <v>3</v>
      </c>
      <c r="F194" s="14" t="s">
        <v>1055</v>
      </c>
      <c r="G194" s="14" t="s">
        <v>1056</v>
      </c>
      <c r="H194" s="14" t="s">
        <v>1057</v>
      </c>
      <c r="I194" s="14" t="s">
        <v>1058</v>
      </c>
      <c r="J194" s="14" t="s">
        <v>50</v>
      </c>
      <c r="K194" s="15">
        <v>0</v>
      </c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ht="16.5" thickBot="1" x14ac:dyDescent="0.3">
      <c r="A195" s="38">
        <v>415</v>
      </c>
      <c r="B195" s="14" t="s">
        <v>2116</v>
      </c>
      <c r="C195" s="15">
        <v>1</v>
      </c>
      <c r="D195" s="15">
        <v>35</v>
      </c>
      <c r="E195" s="15">
        <v>3</v>
      </c>
      <c r="F195" s="14" t="s">
        <v>1059</v>
      </c>
      <c r="G195" s="14" t="s">
        <v>1060</v>
      </c>
      <c r="H195" s="14" t="s">
        <v>1061</v>
      </c>
      <c r="I195" s="14" t="s">
        <v>1062</v>
      </c>
      <c r="J195" s="14" t="s">
        <v>50</v>
      </c>
      <c r="K195" s="15">
        <v>1</v>
      </c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ht="16.5" thickBot="1" x14ac:dyDescent="0.3">
      <c r="A196" s="38">
        <v>416</v>
      </c>
      <c r="B196" s="14" t="s">
        <v>2117</v>
      </c>
      <c r="C196" s="15">
        <v>1</v>
      </c>
      <c r="D196" s="15">
        <v>35</v>
      </c>
      <c r="E196" s="15">
        <v>3</v>
      </c>
      <c r="F196" s="14" t="s">
        <v>1063</v>
      </c>
      <c r="G196" s="14" t="s">
        <v>1064</v>
      </c>
      <c r="H196" s="14" t="s">
        <v>1065</v>
      </c>
      <c r="I196" s="14" t="s">
        <v>1066</v>
      </c>
      <c r="J196" s="14" t="s">
        <v>50</v>
      </c>
      <c r="K196" s="15">
        <v>0</v>
      </c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ht="27" thickBot="1" x14ac:dyDescent="0.3">
      <c r="A197" s="38">
        <v>417</v>
      </c>
      <c r="B197" s="14" t="s">
        <v>2118</v>
      </c>
      <c r="C197" s="15">
        <v>1</v>
      </c>
      <c r="D197" s="15">
        <v>35</v>
      </c>
      <c r="E197" s="15">
        <v>3</v>
      </c>
      <c r="F197" s="14" t="s">
        <v>1067</v>
      </c>
      <c r="G197" s="14" t="s">
        <v>1068</v>
      </c>
      <c r="H197" s="14" t="s">
        <v>1069</v>
      </c>
      <c r="I197" s="14" t="s">
        <v>1070</v>
      </c>
      <c r="J197" s="14" t="s">
        <v>50</v>
      </c>
      <c r="K197" s="15">
        <v>3</v>
      </c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ht="16.5" thickBot="1" x14ac:dyDescent="0.3">
      <c r="A198" s="38">
        <v>418</v>
      </c>
      <c r="B198" s="14" t="s">
        <v>2119</v>
      </c>
      <c r="C198" s="15">
        <v>1</v>
      </c>
      <c r="D198" s="15">
        <v>35</v>
      </c>
      <c r="E198" s="15">
        <v>3</v>
      </c>
      <c r="F198" s="14" t="s">
        <v>1071</v>
      </c>
      <c r="G198" s="15">
        <v>18</v>
      </c>
      <c r="H198" s="15">
        <v>11</v>
      </c>
      <c r="I198" s="15">
        <v>8</v>
      </c>
      <c r="J198" s="14" t="s">
        <v>50</v>
      </c>
      <c r="K198" s="15">
        <v>1</v>
      </c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ht="16.5" thickBot="1" x14ac:dyDescent="0.3">
      <c r="A199" s="38">
        <v>419</v>
      </c>
      <c r="B199" s="14" t="s">
        <v>2120</v>
      </c>
      <c r="C199" s="15">
        <v>1</v>
      </c>
      <c r="D199" s="15">
        <v>35</v>
      </c>
      <c r="E199" s="15">
        <v>3</v>
      </c>
      <c r="F199" s="14" t="s">
        <v>1072</v>
      </c>
      <c r="G199" s="15">
        <v>5</v>
      </c>
      <c r="H199" s="15">
        <v>23</v>
      </c>
      <c r="I199" s="15">
        <v>9</v>
      </c>
      <c r="J199" s="14" t="s">
        <v>50</v>
      </c>
      <c r="K199" s="15">
        <v>3</v>
      </c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ht="16.5" thickBot="1" x14ac:dyDescent="0.3">
      <c r="A200" s="38">
        <v>420</v>
      </c>
      <c r="B200" s="14" t="s">
        <v>2121</v>
      </c>
      <c r="C200" s="15">
        <v>1</v>
      </c>
      <c r="D200" s="15">
        <v>35</v>
      </c>
      <c r="E200" s="15">
        <v>3</v>
      </c>
      <c r="F200" s="14" t="s">
        <v>1073</v>
      </c>
      <c r="G200" s="15">
        <v>7</v>
      </c>
      <c r="H200" s="15">
        <v>12</v>
      </c>
      <c r="I200" s="15">
        <v>3</v>
      </c>
      <c r="J200" s="14" t="s">
        <v>50</v>
      </c>
      <c r="K200" s="15">
        <v>2</v>
      </c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ht="27" thickBot="1" x14ac:dyDescent="0.3">
      <c r="A201" s="38">
        <v>421</v>
      </c>
      <c r="B201" s="14" t="s">
        <v>2122</v>
      </c>
      <c r="C201" s="15">
        <v>1</v>
      </c>
      <c r="D201" s="15">
        <v>35</v>
      </c>
      <c r="E201" s="15">
        <v>3</v>
      </c>
      <c r="F201" s="14" t="s">
        <v>1075</v>
      </c>
      <c r="G201" s="15">
        <v>36</v>
      </c>
      <c r="H201" s="15">
        <v>3</v>
      </c>
      <c r="I201" s="15">
        <v>26</v>
      </c>
      <c r="J201" s="14" t="s">
        <v>50</v>
      </c>
      <c r="K201" s="15">
        <v>2</v>
      </c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ht="16.5" thickBot="1" x14ac:dyDescent="0.3">
      <c r="A202" s="38">
        <v>422</v>
      </c>
      <c r="B202" s="14" t="s">
        <v>2123</v>
      </c>
      <c r="C202" s="15">
        <v>1</v>
      </c>
      <c r="D202" s="15">
        <v>35</v>
      </c>
      <c r="E202" s="15">
        <v>3</v>
      </c>
      <c r="F202" s="14" t="s">
        <v>1074</v>
      </c>
      <c r="G202" s="15">
        <v>16</v>
      </c>
      <c r="H202" s="15">
        <v>13</v>
      </c>
      <c r="I202" s="15">
        <v>20</v>
      </c>
      <c r="J202" s="14" t="s">
        <v>50</v>
      </c>
      <c r="K202" s="15">
        <v>0</v>
      </c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ht="16.5" thickBot="1" x14ac:dyDescent="0.3">
      <c r="A203" s="38">
        <v>423</v>
      </c>
      <c r="B203" s="14" t="s">
        <v>2124</v>
      </c>
      <c r="C203" s="15">
        <v>1</v>
      </c>
      <c r="D203" s="15">
        <v>36</v>
      </c>
      <c r="E203" s="15">
        <v>1</v>
      </c>
      <c r="F203" s="14" t="s">
        <v>2125</v>
      </c>
      <c r="G203" s="14" t="s">
        <v>1076</v>
      </c>
      <c r="H203" s="14" t="s">
        <v>1077</v>
      </c>
      <c r="I203" s="14"/>
      <c r="J203" s="14"/>
      <c r="K203" s="15">
        <v>1</v>
      </c>
      <c r="L203" s="14"/>
      <c r="M203" s="14"/>
      <c r="N203" s="14"/>
      <c r="O203" s="14"/>
      <c r="P203" s="14"/>
      <c r="Q203" s="14" t="s">
        <v>2126</v>
      </c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ht="16.5" thickBot="1" x14ac:dyDescent="0.3">
      <c r="A204" s="38">
        <v>424</v>
      </c>
      <c r="B204" s="14" t="s">
        <v>2127</v>
      </c>
      <c r="C204" s="15">
        <v>1</v>
      </c>
      <c r="D204" s="15">
        <v>36</v>
      </c>
      <c r="E204" s="15">
        <v>1</v>
      </c>
      <c r="F204" s="14" t="s">
        <v>1078</v>
      </c>
      <c r="G204" s="14" t="s">
        <v>1079</v>
      </c>
      <c r="H204" s="14" t="s">
        <v>1080</v>
      </c>
      <c r="I204" s="14"/>
      <c r="J204" s="14"/>
      <c r="K204" s="15">
        <v>0</v>
      </c>
      <c r="L204" s="14"/>
      <c r="M204" s="14"/>
      <c r="N204" s="14"/>
      <c r="O204" s="14"/>
      <c r="P204" s="14"/>
      <c r="Q204" s="14" t="s">
        <v>2128</v>
      </c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ht="16.5" thickBot="1" x14ac:dyDescent="0.3">
      <c r="A205" s="38">
        <v>425</v>
      </c>
      <c r="B205" s="14" t="s">
        <v>2129</v>
      </c>
      <c r="C205" s="15">
        <v>1</v>
      </c>
      <c r="D205" s="15">
        <v>36</v>
      </c>
      <c r="E205" s="15">
        <v>1</v>
      </c>
      <c r="F205" s="14" t="s">
        <v>1081</v>
      </c>
      <c r="G205" s="15">
        <v>2</v>
      </c>
      <c r="H205" s="15">
        <v>3</v>
      </c>
      <c r="I205" s="15">
        <v>6</v>
      </c>
      <c r="J205" s="14" t="s">
        <v>50</v>
      </c>
      <c r="K205" s="15">
        <v>2</v>
      </c>
      <c r="L205" s="14"/>
      <c r="M205" s="14"/>
      <c r="N205" s="14"/>
      <c r="O205" s="14"/>
      <c r="P205" s="14"/>
      <c r="Q205" s="14" t="s">
        <v>2130</v>
      </c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ht="16.5" thickBot="1" x14ac:dyDescent="0.3">
      <c r="A206" s="38">
        <v>426</v>
      </c>
      <c r="B206" s="14" t="s">
        <v>2131</v>
      </c>
      <c r="C206" s="15">
        <v>1</v>
      </c>
      <c r="D206" s="15">
        <v>36</v>
      </c>
      <c r="E206" s="15">
        <v>1</v>
      </c>
      <c r="F206" s="14" t="s">
        <v>1082</v>
      </c>
      <c r="G206" s="14" t="s">
        <v>1083</v>
      </c>
      <c r="H206" s="14" t="s">
        <v>1084</v>
      </c>
      <c r="I206" s="14" t="s">
        <v>1085</v>
      </c>
      <c r="J206" s="14" t="s">
        <v>50</v>
      </c>
      <c r="K206" s="15">
        <v>0</v>
      </c>
      <c r="L206" s="14"/>
      <c r="M206" s="14"/>
      <c r="N206" s="14"/>
      <c r="O206" s="14"/>
      <c r="P206" s="14"/>
      <c r="Q206" s="14" t="s">
        <v>2132</v>
      </c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ht="16.5" thickBot="1" x14ac:dyDescent="0.3">
      <c r="A207" s="38">
        <v>427</v>
      </c>
      <c r="B207" s="14" t="s">
        <v>2133</v>
      </c>
      <c r="C207" s="15">
        <v>1</v>
      </c>
      <c r="D207" s="15">
        <v>36</v>
      </c>
      <c r="E207" s="15">
        <v>1</v>
      </c>
      <c r="F207" s="14" t="s">
        <v>1086</v>
      </c>
      <c r="G207" s="14" t="s">
        <v>1087</v>
      </c>
      <c r="H207" s="14" t="s">
        <v>1088</v>
      </c>
      <c r="I207" s="14" t="s">
        <v>1089</v>
      </c>
      <c r="J207" s="14" t="s">
        <v>50</v>
      </c>
      <c r="K207" s="15">
        <v>2</v>
      </c>
      <c r="L207" s="14"/>
      <c r="M207" s="14"/>
      <c r="N207" s="14"/>
      <c r="O207" s="14"/>
      <c r="P207" s="14"/>
      <c r="Q207" s="14" t="s">
        <v>2134</v>
      </c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ht="16.5" thickBot="1" x14ac:dyDescent="0.3">
      <c r="A208" s="38">
        <v>428</v>
      </c>
      <c r="B208" s="14" t="s">
        <v>2135</v>
      </c>
      <c r="C208" s="15">
        <v>1</v>
      </c>
      <c r="D208" s="15">
        <v>36</v>
      </c>
      <c r="E208" s="15">
        <v>1</v>
      </c>
      <c r="F208" s="14" t="s">
        <v>1090</v>
      </c>
      <c r="G208" s="14" t="s">
        <v>1091</v>
      </c>
      <c r="H208" s="14" t="s">
        <v>1092</v>
      </c>
      <c r="I208" s="14" t="s">
        <v>1093</v>
      </c>
      <c r="J208" s="14" t="s">
        <v>50</v>
      </c>
      <c r="K208" s="15">
        <v>0</v>
      </c>
      <c r="L208" s="14"/>
      <c r="M208" s="14"/>
      <c r="N208" s="14"/>
      <c r="O208" s="14"/>
      <c r="P208" s="14"/>
      <c r="Q208" s="14" t="s">
        <v>2136</v>
      </c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ht="16.5" thickBot="1" x14ac:dyDescent="0.3">
      <c r="A209" s="38">
        <v>429</v>
      </c>
      <c r="B209" s="14" t="s">
        <v>2137</v>
      </c>
      <c r="C209" s="15">
        <v>1</v>
      </c>
      <c r="D209" s="15">
        <v>36</v>
      </c>
      <c r="E209" s="15">
        <v>1</v>
      </c>
      <c r="F209" s="14" t="s">
        <v>1094</v>
      </c>
      <c r="G209" s="14" t="s">
        <v>1095</v>
      </c>
      <c r="H209" s="14" t="s">
        <v>1096</v>
      </c>
      <c r="I209" s="14" t="s">
        <v>1097</v>
      </c>
      <c r="J209" s="14" t="s">
        <v>50</v>
      </c>
      <c r="K209" s="15">
        <v>2</v>
      </c>
      <c r="L209" s="14"/>
      <c r="M209" s="14"/>
      <c r="N209" s="14"/>
      <c r="O209" s="14"/>
      <c r="P209" s="14"/>
      <c r="Q209" s="14" t="s">
        <v>2138</v>
      </c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ht="16.5" thickBot="1" x14ac:dyDescent="0.3">
      <c r="A210" s="38">
        <v>430</v>
      </c>
      <c r="B210" s="14" t="s">
        <v>2139</v>
      </c>
      <c r="C210" s="15">
        <v>1</v>
      </c>
      <c r="D210" s="15">
        <v>36</v>
      </c>
      <c r="E210" s="15">
        <v>1</v>
      </c>
      <c r="F210" s="14" t="s">
        <v>1101</v>
      </c>
      <c r="G210" s="14" t="s">
        <v>1102</v>
      </c>
      <c r="H210" s="14" t="s">
        <v>1103</v>
      </c>
      <c r="I210" s="14" t="s">
        <v>1104</v>
      </c>
      <c r="J210" s="14" t="s">
        <v>50</v>
      </c>
      <c r="K210" s="15">
        <v>3</v>
      </c>
      <c r="L210" s="14"/>
      <c r="M210" s="14"/>
      <c r="N210" s="14"/>
      <c r="O210" s="14"/>
      <c r="P210" s="14"/>
      <c r="Q210" s="14" t="s">
        <v>2140</v>
      </c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ht="16.5" thickBot="1" x14ac:dyDescent="0.3">
      <c r="A211" s="38">
        <v>431</v>
      </c>
      <c r="B211" s="14" t="s">
        <v>2141</v>
      </c>
      <c r="C211" s="15">
        <v>1</v>
      </c>
      <c r="D211" s="15">
        <v>36</v>
      </c>
      <c r="E211" s="15">
        <v>1</v>
      </c>
      <c r="F211" s="14" t="s">
        <v>1098</v>
      </c>
      <c r="G211" s="14" t="s">
        <v>1099</v>
      </c>
      <c r="H211" s="14" t="s">
        <v>1100</v>
      </c>
      <c r="I211" s="14" t="s">
        <v>1083</v>
      </c>
      <c r="J211" s="14" t="s">
        <v>50</v>
      </c>
      <c r="K211" s="15">
        <v>2</v>
      </c>
      <c r="L211" s="14"/>
      <c r="M211" s="14"/>
      <c r="N211" s="14"/>
      <c r="O211" s="14"/>
      <c r="P211" s="14"/>
      <c r="Q211" s="14" t="s">
        <v>2142</v>
      </c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ht="16.5" thickBot="1" x14ac:dyDescent="0.3">
      <c r="A212" s="38">
        <v>432</v>
      </c>
      <c r="B212" s="14" t="s">
        <v>2143</v>
      </c>
      <c r="C212" s="15">
        <v>2</v>
      </c>
      <c r="D212" s="15">
        <v>39</v>
      </c>
      <c r="E212" s="15">
        <v>2</v>
      </c>
      <c r="F212" s="14" t="s">
        <v>492</v>
      </c>
      <c r="G212" s="15">
        <v>8</v>
      </c>
      <c r="H212" s="14"/>
      <c r="I212" s="14"/>
      <c r="J212" s="14"/>
      <c r="K212" s="15">
        <v>8</v>
      </c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ht="16.5" thickBot="1" x14ac:dyDescent="0.3">
      <c r="A213" s="38">
        <v>433</v>
      </c>
      <c r="B213" s="14" t="s">
        <v>2144</v>
      </c>
      <c r="C213" s="15">
        <v>2</v>
      </c>
      <c r="D213" s="15">
        <v>39</v>
      </c>
      <c r="E213" s="15">
        <v>2</v>
      </c>
      <c r="F213" s="14" t="s">
        <v>2711</v>
      </c>
      <c r="G213" s="15">
        <v>6</v>
      </c>
      <c r="H213" s="14"/>
      <c r="I213" s="14"/>
      <c r="J213" s="14"/>
      <c r="K213" s="15">
        <v>6</v>
      </c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ht="16.5" thickBot="1" x14ac:dyDescent="0.3">
      <c r="A214" s="38">
        <v>434</v>
      </c>
      <c r="B214" s="14" t="s">
        <v>2145</v>
      </c>
      <c r="C214" s="15">
        <v>2</v>
      </c>
      <c r="D214" s="15">
        <v>39</v>
      </c>
      <c r="E214" s="15">
        <v>2</v>
      </c>
      <c r="F214" s="14" t="s">
        <v>2712</v>
      </c>
      <c r="G214" s="15">
        <v>14</v>
      </c>
      <c r="H214" s="14"/>
      <c r="I214" s="14"/>
      <c r="J214" s="14"/>
      <c r="K214" s="15">
        <v>14</v>
      </c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ht="16.5" thickBot="1" x14ac:dyDescent="0.3">
      <c r="A215" s="38">
        <v>435</v>
      </c>
      <c r="B215" s="41" t="s">
        <v>2146</v>
      </c>
      <c r="C215" s="15">
        <v>2</v>
      </c>
      <c r="D215" s="15">
        <v>39</v>
      </c>
      <c r="E215" s="15">
        <v>2</v>
      </c>
      <c r="F215" s="14" t="s">
        <v>2713</v>
      </c>
      <c r="G215" s="15">
        <v>18</v>
      </c>
      <c r="H215" s="14"/>
      <c r="I215" s="14"/>
      <c r="J215" s="14"/>
      <c r="K215" s="15">
        <v>18</v>
      </c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ht="16.5" thickBot="1" x14ac:dyDescent="0.3">
      <c r="A216" s="38">
        <v>436</v>
      </c>
      <c r="B216" s="41" t="s">
        <v>2147</v>
      </c>
      <c r="C216" s="15">
        <v>2</v>
      </c>
      <c r="D216" s="15">
        <v>39</v>
      </c>
      <c r="E216" s="15">
        <v>2</v>
      </c>
      <c r="F216" s="14" t="s">
        <v>2714</v>
      </c>
      <c r="G216" s="15">
        <v>12</v>
      </c>
      <c r="H216" s="14"/>
      <c r="I216" s="14"/>
      <c r="J216" s="14"/>
      <c r="K216" s="15">
        <v>12</v>
      </c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ht="16.5" thickBot="1" x14ac:dyDescent="0.3">
      <c r="A217" s="38">
        <v>437</v>
      </c>
      <c r="B217" s="41" t="s">
        <v>2148</v>
      </c>
      <c r="C217" s="15">
        <v>2</v>
      </c>
      <c r="D217" s="15">
        <v>39</v>
      </c>
      <c r="E217" s="15">
        <v>2</v>
      </c>
      <c r="F217" s="14" t="s">
        <v>2715</v>
      </c>
      <c r="G217" s="15">
        <v>16</v>
      </c>
      <c r="H217" s="14"/>
      <c r="I217" s="14"/>
      <c r="J217" s="14"/>
      <c r="K217" s="15">
        <v>16</v>
      </c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ht="16.5" thickBot="1" x14ac:dyDescent="0.3">
      <c r="A218" s="38">
        <v>438</v>
      </c>
      <c r="B218" s="41" t="s">
        <v>2149</v>
      </c>
      <c r="C218" s="15">
        <v>2</v>
      </c>
      <c r="D218" s="15">
        <v>39</v>
      </c>
      <c r="E218" s="15">
        <v>2</v>
      </c>
      <c r="F218" s="14" t="s">
        <v>2716</v>
      </c>
      <c r="G218" s="15">
        <v>15</v>
      </c>
      <c r="H218" s="14"/>
      <c r="I218" s="14"/>
      <c r="J218" s="14"/>
      <c r="K218" s="15">
        <v>15</v>
      </c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ht="16.5" thickBot="1" x14ac:dyDescent="0.3">
      <c r="A219" s="38">
        <v>439</v>
      </c>
      <c r="B219" s="41" t="s">
        <v>2150</v>
      </c>
      <c r="C219" s="15">
        <v>2</v>
      </c>
      <c r="D219" s="15">
        <v>39</v>
      </c>
      <c r="E219" s="15">
        <v>2</v>
      </c>
      <c r="F219" s="14" t="s">
        <v>2717</v>
      </c>
      <c r="G219" s="15">
        <v>6</v>
      </c>
      <c r="H219" s="14"/>
      <c r="I219" s="14"/>
      <c r="J219" s="14"/>
      <c r="K219" s="15">
        <v>6</v>
      </c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ht="16.5" thickBot="1" x14ac:dyDescent="0.3">
      <c r="A220" s="38">
        <v>440</v>
      </c>
      <c r="B220" s="41" t="s">
        <v>2151</v>
      </c>
      <c r="C220" s="15">
        <v>2</v>
      </c>
      <c r="D220" s="15">
        <v>39</v>
      </c>
      <c r="E220" s="15">
        <v>2</v>
      </c>
      <c r="F220" s="14" t="s">
        <v>2718</v>
      </c>
      <c r="G220" s="15">
        <v>3</v>
      </c>
      <c r="H220" s="14"/>
      <c r="I220" s="14"/>
      <c r="J220" s="14"/>
      <c r="K220" s="15">
        <v>3</v>
      </c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ht="16.5" thickBot="1" x14ac:dyDescent="0.3">
      <c r="A221" s="38">
        <v>441</v>
      </c>
      <c r="B221" s="41" t="s">
        <v>2152</v>
      </c>
      <c r="C221" s="15">
        <v>2</v>
      </c>
      <c r="D221" s="15">
        <v>39</v>
      </c>
      <c r="E221" s="15">
        <v>2</v>
      </c>
      <c r="F221" s="14" t="s">
        <v>2719</v>
      </c>
      <c r="G221" s="15">
        <v>0</v>
      </c>
      <c r="H221" s="14"/>
      <c r="I221" s="14"/>
      <c r="J221" s="14"/>
      <c r="K221" s="15">
        <v>0</v>
      </c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ht="16.5" thickBot="1" x14ac:dyDescent="0.3">
      <c r="A222" s="38">
        <v>442</v>
      </c>
      <c r="B222" s="41" t="s">
        <v>2153</v>
      </c>
      <c r="C222" s="15">
        <v>2</v>
      </c>
      <c r="D222" s="15">
        <v>39</v>
      </c>
      <c r="E222" s="15">
        <v>2</v>
      </c>
      <c r="F222" s="14" t="s">
        <v>2720</v>
      </c>
      <c r="G222" s="15">
        <v>30</v>
      </c>
      <c r="H222" s="14"/>
      <c r="I222" s="14"/>
      <c r="J222" s="14"/>
      <c r="K222" s="15">
        <v>30</v>
      </c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ht="16.5" thickBot="1" x14ac:dyDescent="0.3">
      <c r="A223" s="38">
        <v>443</v>
      </c>
      <c r="B223" s="41" t="s">
        <v>2154</v>
      </c>
      <c r="C223" s="15">
        <v>2</v>
      </c>
      <c r="D223" s="15">
        <v>39</v>
      </c>
      <c r="E223" s="15">
        <v>2</v>
      </c>
      <c r="F223" s="14" t="s">
        <v>2721</v>
      </c>
      <c r="G223" s="15">
        <v>18</v>
      </c>
      <c r="H223" s="14"/>
      <c r="I223" s="14"/>
      <c r="J223" s="14"/>
      <c r="K223" s="15">
        <v>18</v>
      </c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ht="16.5" thickBot="1" x14ac:dyDescent="0.3">
      <c r="A224" s="38">
        <v>444</v>
      </c>
      <c r="B224" s="41" t="s">
        <v>2155</v>
      </c>
      <c r="C224" s="15">
        <v>2</v>
      </c>
      <c r="D224" s="15">
        <v>39</v>
      </c>
      <c r="E224" s="15">
        <v>2</v>
      </c>
      <c r="F224" s="14" t="s">
        <v>2722</v>
      </c>
      <c r="G224" s="15">
        <v>4</v>
      </c>
      <c r="H224" s="14"/>
      <c r="I224" s="14"/>
      <c r="J224" s="14"/>
      <c r="K224" s="15">
        <v>4</v>
      </c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ht="16.5" thickBot="1" x14ac:dyDescent="0.3">
      <c r="A225" s="38">
        <v>445</v>
      </c>
      <c r="B225" s="41" t="s">
        <v>2156</v>
      </c>
      <c r="C225" s="15">
        <v>2</v>
      </c>
      <c r="D225" s="15">
        <v>39</v>
      </c>
      <c r="E225" s="15">
        <v>2</v>
      </c>
      <c r="F225" s="14" t="s">
        <v>2723</v>
      </c>
      <c r="G225" s="15">
        <v>16</v>
      </c>
      <c r="H225" s="14"/>
      <c r="I225" s="14"/>
      <c r="J225" s="14"/>
      <c r="K225" s="15">
        <v>16</v>
      </c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ht="16.5" thickBot="1" x14ac:dyDescent="0.3">
      <c r="A226" s="38">
        <v>446</v>
      </c>
      <c r="B226" s="41" t="s">
        <v>2157</v>
      </c>
      <c r="C226" s="15">
        <v>2</v>
      </c>
      <c r="D226" s="15">
        <v>39</v>
      </c>
      <c r="E226" s="15">
        <v>2</v>
      </c>
      <c r="F226" s="14" t="s">
        <v>2724</v>
      </c>
      <c r="G226" s="15">
        <v>10</v>
      </c>
      <c r="H226" s="14"/>
      <c r="I226" s="14"/>
      <c r="J226" s="14"/>
      <c r="K226" s="15">
        <v>10</v>
      </c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ht="16.5" thickBot="1" x14ac:dyDescent="0.3">
      <c r="A227" s="38">
        <v>447</v>
      </c>
      <c r="B227" s="41" t="s">
        <v>2158</v>
      </c>
      <c r="C227" s="15">
        <v>2</v>
      </c>
      <c r="D227" s="15">
        <v>39</v>
      </c>
      <c r="E227" s="15">
        <v>2</v>
      </c>
      <c r="F227" s="14" t="s">
        <v>2725</v>
      </c>
      <c r="G227" s="15">
        <v>20</v>
      </c>
      <c r="H227" s="14"/>
      <c r="I227" s="14"/>
      <c r="J227" s="14"/>
      <c r="K227" s="15">
        <v>20</v>
      </c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ht="16.5" thickBot="1" x14ac:dyDescent="0.3">
      <c r="A228" s="38">
        <v>448</v>
      </c>
      <c r="B228" s="41" t="s">
        <v>2159</v>
      </c>
      <c r="C228" s="15">
        <v>2</v>
      </c>
      <c r="D228" s="15">
        <v>39</v>
      </c>
      <c r="E228" s="15">
        <v>2</v>
      </c>
      <c r="F228" s="14" t="s">
        <v>2726</v>
      </c>
      <c r="G228" s="15">
        <v>27</v>
      </c>
      <c r="H228" s="14"/>
      <c r="I228" s="14"/>
      <c r="J228" s="14"/>
      <c r="K228" s="15">
        <v>27</v>
      </c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ht="16.5" thickBot="1" x14ac:dyDescent="0.3">
      <c r="A229" s="38">
        <v>449</v>
      </c>
      <c r="B229" s="41" t="s">
        <v>2160</v>
      </c>
      <c r="C229" s="15">
        <v>2</v>
      </c>
      <c r="D229" s="15">
        <v>39</v>
      </c>
      <c r="E229" s="15">
        <v>2</v>
      </c>
      <c r="F229" s="14" t="s">
        <v>2727</v>
      </c>
      <c r="G229" s="15">
        <v>3</v>
      </c>
      <c r="H229" s="14"/>
      <c r="I229" s="14"/>
      <c r="J229" s="14"/>
      <c r="K229" s="15">
        <v>3</v>
      </c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ht="16.5" thickBot="1" x14ac:dyDescent="0.3">
      <c r="A230" s="38">
        <v>450</v>
      </c>
      <c r="B230" s="41" t="s">
        <v>2161</v>
      </c>
      <c r="C230" s="15">
        <v>2</v>
      </c>
      <c r="D230" s="15">
        <v>39</v>
      </c>
      <c r="E230" s="15">
        <v>2</v>
      </c>
      <c r="F230" s="14" t="s">
        <v>2728</v>
      </c>
      <c r="G230" s="15">
        <v>12</v>
      </c>
      <c r="H230" s="14"/>
      <c r="I230" s="14"/>
      <c r="J230" s="14"/>
      <c r="K230" s="15">
        <v>12</v>
      </c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ht="16.5" thickBot="1" x14ac:dyDescent="0.3">
      <c r="A231" s="38">
        <v>451</v>
      </c>
      <c r="B231" s="41" t="s">
        <v>2162</v>
      </c>
      <c r="C231" s="15">
        <v>2</v>
      </c>
      <c r="D231" s="15">
        <v>39</v>
      </c>
      <c r="E231" s="15">
        <v>2</v>
      </c>
      <c r="F231" s="14" t="s">
        <v>2729</v>
      </c>
      <c r="G231" s="15">
        <v>21</v>
      </c>
      <c r="H231" s="14"/>
      <c r="I231" s="14"/>
      <c r="J231" s="14"/>
      <c r="K231" s="15">
        <v>21</v>
      </c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ht="16.5" thickBot="1" x14ac:dyDescent="0.3">
      <c r="A232" s="38">
        <v>452</v>
      </c>
      <c r="B232" s="41" t="s">
        <v>2163</v>
      </c>
      <c r="C232" s="15">
        <v>2</v>
      </c>
      <c r="D232" s="15">
        <v>39</v>
      </c>
      <c r="E232" s="15">
        <v>2</v>
      </c>
      <c r="F232" s="14" t="s">
        <v>2730</v>
      </c>
      <c r="G232" s="15">
        <v>2</v>
      </c>
      <c r="H232" s="14"/>
      <c r="I232" s="14"/>
      <c r="J232" s="14"/>
      <c r="K232" s="15">
        <v>2</v>
      </c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ht="16.5" thickBot="1" x14ac:dyDescent="0.3">
      <c r="A233" s="38">
        <v>453</v>
      </c>
      <c r="B233" s="41" t="s">
        <v>2164</v>
      </c>
      <c r="C233" s="15">
        <v>2</v>
      </c>
      <c r="D233" s="15">
        <v>39</v>
      </c>
      <c r="E233" s="15">
        <v>2</v>
      </c>
      <c r="F233" s="14" t="s">
        <v>2731</v>
      </c>
      <c r="G233" s="15">
        <v>2</v>
      </c>
      <c r="H233" s="14"/>
      <c r="I233" s="14"/>
      <c r="J233" s="14"/>
      <c r="K233" s="15">
        <v>2</v>
      </c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ht="16.5" thickBot="1" x14ac:dyDescent="0.3">
      <c r="A234" s="38">
        <v>454</v>
      </c>
      <c r="B234" s="41" t="s">
        <v>2165</v>
      </c>
      <c r="C234" s="15">
        <v>2</v>
      </c>
      <c r="D234" s="15">
        <v>39</v>
      </c>
      <c r="E234" s="15">
        <v>2</v>
      </c>
      <c r="F234" s="14" t="s">
        <v>2732</v>
      </c>
      <c r="G234" s="15">
        <v>3</v>
      </c>
      <c r="H234" s="14"/>
      <c r="I234" s="14"/>
      <c r="J234" s="14"/>
      <c r="K234" s="15">
        <v>3</v>
      </c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ht="16.5" thickBot="1" x14ac:dyDescent="0.3">
      <c r="A235" s="38">
        <v>455</v>
      </c>
      <c r="B235" s="41" t="s">
        <v>2166</v>
      </c>
      <c r="C235" s="15">
        <v>2</v>
      </c>
      <c r="D235" s="15">
        <v>39</v>
      </c>
      <c r="E235" s="15">
        <v>2</v>
      </c>
      <c r="F235" s="14" t="s">
        <v>2733</v>
      </c>
      <c r="G235" s="15">
        <v>3</v>
      </c>
      <c r="H235" s="14"/>
      <c r="I235" s="14"/>
      <c r="J235" s="14"/>
      <c r="K235" s="15">
        <v>3</v>
      </c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ht="16.5" thickBot="1" x14ac:dyDescent="0.3">
      <c r="A236" s="38">
        <v>456</v>
      </c>
      <c r="B236" s="41" t="s">
        <v>2167</v>
      </c>
      <c r="C236" s="15">
        <v>2</v>
      </c>
      <c r="D236" s="15">
        <v>39</v>
      </c>
      <c r="E236" s="15">
        <v>2</v>
      </c>
      <c r="F236" s="14" t="s">
        <v>2734</v>
      </c>
      <c r="G236" s="15">
        <v>8</v>
      </c>
      <c r="H236" s="14"/>
      <c r="I236" s="14"/>
      <c r="J236" s="14"/>
      <c r="K236" s="15">
        <v>8</v>
      </c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ht="16.5" thickBot="1" x14ac:dyDescent="0.3">
      <c r="A237" s="38">
        <v>457</v>
      </c>
      <c r="B237" s="41" t="s">
        <v>2168</v>
      </c>
      <c r="C237" s="15">
        <v>2</v>
      </c>
      <c r="D237" s="15">
        <v>39</v>
      </c>
      <c r="E237" s="15">
        <v>2</v>
      </c>
      <c r="F237" s="14" t="s">
        <v>2735</v>
      </c>
      <c r="G237" s="15">
        <v>27</v>
      </c>
      <c r="H237" s="14"/>
      <c r="I237" s="14"/>
      <c r="J237" s="14"/>
      <c r="K237" s="15">
        <v>27</v>
      </c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ht="16.5" thickBot="1" x14ac:dyDescent="0.3">
      <c r="A238" s="38">
        <v>458</v>
      </c>
      <c r="B238" s="41" t="s">
        <v>2169</v>
      </c>
      <c r="C238" s="15">
        <v>2</v>
      </c>
      <c r="D238" s="15">
        <v>39</v>
      </c>
      <c r="E238" s="15">
        <v>2</v>
      </c>
      <c r="F238" s="14" t="s">
        <v>2736</v>
      </c>
      <c r="G238" s="15">
        <v>5</v>
      </c>
      <c r="H238" s="14"/>
      <c r="I238" s="14"/>
      <c r="J238" s="14"/>
      <c r="K238" s="15">
        <v>5</v>
      </c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ht="16.5" thickBot="1" x14ac:dyDescent="0.3">
      <c r="A239" s="38">
        <v>459</v>
      </c>
      <c r="B239" s="41" t="s">
        <v>2170</v>
      </c>
      <c r="C239" s="15">
        <v>2</v>
      </c>
      <c r="D239" s="15">
        <v>39</v>
      </c>
      <c r="E239" s="15">
        <v>2</v>
      </c>
      <c r="F239" s="14" t="s">
        <v>2737</v>
      </c>
      <c r="G239" s="15">
        <v>8</v>
      </c>
      <c r="H239" s="14"/>
      <c r="I239" s="14"/>
      <c r="J239" s="14"/>
      <c r="K239" s="15">
        <v>8</v>
      </c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ht="16.5" thickBot="1" x14ac:dyDescent="0.3">
      <c r="A240" s="38">
        <v>460</v>
      </c>
      <c r="B240" s="41" t="s">
        <v>2171</v>
      </c>
      <c r="C240" s="15">
        <v>2</v>
      </c>
      <c r="D240" s="15">
        <v>39</v>
      </c>
      <c r="E240" s="15">
        <v>2</v>
      </c>
      <c r="F240" s="14" t="s">
        <v>2738</v>
      </c>
      <c r="G240" s="15">
        <v>4</v>
      </c>
      <c r="H240" s="14"/>
      <c r="I240" s="14"/>
      <c r="J240" s="14"/>
      <c r="K240" s="15">
        <v>4</v>
      </c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ht="16.5" thickBot="1" x14ac:dyDescent="0.3">
      <c r="A241" s="38">
        <v>461</v>
      </c>
      <c r="B241" s="41" t="s">
        <v>2172</v>
      </c>
      <c r="C241" s="15">
        <v>2</v>
      </c>
      <c r="D241" s="15">
        <v>39</v>
      </c>
      <c r="E241" s="15">
        <v>2</v>
      </c>
      <c r="F241" s="14" t="s">
        <v>2739</v>
      </c>
      <c r="G241" s="15">
        <v>1</v>
      </c>
      <c r="H241" s="14"/>
      <c r="I241" s="14"/>
      <c r="J241" s="14"/>
      <c r="K241" s="15">
        <v>1</v>
      </c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ht="16.5" thickBot="1" x14ac:dyDescent="0.3">
      <c r="A242" s="38">
        <v>462</v>
      </c>
      <c r="B242" s="41" t="s">
        <v>2173</v>
      </c>
      <c r="C242" s="15">
        <v>2</v>
      </c>
      <c r="D242" s="15">
        <v>39</v>
      </c>
      <c r="E242" s="15">
        <v>2</v>
      </c>
      <c r="F242" s="14" t="s">
        <v>2740</v>
      </c>
      <c r="G242" s="15">
        <v>10</v>
      </c>
      <c r="H242" s="14"/>
      <c r="I242" s="14"/>
      <c r="J242" s="14"/>
      <c r="K242" s="15">
        <v>10</v>
      </c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ht="16.5" thickBot="1" x14ac:dyDescent="0.3">
      <c r="A243" s="38">
        <v>463</v>
      </c>
      <c r="B243" s="41" t="s">
        <v>2174</v>
      </c>
      <c r="C243" s="15">
        <v>2</v>
      </c>
      <c r="D243" s="15">
        <v>39</v>
      </c>
      <c r="E243" s="15">
        <v>2</v>
      </c>
      <c r="F243" s="14" t="s">
        <v>2741</v>
      </c>
      <c r="G243" s="15">
        <v>6</v>
      </c>
      <c r="H243" s="14"/>
      <c r="I243" s="14"/>
      <c r="J243" s="14"/>
      <c r="K243" s="15">
        <v>6</v>
      </c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ht="16.5" thickBot="1" x14ac:dyDescent="0.3">
      <c r="A244" s="38">
        <v>464</v>
      </c>
      <c r="B244" s="41" t="s">
        <v>2175</v>
      </c>
      <c r="C244" s="15">
        <v>2</v>
      </c>
      <c r="D244" s="15">
        <v>39</v>
      </c>
      <c r="E244" s="15">
        <v>2</v>
      </c>
      <c r="F244" s="14" t="s">
        <v>2742</v>
      </c>
      <c r="G244" s="15">
        <v>0</v>
      </c>
      <c r="H244" s="14"/>
      <c r="I244" s="14"/>
      <c r="J244" s="14"/>
      <c r="K244" s="15">
        <v>0</v>
      </c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ht="16.5" thickBot="1" x14ac:dyDescent="0.3">
      <c r="A245" s="38">
        <v>465</v>
      </c>
      <c r="B245" s="41" t="s">
        <v>2176</v>
      </c>
      <c r="C245" s="15">
        <v>2</v>
      </c>
      <c r="D245" s="15">
        <v>39</v>
      </c>
      <c r="E245" s="15">
        <v>2</v>
      </c>
      <c r="F245" s="14" t="s">
        <v>2743</v>
      </c>
      <c r="G245" s="15">
        <v>9</v>
      </c>
      <c r="H245" s="14"/>
      <c r="I245" s="14"/>
      <c r="J245" s="14"/>
      <c r="K245" s="15">
        <v>9</v>
      </c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ht="16.5" thickBot="1" x14ac:dyDescent="0.3">
      <c r="A246" s="38">
        <v>466</v>
      </c>
      <c r="B246" s="41" t="s">
        <v>2177</v>
      </c>
      <c r="C246" s="15">
        <v>2</v>
      </c>
      <c r="D246" s="15">
        <v>39</v>
      </c>
      <c r="E246" s="15">
        <v>2</v>
      </c>
      <c r="F246" s="14" t="s">
        <v>2744</v>
      </c>
      <c r="G246" s="15">
        <v>7</v>
      </c>
      <c r="H246" s="14"/>
      <c r="I246" s="14"/>
      <c r="J246" s="14"/>
      <c r="K246" s="15">
        <v>7</v>
      </c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ht="16.5" thickBot="1" x14ac:dyDescent="0.3">
      <c r="A247" s="38">
        <v>467</v>
      </c>
      <c r="B247" s="41" t="s">
        <v>2178</v>
      </c>
      <c r="C247" s="15">
        <v>2</v>
      </c>
      <c r="D247" s="15">
        <v>39</v>
      </c>
      <c r="E247" s="15">
        <v>2</v>
      </c>
      <c r="F247" s="14" t="s">
        <v>2745</v>
      </c>
      <c r="G247" s="15">
        <v>3</v>
      </c>
      <c r="H247" s="14"/>
      <c r="I247" s="14"/>
      <c r="J247" s="14"/>
      <c r="K247" s="15">
        <v>3</v>
      </c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ht="16.5" thickBot="1" x14ac:dyDescent="0.3">
      <c r="A248" s="38">
        <v>468</v>
      </c>
      <c r="B248" s="41" t="s">
        <v>2179</v>
      </c>
      <c r="C248" s="15">
        <v>2</v>
      </c>
      <c r="D248" s="15">
        <v>39</v>
      </c>
      <c r="E248" s="15">
        <v>2</v>
      </c>
      <c r="F248" s="14" t="s">
        <v>2746</v>
      </c>
      <c r="G248" s="15">
        <v>10</v>
      </c>
      <c r="H248" s="14"/>
      <c r="I248" s="14"/>
      <c r="J248" s="14"/>
      <c r="K248" s="15">
        <v>10</v>
      </c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ht="16.5" thickBot="1" x14ac:dyDescent="0.3">
      <c r="A249" s="38">
        <v>469</v>
      </c>
      <c r="B249" s="41" t="s">
        <v>2180</v>
      </c>
      <c r="C249" s="15">
        <v>2</v>
      </c>
      <c r="D249" s="15">
        <v>39</v>
      </c>
      <c r="E249" s="15">
        <v>2</v>
      </c>
      <c r="F249" s="14" t="s">
        <v>2747</v>
      </c>
      <c r="G249" s="15">
        <v>6</v>
      </c>
      <c r="H249" s="14"/>
      <c r="I249" s="14"/>
      <c r="J249" s="14"/>
      <c r="K249" s="15">
        <v>6</v>
      </c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ht="16.5" thickBot="1" x14ac:dyDescent="0.3">
      <c r="A250" s="38">
        <v>470</v>
      </c>
      <c r="B250" s="41" t="s">
        <v>2181</v>
      </c>
      <c r="C250" s="15">
        <v>2</v>
      </c>
      <c r="D250" s="15">
        <v>39</v>
      </c>
      <c r="E250" s="15">
        <v>2</v>
      </c>
      <c r="F250" s="14" t="s">
        <v>2748</v>
      </c>
      <c r="G250" s="15">
        <v>6</v>
      </c>
      <c r="H250" s="14"/>
      <c r="I250" s="14"/>
      <c r="J250" s="14"/>
      <c r="K250" s="15">
        <v>6</v>
      </c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ht="16.5" thickBot="1" x14ac:dyDescent="0.3">
      <c r="A251" s="38">
        <v>471</v>
      </c>
      <c r="B251" s="41" t="s">
        <v>2182</v>
      </c>
      <c r="C251" s="15">
        <v>2</v>
      </c>
      <c r="D251" s="15">
        <v>39</v>
      </c>
      <c r="E251" s="15">
        <v>2</v>
      </c>
      <c r="F251" s="14" t="s">
        <v>2749</v>
      </c>
      <c r="G251" s="15">
        <v>4</v>
      </c>
      <c r="H251" s="14"/>
      <c r="I251" s="14"/>
      <c r="J251" s="14"/>
      <c r="K251" s="15">
        <v>4</v>
      </c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ht="16.5" thickBot="1" x14ac:dyDescent="0.3">
      <c r="A252" s="38">
        <v>472</v>
      </c>
      <c r="B252" s="41" t="s">
        <v>2183</v>
      </c>
      <c r="C252" s="15">
        <v>2</v>
      </c>
      <c r="D252" s="15">
        <v>39</v>
      </c>
      <c r="E252" s="15">
        <v>2</v>
      </c>
      <c r="F252" s="14" t="s">
        <v>2750</v>
      </c>
      <c r="G252" s="15">
        <v>3</v>
      </c>
      <c r="H252" s="14"/>
      <c r="I252" s="14"/>
      <c r="J252" s="14"/>
      <c r="K252" s="15">
        <v>3</v>
      </c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ht="16.5" thickBot="1" x14ac:dyDescent="0.3">
      <c r="A253" s="38">
        <v>473</v>
      </c>
      <c r="B253" s="41" t="s">
        <v>2184</v>
      </c>
      <c r="C253" s="15">
        <v>2</v>
      </c>
      <c r="D253" s="15">
        <v>39</v>
      </c>
      <c r="E253" s="15">
        <v>2</v>
      </c>
      <c r="F253" s="14" t="s">
        <v>2751</v>
      </c>
      <c r="G253" s="15">
        <v>5</v>
      </c>
      <c r="H253" s="14"/>
      <c r="I253" s="14"/>
      <c r="J253" s="14"/>
      <c r="K253" s="15">
        <v>5</v>
      </c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ht="16.5" thickBot="1" x14ac:dyDescent="0.3">
      <c r="A254" s="38">
        <v>474</v>
      </c>
      <c r="B254" s="41" t="s">
        <v>2185</v>
      </c>
      <c r="C254" s="15">
        <v>2</v>
      </c>
      <c r="D254" s="15">
        <v>39</v>
      </c>
      <c r="E254" s="15">
        <v>2</v>
      </c>
      <c r="F254" s="14" t="s">
        <v>2752</v>
      </c>
      <c r="G254" s="15">
        <v>0</v>
      </c>
      <c r="H254" s="14"/>
      <c r="I254" s="14"/>
      <c r="J254" s="14"/>
      <c r="K254" s="15">
        <v>0</v>
      </c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ht="16.5" thickBot="1" x14ac:dyDescent="0.3">
      <c r="A255" s="38">
        <v>475</v>
      </c>
      <c r="B255" s="41" t="s">
        <v>2186</v>
      </c>
      <c r="C255" s="15">
        <v>2</v>
      </c>
      <c r="D255" s="15">
        <v>39</v>
      </c>
      <c r="E255" s="15">
        <v>2</v>
      </c>
      <c r="F255" s="14" t="s">
        <v>2753</v>
      </c>
      <c r="G255" s="15">
        <v>10</v>
      </c>
      <c r="H255" s="14"/>
      <c r="I255" s="14"/>
      <c r="J255" s="14"/>
      <c r="K255" s="15">
        <v>10</v>
      </c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ht="16.5" thickBot="1" x14ac:dyDescent="0.3">
      <c r="A256" s="38">
        <v>476</v>
      </c>
      <c r="B256" s="41" t="s">
        <v>2187</v>
      </c>
      <c r="C256" s="15">
        <v>2</v>
      </c>
      <c r="D256" s="15">
        <v>39</v>
      </c>
      <c r="E256" s="15">
        <v>2</v>
      </c>
      <c r="F256" s="14" t="s">
        <v>2754</v>
      </c>
      <c r="G256" s="15">
        <v>8</v>
      </c>
      <c r="H256" s="14"/>
      <c r="I256" s="14"/>
      <c r="J256" s="14"/>
      <c r="K256" s="15">
        <v>8</v>
      </c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ht="16.5" thickBot="1" x14ac:dyDescent="0.3">
      <c r="A257" s="38">
        <v>477</v>
      </c>
      <c r="B257" s="41" t="s">
        <v>2188</v>
      </c>
      <c r="C257" s="15">
        <v>2</v>
      </c>
      <c r="D257" s="15">
        <v>39</v>
      </c>
      <c r="E257" s="15">
        <v>2</v>
      </c>
      <c r="F257" s="14" t="s">
        <v>2755</v>
      </c>
      <c r="G257" s="15">
        <v>7</v>
      </c>
      <c r="H257" s="14"/>
      <c r="I257" s="14"/>
      <c r="J257" s="14"/>
      <c r="K257" s="15">
        <v>7</v>
      </c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ht="16.5" thickBot="1" x14ac:dyDescent="0.3">
      <c r="A258" s="38">
        <v>478</v>
      </c>
      <c r="B258" s="14" t="s">
        <v>2189</v>
      </c>
      <c r="C258" s="15">
        <v>1</v>
      </c>
      <c r="D258" s="15">
        <v>39</v>
      </c>
      <c r="E258" s="15">
        <v>2</v>
      </c>
      <c r="F258" s="14" t="s">
        <v>1105</v>
      </c>
      <c r="G258" s="15">
        <v>6</v>
      </c>
      <c r="H258" s="15">
        <v>7</v>
      </c>
      <c r="I258" s="15">
        <v>8</v>
      </c>
      <c r="J258" s="15">
        <v>9</v>
      </c>
      <c r="K258" s="15">
        <v>3</v>
      </c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ht="16.5" thickBot="1" x14ac:dyDescent="0.3">
      <c r="A259" s="38">
        <v>479</v>
      </c>
      <c r="B259" s="14" t="s">
        <v>2190</v>
      </c>
      <c r="C259" s="15">
        <v>1</v>
      </c>
      <c r="D259" s="15">
        <v>39</v>
      </c>
      <c r="E259" s="15">
        <v>2</v>
      </c>
      <c r="F259" s="14" t="s">
        <v>1106</v>
      </c>
      <c r="G259" s="15">
        <v>5</v>
      </c>
      <c r="H259" s="15">
        <v>2</v>
      </c>
      <c r="I259" s="15">
        <v>3</v>
      </c>
      <c r="J259" s="15">
        <v>4</v>
      </c>
      <c r="K259" s="15">
        <v>3</v>
      </c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ht="16.5" thickBot="1" x14ac:dyDescent="0.3">
      <c r="A260" s="38">
        <v>480</v>
      </c>
      <c r="B260" s="14" t="s">
        <v>2191</v>
      </c>
      <c r="C260" s="15">
        <v>1</v>
      </c>
      <c r="D260" s="15">
        <v>39</v>
      </c>
      <c r="E260" s="15">
        <v>2</v>
      </c>
      <c r="F260" s="14" t="s">
        <v>1107</v>
      </c>
      <c r="G260" s="14" t="s">
        <v>1108</v>
      </c>
      <c r="H260" s="14" t="s">
        <v>635</v>
      </c>
      <c r="I260" s="14" t="s">
        <v>646</v>
      </c>
      <c r="J260" s="14" t="s">
        <v>608</v>
      </c>
      <c r="K260" s="15">
        <v>2</v>
      </c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ht="16.5" thickBot="1" x14ac:dyDescent="0.3">
      <c r="A261" s="38">
        <v>481</v>
      </c>
      <c r="B261" s="14" t="s">
        <v>2192</v>
      </c>
      <c r="C261" s="15">
        <v>1</v>
      </c>
      <c r="D261" s="15">
        <v>39</v>
      </c>
      <c r="E261" s="15">
        <v>2</v>
      </c>
      <c r="F261" s="14" t="s">
        <v>1109</v>
      </c>
      <c r="G261" s="14" t="s">
        <v>1110</v>
      </c>
      <c r="H261" s="14" t="s">
        <v>1111</v>
      </c>
      <c r="I261" s="14" t="s">
        <v>1112</v>
      </c>
      <c r="J261" s="14" t="s">
        <v>608</v>
      </c>
      <c r="K261" s="15">
        <v>1</v>
      </c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ht="16.5" thickBot="1" x14ac:dyDescent="0.3">
      <c r="A262" s="38">
        <v>482</v>
      </c>
      <c r="B262" s="14" t="s">
        <v>2193</v>
      </c>
      <c r="C262" s="15">
        <v>1</v>
      </c>
      <c r="D262" s="15">
        <v>39</v>
      </c>
      <c r="E262" s="15">
        <v>2</v>
      </c>
      <c r="F262" s="14" t="s">
        <v>1113</v>
      </c>
      <c r="G262" s="14" t="s">
        <v>1114</v>
      </c>
      <c r="H262" s="14" t="s">
        <v>632</v>
      </c>
      <c r="I262" s="14" t="s">
        <v>1115</v>
      </c>
      <c r="J262" s="14" t="s">
        <v>1116</v>
      </c>
      <c r="K262" s="15">
        <v>3</v>
      </c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ht="16.5" thickBot="1" x14ac:dyDescent="0.3">
      <c r="A263" s="38">
        <v>483</v>
      </c>
      <c r="B263" s="14" t="s">
        <v>2194</v>
      </c>
      <c r="C263" s="15">
        <v>1</v>
      </c>
      <c r="D263" s="15">
        <v>39</v>
      </c>
      <c r="E263" s="15">
        <v>2</v>
      </c>
      <c r="F263" s="14" t="s">
        <v>1117</v>
      </c>
      <c r="G263" s="14" t="s">
        <v>1118</v>
      </c>
      <c r="H263" s="14" t="s">
        <v>1119</v>
      </c>
      <c r="I263" s="14" t="s">
        <v>1120</v>
      </c>
      <c r="J263" s="14" t="s">
        <v>1121</v>
      </c>
      <c r="K263" s="15">
        <v>0</v>
      </c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ht="16.5" thickBot="1" x14ac:dyDescent="0.3">
      <c r="A264" s="38">
        <v>484</v>
      </c>
      <c r="B264" s="14" t="s">
        <v>2195</v>
      </c>
      <c r="C264" s="15">
        <v>1</v>
      </c>
      <c r="D264" s="15">
        <v>39</v>
      </c>
      <c r="E264" s="15">
        <v>2</v>
      </c>
      <c r="F264" s="14" t="s">
        <v>1122</v>
      </c>
      <c r="G264" s="14" t="s">
        <v>1123</v>
      </c>
      <c r="H264" s="14" t="s">
        <v>1124</v>
      </c>
      <c r="I264" s="14" t="s">
        <v>1125</v>
      </c>
      <c r="J264" s="14" t="s">
        <v>1126</v>
      </c>
      <c r="K264" s="15">
        <v>3</v>
      </c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ht="16.5" thickBot="1" x14ac:dyDescent="0.3">
      <c r="A265" s="38">
        <v>485</v>
      </c>
      <c r="B265" s="14" t="s">
        <v>2196</v>
      </c>
      <c r="C265" s="15">
        <v>1</v>
      </c>
      <c r="D265" s="15">
        <v>39</v>
      </c>
      <c r="E265" s="15">
        <v>2</v>
      </c>
      <c r="F265" s="14" t="s">
        <v>1129</v>
      </c>
      <c r="G265" s="15">
        <v>27</v>
      </c>
      <c r="H265" s="15">
        <v>12</v>
      </c>
      <c r="I265" s="15">
        <v>3</v>
      </c>
      <c r="J265" s="15">
        <v>6</v>
      </c>
      <c r="K265" s="15">
        <v>0</v>
      </c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ht="16.5" thickBot="1" x14ac:dyDescent="0.3">
      <c r="A266" s="38">
        <v>486</v>
      </c>
      <c r="B266" s="14" t="s">
        <v>2197</v>
      </c>
      <c r="C266" s="15">
        <v>2</v>
      </c>
      <c r="D266" s="15">
        <v>39</v>
      </c>
      <c r="E266" s="15">
        <v>3</v>
      </c>
      <c r="F266" s="14" t="s">
        <v>2756</v>
      </c>
      <c r="G266" s="15">
        <v>15</v>
      </c>
      <c r="H266" s="14"/>
      <c r="I266" s="14"/>
      <c r="J266" s="14"/>
      <c r="K266" s="15">
        <v>15</v>
      </c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ht="16.5" thickBot="1" x14ac:dyDescent="0.3">
      <c r="A267" s="38">
        <v>487</v>
      </c>
      <c r="B267" s="14" t="s">
        <v>2198</v>
      </c>
      <c r="C267" s="15">
        <v>2</v>
      </c>
      <c r="D267" s="15">
        <v>39</v>
      </c>
      <c r="E267" s="15">
        <v>3</v>
      </c>
      <c r="F267" s="14" t="s">
        <v>2757</v>
      </c>
      <c r="G267" s="15">
        <v>9</v>
      </c>
      <c r="H267" s="14"/>
      <c r="I267" s="14"/>
      <c r="J267" s="14"/>
      <c r="K267" s="15">
        <v>9</v>
      </c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ht="16.5" thickBot="1" x14ac:dyDescent="0.3">
      <c r="A268" s="38">
        <v>488</v>
      </c>
      <c r="B268" s="41" t="s">
        <v>2199</v>
      </c>
      <c r="C268" s="15">
        <v>2</v>
      </c>
      <c r="D268" s="15">
        <v>39</v>
      </c>
      <c r="E268" s="15">
        <v>3</v>
      </c>
      <c r="F268" s="14" t="s">
        <v>2758</v>
      </c>
      <c r="G268" s="15">
        <v>10</v>
      </c>
      <c r="H268" s="14"/>
      <c r="I268" s="14"/>
      <c r="J268" s="14"/>
      <c r="K268" s="15">
        <v>10</v>
      </c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ht="16.5" thickBot="1" x14ac:dyDescent="0.3">
      <c r="A269" s="38">
        <v>489</v>
      </c>
      <c r="B269" s="41" t="s">
        <v>2200</v>
      </c>
      <c r="C269" s="15">
        <v>2</v>
      </c>
      <c r="D269" s="15">
        <v>39</v>
      </c>
      <c r="E269" s="15">
        <v>3</v>
      </c>
      <c r="F269" s="14" t="s">
        <v>2759</v>
      </c>
      <c r="G269" s="15">
        <v>30</v>
      </c>
      <c r="H269" s="14"/>
      <c r="I269" s="14"/>
      <c r="J269" s="14"/>
      <c r="K269" s="15">
        <v>30</v>
      </c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ht="16.5" thickBot="1" x14ac:dyDescent="0.3">
      <c r="A270" s="38">
        <v>490</v>
      </c>
      <c r="B270" s="41" t="s">
        <v>2201</v>
      </c>
      <c r="C270" s="15">
        <v>2</v>
      </c>
      <c r="D270" s="15">
        <v>39</v>
      </c>
      <c r="E270" s="15">
        <v>3</v>
      </c>
      <c r="F270" s="14" t="s">
        <v>2760</v>
      </c>
      <c r="G270" s="15">
        <v>4</v>
      </c>
      <c r="H270" s="14"/>
      <c r="I270" s="14"/>
      <c r="J270" s="14"/>
      <c r="K270" s="15">
        <v>4</v>
      </c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ht="16.5" thickBot="1" x14ac:dyDescent="0.3">
      <c r="A271" s="38">
        <v>491</v>
      </c>
      <c r="B271" s="41" t="s">
        <v>2202</v>
      </c>
      <c r="C271" s="15">
        <v>2</v>
      </c>
      <c r="D271" s="15">
        <v>39</v>
      </c>
      <c r="E271" s="15">
        <v>3</v>
      </c>
      <c r="F271" s="14" t="s">
        <v>2761</v>
      </c>
      <c r="G271" s="15">
        <v>1</v>
      </c>
      <c r="H271" s="14"/>
      <c r="I271" s="14"/>
      <c r="J271" s="14"/>
      <c r="K271" s="15">
        <v>1</v>
      </c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ht="16.5" thickBot="1" x14ac:dyDescent="0.3">
      <c r="A272" s="38">
        <v>492</v>
      </c>
      <c r="B272" s="14" t="s">
        <v>2203</v>
      </c>
      <c r="C272" s="15">
        <v>1</v>
      </c>
      <c r="D272" s="15">
        <v>39</v>
      </c>
      <c r="E272" s="15">
        <v>2</v>
      </c>
      <c r="F272" s="14" t="s">
        <v>1127</v>
      </c>
      <c r="G272" s="15">
        <v>1</v>
      </c>
      <c r="H272" s="15">
        <v>6</v>
      </c>
      <c r="I272" s="15">
        <v>9</v>
      </c>
      <c r="J272" s="15">
        <v>0</v>
      </c>
      <c r="K272" s="15">
        <v>0</v>
      </c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ht="16.5" thickBot="1" x14ac:dyDescent="0.3">
      <c r="A273" s="38">
        <v>493</v>
      </c>
      <c r="B273" s="14" t="s">
        <v>2204</v>
      </c>
      <c r="C273" s="15">
        <v>1</v>
      </c>
      <c r="D273" s="15">
        <v>39</v>
      </c>
      <c r="E273" s="15">
        <v>2</v>
      </c>
      <c r="F273" s="14" t="s">
        <v>1128</v>
      </c>
      <c r="G273" s="15">
        <v>8</v>
      </c>
      <c r="H273" s="15">
        <v>2</v>
      </c>
      <c r="I273" s="15">
        <v>6</v>
      </c>
      <c r="J273" s="15">
        <v>4</v>
      </c>
      <c r="K273" s="15">
        <v>3</v>
      </c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ht="16.5" thickBot="1" x14ac:dyDescent="0.3">
      <c r="A274" s="38">
        <v>494</v>
      </c>
      <c r="B274" s="14" t="s">
        <v>2205</v>
      </c>
      <c r="C274" s="15">
        <v>1</v>
      </c>
      <c r="D274" s="15">
        <v>37</v>
      </c>
      <c r="E274" s="15">
        <v>3</v>
      </c>
      <c r="F274" s="14" t="s">
        <v>1130</v>
      </c>
      <c r="G274" s="14" t="s">
        <v>542</v>
      </c>
      <c r="H274" s="14" t="s">
        <v>48</v>
      </c>
      <c r="I274" s="14" t="s">
        <v>619</v>
      </c>
      <c r="J274" s="41" t="s">
        <v>1131</v>
      </c>
      <c r="K274" s="15">
        <v>1</v>
      </c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ht="16.5" thickBot="1" x14ac:dyDescent="0.3">
      <c r="A275" s="38">
        <v>495</v>
      </c>
      <c r="B275" s="41" t="s">
        <v>2206</v>
      </c>
      <c r="C275" s="15">
        <v>1</v>
      </c>
      <c r="D275" s="15">
        <v>37</v>
      </c>
      <c r="E275" s="15">
        <v>3</v>
      </c>
      <c r="F275" s="14" t="s">
        <v>1132</v>
      </c>
      <c r="G275" s="14" t="s">
        <v>542</v>
      </c>
      <c r="H275" s="14" t="s">
        <v>48</v>
      </c>
      <c r="I275" s="14" t="s">
        <v>619</v>
      </c>
      <c r="J275" s="41" t="s">
        <v>1131</v>
      </c>
      <c r="K275" s="15">
        <v>3</v>
      </c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ht="16.5" thickBot="1" x14ac:dyDescent="0.3">
      <c r="A276" s="38">
        <v>496</v>
      </c>
      <c r="B276" s="41" t="s">
        <v>2207</v>
      </c>
      <c r="C276" s="15">
        <v>1</v>
      </c>
      <c r="D276" s="15">
        <v>37</v>
      </c>
      <c r="E276" s="15">
        <v>3</v>
      </c>
      <c r="F276" s="14" t="s">
        <v>1133</v>
      </c>
      <c r="G276" s="14" t="s">
        <v>542</v>
      </c>
      <c r="H276" s="14" t="s">
        <v>48</v>
      </c>
      <c r="I276" s="14" t="s">
        <v>619</v>
      </c>
      <c r="J276" s="41" t="s">
        <v>1131</v>
      </c>
      <c r="K276" s="15">
        <v>3</v>
      </c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ht="16.5" thickBot="1" x14ac:dyDescent="0.3">
      <c r="A277" s="38">
        <v>497</v>
      </c>
      <c r="B277" s="41" t="s">
        <v>2208</v>
      </c>
      <c r="C277" s="15">
        <v>1</v>
      </c>
      <c r="D277" s="15">
        <v>37</v>
      </c>
      <c r="E277" s="15">
        <v>3</v>
      </c>
      <c r="F277" s="14" t="s">
        <v>1134</v>
      </c>
      <c r="G277" s="14" t="s">
        <v>542</v>
      </c>
      <c r="H277" s="14" t="s">
        <v>48</v>
      </c>
      <c r="I277" s="14" t="s">
        <v>619</v>
      </c>
      <c r="J277" s="41" t="s">
        <v>1131</v>
      </c>
      <c r="K277" s="15">
        <v>1</v>
      </c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ht="16.5" thickBot="1" x14ac:dyDescent="0.3">
      <c r="A278" s="38">
        <v>498</v>
      </c>
      <c r="B278" s="41" t="s">
        <v>2209</v>
      </c>
      <c r="C278" s="15">
        <v>1</v>
      </c>
      <c r="D278" s="15">
        <v>37</v>
      </c>
      <c r="E278" s="15">
        <v>3</v>
      </c>
      <c r="F278" s="14" t="s">
        <v>1135</v>
      </c>
      <c r="G278" s="14" t="s">
        <v>542</v>
      </c>
      <c r="H278" s="14" t="s">
        <v>48</v>
      </c>
      <c r="I278" s="14" t="s">
        <v>619</v>
      </c>
      <c r="J278" s="41" t="s">
        <v>1131</v>
      </c>
      <c r="K278" s="15">
        <v>3</v>
      </c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ht="16.5" thickBot="1" x14ac:dyDescent="0.3">
      <c r="A279" s="38">
        <v>499</v>
      </c>
      <c r="B279" s="41" t="s">
        <v>2210</v>
      </c>
      <c r="C279" s="15">
        <v>1</v>
      </c>
      <c r="D279" s="15">
        <v>37</v>
      </c>
      <c r="E279" s="15">
        <v>3</v>
      </c>
      <c r="F279" s="14" t="s">
        <v>1136</v>
      </c>
      <c r="G279" s="14" t="s">
        <v>542</v>
      </c>
      <c r="H279" s="14" t="s">
        <v>48</v>
      </c>
      <c r="I279" s="14" t="s">
        <v>619</v>
      </c>
      <c r="J279" s="41" t="s">
        <v>1131</v>
      </c>
      <c r="K279" s="15">
        <v>2</v>
      </c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ht="16.5" thickBot="1" x14ac:dyDescent="0.3">
      <c r="A280" s="38">
        <v>500</v>
      </c>
      <c r="B280" s="14" t="s">
        <v>2211</v>
      </c>
      <c r="C280" s="15">
        <v>2</v>
      </c>
      <c r="D280" s="15">
        <v>37</v>
      </c>
      <c r="E280" s="15">
        <v>3</v>
      </c>
      <c r="F280" s="14" t="s">
        <v>1137</v>
      </c>
      <c r="G280" s="15">
        <v>8</v>
      </c>
      <c r="H280" s="14"/>
      <c r="I280" s="14"/>
      <c r="J280" s="14"/>
      <c r="K280" s="15">
        <v>8</v>
      </c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ht="16.5" thickBot="1" x14ac:dyDescent="0.3">
      <c r="A281" s="38">
        <v>501</v>
      </c>
      <c r="B281" s="14" t="s">
        <v>2212</v>
      </c>
      <c r="C281" s="15">
        <v>2</v>
      </c>
      <c r="D281" s="15">
        <v>37</v>
      </c>
      <c r="E281" s="15">
        <v>3</v>
      </c>
      <c r="F281" s="14" t="s">
        <v>1138</v>
      </c>
      <c r="G281" s="15">
        <v>18</v>
      </c>
      <c r="H281" s="14"/>
      <c r="I281" s="14"/>
      <c r="J281" s="14"/>
      <c r="K281" s="15">
        <v>18</v>
      </c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ht="16.5" thickBot="1" x14ac:dyDescent="0.3">
      <c r="A282" s="38">
        <v>502</v>
      </c>
      <c r="B282" s="14" t="s">
        <v>2213</v>
      </c>
      <c r="C282" s="15">
        <v>2</v>
      </c>
      <c r="D282" s="15">
        <v>37</v>
      </c>
      <c r="E282" s="15">
        <v>3</v>
      </c>
      <c r="F282" s="14" t="s">
        <v>1139</v>
      </c>
      <c r="G282" s="15">
        <v>8</v>
      </c>
      <c r="H282" s="14"/>
      <c r="I282" s="14"/>
      <c r="J282" s="14"/>
      <c r="K282" s="15">
        <v>8</v>
      </c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ht="16.5" thickBot="1" x14ac:dyDescent="0.3">
      <c r="A283" s="38">
        <v>503</v>
      </c>
      <c r="B283" s="14" t="s">
        <v>2214</v>
      </c>
      <c r="C283" s="15">
        <v>2</v>
      </c>
      <c r="D283" s="15">
        <v>37</v>
      </c>
      <c r="E283" s="15">
        <v>3</v>
      </c>
      <c r="F283" s="14" t="s">
        <v>1140</v>
      </c>
      <c r="G283" s="15">
        <v>4</v>
      </c>
      <c r="H283" s="14"/>
      <c r="I283" s="14"/>
      <c r="J283" s="14"/>
      <c r="K283" s="15">
        <v>4</v>
      </c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ht="16.5" thickBot="1" x14ac:dyDescent="0.3">
      <c r="A284" s="38">
        <v>504</v>
      </c>
      <c r="B284" s="14" t="s">
        <v>2215</v>
      </c>
      <c r="C284" s="15">
        <v>2</v>
      </c>
      <c r="D284" s="15">
        <v>37</v>
      </c>
      <c r="E284" s="15">
        <v>3</v>
      </c>
      <c r="F284" s="14" t="s">
        <v>1143</v>
      </c>
      <c r="G284" s="15">
        <v>18</v>
      </c>
      <c r="H284" s="14"/>
      <c r="I284" s="14"/>
      <c r="J284" s="14"/>
      <c r="K284" s="15">
        <v>18</v>
      </c>
      <c r="L284" s="14"/>
      <c r="M284" s="14"/>
      <c r="N284" s="14"/>
      <c r="O284" s="14"/>
      <c r="P284" s="14"/>
      <c r="Q284" s="41" t="s">
        <v>2846</v>
      </c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ht="16.5" thickBot="1" x14ac:dyDescent="0.3">
      <c r="A285" s="38">
        <v>505</v>
      </c>
      <c r="B285" s="14" t="s">
        <v>2216</v>
      </c>
      <c r="C285" s="15">
        <v>2</v>
      </c>
      <c r="D285" s="15">
        <v>37</v>
      </c>
      <c r="E285" s="15">
        <v>3</v>
      </c>
      <c r="F285" s="14" t="s">
        <v>1141</v>
      </c>
      <c r="G285" s="15">
        <v>7</v>
      </c>
      <c r="H285" s="14"/>
      <c r="I285" s="14"/>
      <c r="J285" s="14"/>
      <c r="K285" s="15">
        <v>7</v>
      </c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ht="16.5" thickBot="1" x14ac:dyDescent="0.3">
      <c r="A286" s="38">
        <v>506</v>
      </c>
      <c r="B286" s="14" t="s">
        <v>2217</v>
      </c>
      <c r="C286" s="15">
        <v>2</v>
      </c>
      <c r="D286" s="15">
        <v>37</v>
      </c>
      <c r="E286" s="15">
        <v>3</v>
      </c>
      <c r="F286" s="14" t="s">
        <v>1142</v>
      </c>
      <c r="G286" s="15">
        <v>5</v>
      </c>
      <c r="H286" s="14"/>
      <c r="I286" s="14"/>
      <c r="J286" s="14"/>
      <c r="K286" s="15">
        <v>5</v>
      </c>
      <c r="L286" s="14"/>
      <c r="M286" s="14"/>
      <c r="N286" s="14"/>
      <c r="O286" s="14"/>
      <c r="P286" s="14"/>
      <c r="Q286" s="41" t="s">
        <v>2847</v>
      </c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ht="16.5" thickBot="1" x14ac:dyDescent="0.3">
      <c r="A287" s="38">
        <v>507</v>
      </c>
      <c r="B287" s="14" t="s">
        <v>2218</v>
      </c>
      <c r="C287" s="15">
        <v>2</v>
      </c>
      <c r="D287" s="15">
        <v>36</v>
      </c>
      <c r="E287" s="15">
        <v>1</v>
      </c>
      <c r="F287" s="14" t="s">
        <v>2762</v>
      </c>
      <c r="G287" s="15">
        <v>16</v>
      </c>
      <c r="H287" s="14"/>
      <c r="I287" s="14"/>
      <c r="J287" s="14"/>
      <c r="K287" s="15">
        <v>16</v>
      </c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ht="16.5" thickBot="1" x14ac:dyDescent="0.3">
      <c r="A288" s="38">
        <v>508</v>
      </c>
      <c r="B288" s="41" t="s">
        <v>2219</v>
      </c>
      <c r="C288" s="15">
        <v>2</v>
      </c>
      <c r="D288" s="15">
        <v>36</v>
      </c>
      <c r="E288" s="15">
        <v>1</v>
      </c>
      <c r="F288" s="14" t="s">
        <v>2763</v>
      </c>
      <c r="G288" s="15">
        <v>28</v>
      </c>
      <c r="H288" s="14"/>
      <c r="I288" s="14"/>
      <c r="J288" s="14"/>
      <c r="K288" s="15">
        <v>28</v>
      </c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ht="16.5" thickBot="1" x14ac:dyDescent="0.3">
      <c r="A289" s="38">
        <v>509</v>
      </c>
      <c r="B289" s="41" t="s">
        <v>2220</v>
      </c>
      <c r="C289" s="15">
        <v>2</v>
      </c>
      <c r="D289" s="15">
        <v>36</v>
      </c>
      <c r="E289" s="15">
        <v>1</v>
      </c>
      <c r="F289" s="14" t="s">
        <v>492</v>
      </c>
      <c r="G289" s="15">
        <v>8</v>
      </c>
      <c r="H289" s="14"/>
      <c r="I289" s="14"/>
      <c r="J289" s="14"/>
      <c r="K289" s="15">
        <v>8</v>
      </c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ht="16.5" thickBot="1" x14ac:dyDescent="0.3">
      <c r="A290" s="38">
        <v>510</v>
      </c>
      <c r="B290" s="41" t="s">
        <v>2221</v>
      </c>
      <c r="C290" s="15">
        <v>2</v>
      </c>
      <c r="D290" s="15">
        <v>36</v>
      </c>
      <c r="E290" s="15">
        <v>1</v>
      </c>
      <c r="F290" s="14" t="s">
        <v>2764</v>
      </c>
      <c r="G290" s="15">
        <v>0</v>
      </c>
      <c r="H290" s="14"/>
      <c r="I290" s="14"/>
      <c r="J290" s="14"/>
      <c r="K290" s="15">
        <v>0</v>
      </c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ht="16.5" thickBot="1" x14ac:dyDescent="0.3">
      <c r="A291" s="38">
        <v>511</v>
      </c>
      <c r="B291" s="14" t="s">
        <v>2222</v>
      </c>
      <c r="C291" s="15">
        <v>2</v>
      </c>
      <c r="D291" s="15">
        <v>37</v>
      </c>
      <c r="E291" s="15">
        <v>3</v>
      </c>
      <c r="F291" s="14" t="s">
        <v>1144</v>
      </c>
      <c r="G291" s="15">
        <v>8</v>
      </c>
      <c r="H291" s="14"/>
      <c r="I291" s="14"/>
      <c r="J291" s="14"/>
      <c r="K291" s="15">
        <v>8</v>
      </c>
      <c r="L291" s="14"/>
      <c r="M291" s="14"/>
      <c r="N291" s="14"/>
      <c r="O291" s="14"/>
      <c r="P291" s="14"/>
      <c r="Q291" s="41" t="s">
        <v>2848</v>
      </c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ht="16.5" thickBot="1" x14ac:dyDescent="0.3">
      <c r="A292" s="38">
        <v>512</v>
      </c>
      <c r="B292" s="41" t="s">
        <v>2223</v>
      </c>
      <c r="C292" s="15">
        <v>2</v>
      </c>
      <c r="D292" s="15">
        <v>36</v>
      </c>
      <c r="E292" s="15">
        <v>1</v>
      </c>
      <c r="F292" s="14" t="s">
        <v>2765</v>
      </c>
      <c r="G292" s="15">
        <v>5</v>
      </c>
      <c r="H292" s="14"/>
      <c r="I292" s="14"/>
      <c r="J292" s="14"/>
      <c r="K292" s="15">
        <v>5</v>
      </c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ht="16.5" thickBot="1" x14ac:dyDescent="0.3">
      <c r="A293" s="38">
        <v>513</v>
      </c>
      <c r="B293" s="41" t="s">
        <v>2224</v>
      </c>
      <c r="C293" s="15">
        <v>2</v>
      </c>
      <c r="D293" s="15">
        <v>36</v>
      </c>
      <c r="E293" s="15">
        <v>1</v>
      </c>
      <c r="F293" s="14" t="s">
        <v>2766</v>
      </c>
      <c r="G293" s="15">
        <v>4</v>
      </c>
      <c r="H293" s="14"/>
      <c r="I293" s="14"/>
      <c r="J293" s="14"/>
      <c r="K293" s="15">
        <v>4</v>
      </c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ht="16.5" thickBot="1" x14ac:dyDescent="0.3">
      <c r="A294" s="38">
        <v>514</v>
      </c>
      <c r="B294" s="41" t="s">
        <v>2225</v>
      </c>
      <c r="C294" s="15">
        <v>2</v>
      </c>
      <c r="D294" s="15">
        <v>36</v>
      </c>
      <c r="E294" s="15">
        <v>1</v>
      </c>
      <c r="F294" s="14" t="s">
        <v>2767</v>
      </c>
      <c r="G294" s="15">
        <v>8</v>
      </c>
      <c r="H294" s="14"/>
      <c r="I294" s="14"/>
      <c r="J294" s="14"/>
      <c r="K294" s="15">
        <v>8</v>
      </c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ht="16.5" thickBot="1" x14ac:dyDescent="0.3">
      <c r="A295" s="38">
        <v>515</v>
      </c>
      <c r="B295" s="41" t="s">
        <v>2226</v>
      </c>
      <c r="C295" s="15">
        <v>2</v>
      </c>
      <c r="D295" s="15">
        <v>36</v>
      </c>
      <c r="E295" s="15">
        <v>1</v>
      </c>
      <c r="F295" s="14" t="s">
        <v>2768</v>
      </c>
      <c r="G295" s="15">
        <v>7</v>
      </c>
      <c r="H295" s="14"/>
      <c r="I295" s="14"/>
      <c r="J295" s="14"/>
      <c r="K295" s="15">
        <v>7</v>
      </c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ht="16.5" thickBot="1" x14ac:dyDescent="0.3">
      <c r="A296" s="38">
        <v>516</v>
      </c>
      <c r="B296" s="14" t="s">
        <v>2227</v>
      </c>
      <c r="C296" s="15">
        <v>2</v>
      </c>
      <c r="D296" s="15">
        <v>36</v>
      </c>
      <c r="E296" s="15">
        <v>1</v>
      </c>
      <c r="F296" s="14" t="s">
        <v>2769</v>
      </c>
      <c r="G296" s="15">
        <v>50</v>
      </c>
      <c r="H296" s="14"/>
      <c r="I296" s="14"/>
      <c r="J296" s="14"/>
      <c r="K296" s="15">
        <v>50</v>
      </c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ht="16.5" thickBot="1" x14ac:dyDescent="0.3">
      <c r="A297" s="38">
        <v>517</v>
      </c>
      <c r="B297" s="41" t="s">
        <v>2228</v>
      </c>
      <c r="C297" s="15">
        <v>2</v>
      </c>
      <c r="D297" s="15">
        <v>36</v>
      </c>
      <c r="E297" s="15">
        <v>1</v>
      </c>
      <c r="F297" s="14" t="s">
        <v>2770</v>
      </c>
      <c r="G297" s="15">
        <v>15</v>
      </c>
      <c r="H297" s="14"/>
      <c r="I297" s="14"/>
      <c r="J297" s="14"/>
      <c r="K297" s="15">
        <v>15</v>
      </c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ht="16.5" thickBot="1" x14ac:dyDescent="0.3">
      <c r="A298" s="38">
        <v>518</v>
      </c>
      <c r="B298" s="41" t="s">
        <v>2229</v>
      </c>
      <c r="C298" s="15">
        <v>2</v>
      </c>
      <c r="D298" s="15">
        <v>36</v>
      </c>
      <c r="E298" s="15">
        <v>1</v>
      </c>
      <c r="F298" s="14" t="s">
        <v>2771</v>
      </c>
      <c r="G298" s="15">
        <v>5</v>
      </c>
      <c r="H298" s="14"/>
      <c r="I298" s="14"/>
      <c r="J298" s="14"/>
      <c r="K298" s="15">
        <v>5</v>
      </c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ht="16.5" thickBot="1" x14ac:dyDescent="0.3">
      <c r="A299" s="38">
        <v>519</v>
      </c>
      <c r="B299" s="41" t="s">
        <v>2230</v>
      </c>
      <c r="C299" s="15">
        <v>2</v>
      </c>
      <c r="D299" s="15">
        <v>36</v>
      </c>
      <c r="E299" s="15">
        <v>1</v>
      </c>
      <c r="F299" s="14" t="s">
        <v>2772</v>
      </c>
      <c r="G299" s="15">
        <v>40</v>
      </c>
      <c r="H299" s="14"/>
      <c r="I299" s="14"/>
      <c r="J299" s="14"/>
      <c r="K299" s="15">
        <v>40</v>
      </c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ht="16.5" thickBot="1" x14ac:dyDescent="0.3">
      <c r="A300" s="38">
        <v>520</v>
      </c>
      <c r="B300" s="41" t="s">
        <v>2231</v>
      </c>
      <c r="C300" s="15">
        <v>2</v>
      </c>
      <c r="D300" s="15">
        <v>36</v>
      </c>
      <c r="E300" s="15">
        <v>1</v>
      </c>
      <c r="F300" s="14" t="s">
        <v>2773</v>
      </c>
      <c r="G300" s="15">
        <v>20</v>
      </c>
      <c r="H300" s="14"/>
      <c r="I300" s="14"/>
      <c r="J300" s="14"/>
      <c r="K300" s="15">
        <v>20</v>
      </c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ht="16.5" thickBot="1" x14ac:dyDescent="0.3">
      <c r="A301" s="38">
        <v>521</v>
      </c>
      <c r="B301" s="41" t="s">
        <v>2232</v>
      </c>
      <c r="C301" s="15">
        <v>2</v>
      </c>
      <c r="D301" s="15">
        <v>36</v>
      </c>
      <c r="E301" s="15">
        <v>1</v>
      </c>
      <c r="F301" s="14" t="s">
        <v>2774</v>
      </c>
      <c r="G301" s="15">
        <v>60</v>
      </c>
      <c r="H301" s="14"/>
      <c r="I301" s="14"/>
      <c r="J301" s="14"/>
      <c r="K301" s="15">
        <v>60</v>
      </c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ht="16.5" thickBot="1" x14ac:dyDescent="0.3">
      <c r="A302" s="38">
        <v>522</v>
      </c>
      <c r="B302" s="41" t="s">
        <v>2233</v>
      </c>
      <c r="C302" s="15">
        <v>2</v>
      </c>
      <c r="D302" s="15">
        <v>36</v>
      </c>
      <c r="E302" s="15">
        <v>1</v>
      </c>
      <c r="F302" s="14" t="s">
        <v>2775</v>
      </c>
      <c r="G302" s="15">
        <v>100</v>
      </c>
      <c r="H302" s="14"/>
      <c r="I302" s="14"/>
      <c r="J302" s="14"/>
      <c r="K302" s="15">
        <v>100</v>
      </c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ht="16.5" thickBot="1" x14ac:dyDescent="0.3">
      <c r="A303" s="38">
        <v>523</v>
      </c>
      <c r="B303" s="41" t="s">
        <v>2234</v>
      </c>
      <c r="C303" s="15">
        <v>2</v>
      </c>
      <c r="D303" s="15">
        <v>36</v>
      </c>
      <c r="E303" s="15">
        <v>1</v>
      </c>
      <c r="F303" s="14" t="s">
        <v>2776</v>
      </c>
      <c r="G303" s="15">
        <v>0</v>
      </c>
      <c r="H303" s="14"/>
      <c r="I303" s="14"/>
      <c r="J303" s="14"/>
      <c r="K303" s="15">
        <v>0</v>
      </c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ht="16.5" thickBot="1" x14ac:dyDescent="0.3">
      <c r="A304" s="38">
        <v>524</v>
      </c>
      <c r="B304" s="41" t="s">
        <v>2235</v>
      </c>
      <c r="C304" s="15">
        <v>2</v>
      </c>
      <c r="D304" s="15">
        <v>36</v>
      </c>
      <c r="E304" s="15">
        <v>1</v>
      </c>
      <c r="F304" s="14" t="s">
        <v>2777</v>
      </c>
      <c r="G304" s="15">
        <v>20</v>
      </c>
      <c r="H304" s="14"/>
      <c r="I304" s="14"/>
      <c r="J304" s="14"/>
      <c r="K304" s="15">
        <v>20</v>
      </c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ht="16.5" thickBot="1" x14ac:dyDescent="0.3">
      <c r="A305" s="38">
        <v>525</v>
      </c>
      <c r="B305" s="41" t="s">
        <v>2236</v>
      </c>
      <c r="C305" s="15">
        <v>2</v>
      </c>
      <c r="D305" s="15">
        <v>36</v>
      </c>
      <c r="E305" s="15">
        <v>1</v>
      </c>
      <c r="F305" s="14" t="s">
        <v>2778</v>
      </c>
      <c r="G305" s="15">
        <v>24</v>
      </c>
      <c r="H305" s="14"/>
      <c r="I305" s="14"/>
      <c r="J305" s="14"/>
      <c r="K305" s="15">
        <v>24</v>
      </c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ht="16.5" thickBot="1" x14ac:dyDescent="0.3">
      <c r="A306" s="38">
        <v>526</v>
      </c>
      <c r="B306" s="41" t="s">
        <v>2237</v>
      </c>
      <c r="C306" s="15">
        <v>2</v>
      </c>
      <c r="D306" s="15">
        <v>36</v>
      </c>
      <c r="E306" s="15">
        <v>1</v>
      </c>
      <c r="F306" s="14" t="s">
        <v>2779</v>
      </c>
      <c r="G306" s="15">
        <v>40</v>
      </c>
      <c r="H306" s="14"/>
      <c r="I306" s="14"/>
      <c r="J306" s="14"/>
      <c r="K306" s="15">
        <v>40</v>
      </c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ht="16.5" thickBot="1" x14ac:dyDescent="0.3">
      <c r="A307" s="38">
        <v>527</v>
      </c>
      <c r="B307" s="41" t="s">
        <v>2238</v>
      </c>
      <c r="C307" s="15">
        <v>2</v>
      </c>
      <c r="D307" s="15">
        <v>36</v>
      </c>
      <c r="E307" s="15">
        <v>1</v>
      </c>
      <c r="F307" s="14" t="s">
        <v>2780</v>
      </c>
      <c r="G307" s="15">
        <v>32</v>
      </c>
      <c r="H307" s="14"/>
      <c r="I307" s="14"/>
      <c r="J307" s="14"/>
      <c r="K307" s="15">
        <v>32</v>
      </c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ht="16.5" thickBot="1" x14ac:dyDescent="0.3">
      <c r="A308" s="38">
        <v>528</v>
      </c>
      <c r="B308" s="41" t="s">
        <v>2239</v>
      </c>
      <c r="C308" s="15">
        <v>2</v>
      </c>
      <c r="D308" s="15">
        <v>36</v>
      </c>
      <c r="E308" s="15">
        <v>1</v>
      </c>
      <c r="F308" s="14" t="s">
        <v>2781</v>
      </c>
      <c r="G308" s="15">
        <v>30</v>
      </c>
      <c r="H308" s="14"/>
      <c r="I308" s="14"/>
      <c r="J308" s="14"/>
      <c r="K308" s="15">
        <v>30</v>
      </c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ht="16.5" thickBot="1" x14ac:dyDescent="0.3">
      <c r="A309" s="38">
        <v>529</v>
      </c>
      <c r="B309" s="41" t="s">
        <v>2240</v>
      </c>
      <c r="C309" s="15">
        <v>2</v>
      </c>
      <c r="D309" s="15">
        <v>36</v>
      </c>
      <c r="E309" s="15">
        <v>1</v>
      </c>
      <c r="F309" s="14" t="s">
        <v>2782</v>
      </c>
      <c r="G309" s="15">
        <v>0</v>
      </c>
      <c r="H309" s="14"/>
      <c r="I309" s="14"/>
      <c r="J309" s="14"/>
      <c r="K309" s="15">
        <v>0</v>
      </c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ht="16.5" thickBot="1" x14ac:dyDescent="0.3">
      <c r="A310" s="38">
        <v>530</v>
      </c>
      <c r="B310" s="41" t="s">
        <v>2241</v>
      </c>
      <c r="C310" s="15">
        <v>2</v>
      </c>
      <c r="D310" s="15">
        <v>36</v>
      </c>
      <c r="E310" s="15">
        <v>1</v>
      </c>
      <c r="F310" s="14" t="s">
        <v>2783</v>
      </c>
      <c r="G310" s="15">
        <v>25</v>
      </c>
      <c r="H310" s="14"/>
      <c r="I310" s="14"/>
      <c r="J310" s="14"/>
      <c r="K310" s="15">
        <v>25</v>
      </c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ht="16.5" thickBot="1" x14ac:dyDescent="0.3">
      <c r="A311" s="38">
        <v>531</v>
      </c>
      <c r="B311" s="41" t="s">
        <v>2242</v>
      </c>
      <c r="C311" s="15">
        <v>2</v>
      </c>
      <c r="D311" s="15">
        <v>36</v>
      </c>
      <c r="E311" s="15">
        <v>1</v>
      </c>
      <c r="F311" s="14" t="s">
        <v>2784</v>
      </c>
      <c r="G311" s="15">
        <v>35</v>
      </c>
      <c r="H311" s="14"/>
      <c r="I311" s="14"/>
      <c r="J311" s="14"/>
      <c r="K311" s="15">
        <v>35</v>
      </c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ht="16.5" thickBot="1" x14ac:dyDescent="0.3">
      <c r="A312" s="38">
        <v>532</v>
      </c>
      <c r="B312" s="41" t="s">
        <v>2243</v>
      </c>
      <c r="C312" s="15">
        <v>2</v>
      </c>
      <c r="D312" s="15">
        <v>36</v>
      </c>
      <c r="E312" s="15">
        <v>1</v>
      </c>
      <c r="F312" s="14" t="s">
        <v>2785</v>
      </c>
      <c r="G312" s="15">
        <v>30</v>
      </c>
      <c r="H312" s="14"/>
      <c r="I312" s="14"/>
      <c r="J312" s="14"/>
      <c r="K312" s="15">
        <v>30</v>
      </c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ht="16.5" thickBot="1" x14ac:dyDescent="0.3">
      <c r="A313" s="38">
        <v>533</v>
      </c>
      <c r="B313" s="41" t="s">
        <v>2244</v>
      </c>
      <c r="C313" s="15">
        <v>2</v>
      </c>
      <c r="D313" s="15">
        <v>36</v>
      </c>
      <c r="E313" s="15">
        <v>1</v>
      </c>
      <c r="F313" s="14" t="s">
        <v>2786</v>
      </c>
      <c r="G313" s="15">
        <v>70</v>
      </c>
      <c r="H313" s="14"/>
      <c r="I313" s="14"/>
      <c r="J313" s="14"/>
      <c r="K313" s="15">
        <v>70</v>
      </c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ht="16.5" thickBot="1" x14ac:dyDescent="0.3">
      <c r="A314" s="38">
        <v>534</v>
      </c>
      <c r="B314" s="41" t="s">
        <v>2245</v>
      </c>
      <c r="C314" s="15">
        <v>2</v>
      </c>
      <c r="D314" s="15">
        <v>36</v>
      </c>
      <c r="E314" s="15">
        <v>1</v>
      </c>
      <c r="F314" s="14" t="s">
        <v>2787</v>
      </c>
      <c r="G314" s="15">
        <v>90</v>
      </c>
      <c r="H314" s="14"/>
      <c r="I314" s="14"/>
      <c r="J314" s="14"/>
      <c r="K314" s="15">
        <v>90</v>
      </c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ht="16.5" thickBot="1" x14ac:dyDescent="0.3">
      <c r="A315" s="38">
        <v>535</v>
      </c>
      <c r="B315" s="41" t="s">
        <v>2246</v>
      </c>
      <c r="C315" s="15">
        <v>2</v>
      </c>
      <c r="D315" s="15">
        <v>36</v>
      </c>
      <c r="E315" s="15">
        <v>1</v>
      </c>
      <c r="F315" s="14" t="s">
        <v>2788</v>
      </c>
      <c r="G315" s="15">
        <v>20</v>
      </c>
      <c r="H315" s="14"/>
      <c r="I315" s="14"/>
      <c r="J315" s="14"/>
      <c r="K315" s="15">
        <v>20</v>
      </c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ht="16.5" thickBot="1" x14ac:dyDescent="0.3">
      <c r="A316" s="38">
        <v>536</v>
      </c>
      <c r="B316" s="41" t="s">
        <v>2247</v>
      </c>
      <c r="C316" s="15">
        <v>2</v>
      </c>
      <c r="D316" s="15">
        <v>36</v>
      </c>
      <c r="E316" s="15">
        <v>1</v>
      </c>
      <c r="F316" s="14" t="s">
        <v>2789</v>
      </c>
      <c r="G316" s="15">
        <v>4</v>
      </c>
      <c r="H316" s="14"/>
      <c r="I316" s="14"/>
      <c r="J316" s="14"/>
      <c r="K316" s="15">
        <v>4</v>
      </c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ht="16.5" thickBot="1" x14ac:dyDescent="0.3">
      <c r="A317" s="38">
        <v>537</v>
      </c>
      <c r="B317" s="41" t="s">
        <v>2248</v>
      </c>
      <c r="C317" s="15">
        <v>2</v>
      </c>
      <c r="D317" s="15">
        <v>36</v>
      </c>
      <c r="E317" s="15">
        <v>1</v>
      </c>
      <c r="F317" s="14" t="s">
        <v>2790</v>
      </c>
      <c r="G317" s="15">
        <v>3</v>
      </c>
      <c r="H317" s="14"/>
      <c r="I317" s="14"/>
      <c r="J317" s="14"/>
      <c r="K317" s="15">
        <v>3</v>
      </c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ht="16.5" thickBot="1" x14ac:dyDescent="0.3">
      <c r="A318" s="38">
        <v>538</v>
      </c>
      <c r="B318" s="41" t="s">
        <v>2249</v>
      </c>
      <c r="C318" s="15">
        <v>2</v>
      </c>
      <c r="D318" s="15">
        <v>36</v>
      </c>
      <c r="E318" s="15">
        <v>1</v>
      </c>
      <c r="F318" s="14" t="s">
        <v>2791</v>
      </c>
      <c r="G318" s="15">
        <v>10</v>
      </c>
      <c r="H318" s="14"/>
      <c r="I318" s="14"/>
      <c r="J318" s="14"/>
      <c r="K318" s="15">
        <v>10</v>
      </c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ht="16.5" thickBot="1" x14ac:dyDescent="0.3">
      <c r="A319" s="38">
        <v>539</v>
      </c>
      <c r="B319" s="41" t="s">
        <v>2250</v>
      </c>
      <c r="C319" s="15">
        <v>2</v>
      </c>
      <c r="D319" s="15">
        <v>36</v>
      </c>
      <c r="E319" s="15">
        <v>1</v>
      </c>
      <c r="F319" s="14" t="s">
        <v>2792</v>
      </c>
      <c r="G319" s="15">
        <v>7</v>
      </c>
      <c r="H319" s="14"/>
      <c r="I319" s="14"/>
      <c r="J319" s="14"/>
      <c r="K319" s="15">
        <v>7</v>
      </c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ht="16.5" thickBot="1" x14ac:dyDescent="0.3">
      <c r="A320" s="38">
        <v>540</v>
      </c>
      <c r="B320" s="41" t="s">
        <v>2251</v>
      </c>
      <c r="C320" s="15">
        <v>2</v>
      </c>
      <c r="D320" s="15">
        <v>36</v>
      </c>
      <c r="E320" s="15">
        <v>1</v>
      </c>
      <c r="F320" s="14" t="s">
        <v>2793</v>
      </c>
      <c r="G320" s="15">
        <v>10</v>
      </c>
      <c r="H320" s="14"/>
      <c r="I320" s="14"/>
      <c r="J320" s="14"/>
      <c r="K320" s="15">
        <v>10</v>
      </c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ht="16.5" thickBot="1" x14ac:dyDescent="0.3">
      <c r="A321" s="38">
        <v>541</v>
      </c>
      <c r="B321" s="41" t="s">
        <v>2252</v>
      </c>
      <c r="C321" s="15">
        <v>2</v>
      </c>
      <c r="D321" s="15">
        <v>36</v>
      </c>
      <c r="E321" s="15">
        <v>1</v>
      </c>
      <c r="F321" s="14" t="s">
        <v>2794</v>
      </c>
      <c r="G321" s="15">
        <v>7</v>
      </c>
      <c r="H321" s="14"/>
      <c r="I321" s="14"/>
      <c r="J321" s="14"/>
      <c r="K321" s="15">
        <v>7</v>
      </c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ht="16.5" thickBot="1" x14ac:dyDescent="0.3">
      <c r="A322" s="38">
        <v>542</v>
      </c>
      <c r="B322" s="41" t="s">
        <v>2253</v>
      </c>
      <c r="C322" s="15">
        <v>2</v>
      </c>
      <c r="D322" s="15">
        <v>36</v>
      </c>
      <c r="E322" s="15">
        <v>1</v>
      </c>
      <c r="F322" s="14" t="s">
        <v>2795</v>
      </c>
      <c r="G322" s="15">
        <v>6</v>
      </c>
      <c r="H322" s="14"/>
      <c r="I322" s="14"/>
      <c r="J322" s="14"/>
      <c r="K322" s="15">
        <v>6</v>
      </c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ht="16.5" thickBot="1" x14ac:dyDescent="0.3">
      <c r="A323" s="38">
        <v>543</v>
      </c>
      <c r="B323" s="41" t="s">
        <v>2254</v>
      </c>
      <c r="C323" s="15">
        <v>2</v>
      </c>
      <c r="D323" s="15">
        <v>36</v>
      </c>
      <c r="E323" s="15">
        <v>1</v>
      </c>
      <c r="F323" s="14" t="s">
        <v>2796</v>
      </c>
      <c r="G323" s="15">
        <v>4</v>
      </c>
      <c r="H323" s="14"/>
      <c r="I323" s="14"/>
      <c r="J323" s="14"/>
      <c r="K323" s="15">
        <v>4</v>
      </c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ht="16.5" thickBot="1" x14ac:dyDescent="0.3">
      <c r="A324" s="38">
        <v>544</v>
      </c>
      <c r="B324" s="14" t="s">
        <v>2255</v>
      </c>
      <c r="C324" s="15">
        <v>2</v>
      </c>
      <c r="D324" s="15">
        <v>36</v>
      </c>
      <c r="E324" s="15">
        <v>2</v>
      </c>
      <c r="F324" s="14" t="s">
        <v>2797</v>
      </c>
      <c r="G324" s="15">
        <v>4</v>
      </c>
      <c r="H324" s="14"/>
      <c r="I324" s="14"/>
      <c r="J324" s="14"/>
      <c r="K324" s="15">
        <v>4</v>
      </c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ht="16.5" thickBot="1" x14ac:dyDescent="0.3">
      <c r="A325" s="38">
        <v>545</v>
      </c>
      <c r="B325" s="41" t="s">
        <v>2256</v>
      </c>
      <c r="C325" s="15">
        <v>2</v>
      </c>
      <c r="D325" s="15">
        <v>36</v>
      </c>
      <c r="E325" s="15">
        <v>2</v>
      </c>
      <c r="F325" s="14" t="s">
        <v>2798</v>
      </c>
      <c r="G325" s="15">
        <v>10</v>
      </c>
      <c r="H325" s="14"/>
      <c r="I325" s="14"/>
      <c r="J325" s="14"/>
      <c r="K325" s="15">
        <v>10</v>
      </c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ht="16.5" thickBot="1" x14ac:dyDescent="0.3">
      <c r="A326" s="38">
        <v>546</v>
      </c>
      <c r="B326" s="41" t="s">
        <v>2257</v>
      </c>
      <c r="C326" s="15">
        <v>2</v>
      </c>
      <c r="D326" s="15">
        <v>36</v>
      </c>
      <c r="E326" s="15">
        <v>2</v>
      </c>
      <c r="F326" s="14" t="s">
        <v>2799</v>
      </c>
      <c r="G326" s="15">
        <v>4</v>
      </c>
      <c r="H326" s="14"/>
      <c r="I326" s="14"/>
      <c r="J326" s="14"/>
      <c r="K326" s="15">
        <v>4</v>
      </c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ht="16.5" thickBot="1" x14ac:dyDescent="0.3">
      <c r="A327" s="38">
        <v>547</v>
      </c>
      <c r="B327" s="41" t="s">
        <v>2258</v>
      </c>
      <c r="C327" s="15">
        <v>2</v>
      </c>
      <c r="D327" s="15">
        <v>36</v>
      </c>
      <c r="E327" s="15">
        <v>2</v>
      </c>
      <c r="F327" s="14" t="s">
        <v>2800</v>
      </c>
      <c r="G327" s="15">
        <v>6</v>
      </c>
      <c r="H327" s="14"/>
      <c r="I327" s="14"/>
      <c r="J327" s="14"/>
      <c r="K327" s="15">
        <v>6</v>
      </c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ht="16.5" thickBot="1" x14ac:dyDescent="0.3">
      <c r="A328" s="38">
        <v>548</v>
      </c>
      <c r="B328" s="41" t="s">
        <v>2259</v>
      </c>
      <c r="C328" s="15">
        <v>2</v>
      </c>
      <c r="D328" s="15">
        <v>36</v>
      </c>
      <c r="E328" s="15">
        <v>2</v>
      </c>
      <c r="F328" s="14" t="s">
        <v>2801</v>
      </c>
      <c r="G328" s="15">
        <v>8</v>
      </c>
      <c r="H328" s="14"/>
      <c r="I328" s="14"/>
      <c r="J328" s="14"/>
      <c r="K328" s="15">
        <v>8</v>
      </c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ht="16.5" thickBot="1" x14ac:dyDescent="0.3">
      <c r="A329" s="38">
        <v>549</v>
      </c>
      <c r="B329" s="41" t="s">
        <v>2260</v>
      </c>
      <c r="C329" s="15">
        <v>2</v>
      </c>
      <c r="D329" s="15">
        <v>36</v>
      </c>
      <c r="E329" s="15">
        <v>2</v>
      </c>
      <c r="F329" s="14" t="s">
        <v>2802</v>
      </c>
      <c r="G329" s="15">
        <v>8</v>
      </c>
      <c r="H329" s="14"/>
      <c r="I329" s="14"/>
      <c r="J329" s="14"/>
      <c r="K329" s="15">
        <v>8</v>
      </c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ht="16.5" thickBot="1" x14ac:dyDescent="0.3">
      <c r="A330" s="38">
        <v>550</v>
      </c>
      <c r="B330" s="41" t="s">
        <v>2261</v>
      </c>
      <c r="C330" s="15">
        <v>2</v>
      </c>
      <c r="D330" s="15">
        <v>36</v>
      </c>
      <c r="E330" s="15">
        <v>2</v>
      </c>
      <c r="F330" s="14" t="s">
        <v>2803</v>
      </c>
      <c r="G330" s="15">
        <v>10</v>
      </c>
      <c r="H330" s="14"/>
      <c r="I330" s="14"/>
      <c r="J330" s="14"/>
      <c r="K330" s="15">
        <v>10</v>
      </c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ht="16.5" thickBot="1" x14ac:dyDescent="0.3">
      <c r="A331" s="38">
        <v>551</v>
      </c>
      <c r="B331" s="41" t="s">
        <v>2262</v>
      </c>
      <c r="C331" s="15">
        <v>2</v>
      </c>
      <c r="D331" s="15">
        <v>36</v>
      </c>
      <c r="E331" s="15">
        <v>2</v>
      </c>
      <c r="F331" s="14" t="s">
        <v>2804</v>
      </c>
      <c r="G331" s="15">
        <v>7</v>
      </c>
      <c r="H331" s="14"/>
      <c r="I331" s="14"/>
      <c r="J331" s="14"/>
      <c r="K331" s="15">
        <v>7</v>
      </c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ht="16.5" thickBot="1" x14ac:dyDescent="0.3">
      <c r="A332" s="38">
        <v>552</v>
      </c>
      <c r="B332" s="41" t="s">
        <v>2263</v>
      </c>
      <c r="C332" s="15">
        <v>2</v>
      </c>
      <c r="D332" s="15">
        <v>36</v>
      </c>
      <c r="E332" s="15">
        <v>2</v>
      </c>
      <c r="F332" s="14" t="s">
        <v>2805</v>
      </c>
      <c r="G332" s="15">
        <v>4</v>
      </c>
      <c r="H332" s="14"/>
      <c r="I332" s="14"/>
      <c r="J332" s="14"/>
      <c r="K332" s="15">
        <v>4</v>
      </c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ht="16.5" thickBot="1" x14ac:dyDescent="0.3">
      <c r="A333" s="38">
        <v>553</v>
      </c>
      <c r="B333" s="41" t="s">
        <v>2264</v>
      </c>
      <c r="C333" s="15">
        <v>2</v>
      </c>
      <c r="D333" s="15">
        <v>36</v>
      </c>
      <c r="E333" s="15">
        <v>2</v>
      </c>
      <c r="F333" s="14" t="s">
        <v>2806</v>
      </c>
      <c r="G333" s="15">
        <v>5</v>
      </c>
      <c r="H333" s="14"/>
      <c r="I333" s="14"/>
      <c r="J333" s="14"/>
      <c r="K333" s="15">
        <v>5</v>
      </c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ht="16.5" thickBot="1" x14ac:dyDescent="0.3">
      <c r="A334" s="38">
        <v>554</v>
      </c>
      <c r="B334" s="41" t="s">
        <v>2265</v>
      </c>
      <c r="C334" s="15">
        <v>2</v>
      </c>
      <c r="D334" s="15">
        <v>36</v>
      </c>
      <c r="E334" s="15">
        <v>2</v>
      </c>
      <c r="F334" s="14" t="s">
        <v>2807</v>
      </c>
      <c r="G334" s="15">
        <v>24</v>
      </c>
      <c r="H334" s="14"/>
      <c r="I334" s="14"/>
      <c r="J334" s="14"/>
      <c r="K334" s="15">
        <v>24</v>
      </c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ht="16.5" thickBot="1" x14ac:dyDescent="0.3">
      <c r="A335" s="38">
        <v>555</v>
      </c>
      <c r="B335" s="41" t="s">
        <v>2266</v>
      </c>
      <c r="C335" s="15">
        <v>2</v>
      </c>
      <c r="D335" s="15">
        <v>36</v>
      </c>
      <c r="E335" s="15">
        <v>2</v>
      </c>
      <c r="F335" s="14" t="s">
        <v>2808</v>
      </c>
      <c r="G335" s="15">
        <v>70</v>
      </c>
      <c r="H335" s="14"/>
      <c r="I335" s="14"/>
      <c r="J335" s="14"/>
      <c r="K335" s="15">
        <v>70</v>
      </c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ht="16.5" thickBot="1" x14ac:dyDescent="0.3">
      <c r="A336" s="38">
        <v>556</v>
      </c>
      <c r="B336" s="41" t="s">
        <v>2267</v>
      </c>
      <c r="C336" s="15">
        <v>2</v>
      </c>
      <c r="D336" s="15">
        <v>36</v>
      </c>
      <c r="E336" s="15">
        <v>2</v>
      </c>
      <c r="F336" s="14" t="s">
        <v>2809</v>
      </c>
      <c r="G336" s="15">
        <v>5</v>
      </c>
      <c r="H336" s="14"/>
      <c r="I336" s="14"/>
      <c r="J336" s="14"/>
      <c r="K336" s="15">
        <v>5</v>
      </c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ht="16.5" thickBot="1" x14ac:dyDescent="0.3">
      <c r="A337" s="38">
        <v>557</v>
      </c>
      <c r="B337" s="41" t="s">
        <v>2268</v>
      </c>
      <c r="C337" s="15">
        <v>2</v>
      </c>
      <c r="D337" s="15">
        <v>36</v>
      </c>
      <c r="E337" s="15">
        <v>2</v>
      </c>
      <c r="F337" s="14" t="s">
        <v>2810</v>
      </c>
      <c r="G337" s="15">
        <v>10</v>
      </c>
      <c r="H337" s="14"/>
      <c r="I337" s="14"/>
      <c r="J337" s="14"/>
      <c r="K337" s="15">
        <v>10</v>
      </c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ht="16.5" thickBot="1" x14ac:dyDescent="0.3">
      <c r="A338" s="38">
        <v>558</v>
      </c>
      <c r="B338" s="41" t="s">
        <v>2269</v>
      </c>
      <c r="C338" s="15">
        <v>2</v>
      </c>
      <c r="D338" s="15">
        <v>36</v>
      </c>
      <c r="E338" s="15">
        <v>2</v>
      </c>
      <c r="F338" s="14" t="s">
        <v>2811</v>
      </c>
      <c r="G338" s="15">
        <v>1</v>
      </c>
      <c r="H338" s="14"/>
      <c r="I338" s="14"/>
      <c r="J338" s="14"/>
      <c r="K338" s="15">
        <v>1</v>
      </c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ht="16.5" thickBot="1" x14ac:dyDescent="0.3">
      <c r="A339" s="38">
        <v>559</v>
      </c>
      <c r="B339" s="41" t="s">
        <v>2270</v>
      </c>
      <c r="C339" s="15">
        <v>2</v>
      </c>
      <c r="D339" s="15">
        <v>36</v>
      </c>
      <c r="E339" s="15">
        <v>2</v>
      </c>
      <c r="F339" s="14" t="s">
        <v>2812</v>
      </c>
      <c r="G339" s="15">
        <v>16</v>
      </c>
      <c r="H339" s="14"/>
      <c r="I339" s="14"/>
      <c r="J339" s="14"/>
      <c r="K339" s="15">
        <v>16</v>
      </c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ht="16.5" thickBot="1" x14ac:dyDescent="0.3">
      <c r="A340" s="38">
        <v>560</v>
      </c>
      <c r="B340" s="41" t="s">
        <v>2271</v>
      </c>
      <c r="C340" s="15">
        <v>2</v>
      </c>
      <c r="D340" s="15">
        <v>36</v>
      </c>
      <c r="E340" s="15">
        <v>2</v>
      </c>
      <c r="F340" s="14" t="s">
        <v>1145</v>
      </c>
      <c r="G340" s="15">
        <v>2</v>
      </c>
      <c r="H340" s="14"/>
      <c r="I340" s="14"/>
      <c r="J340" s="14"/>
      <c r="K340" s="15">
        <v>2</v>
      </c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ht="16.5" thickBot="1" x14ac:dyDescent="0.3">
      <c r="A341" s="38">
        <v>561</v>
      </c>
      <c r="B341" s="14" t="s">
        <v>2272</v>
      </c>
      <c r="C341" s="15">
        <v>1</v>
      </c>
      <c r="D341" s="15">
        <v>36</v>
      </c>
      <c r="E341" s="15">
        <v>2</v>
      </c>
      <c r="F341" s="14" t="s">
        <v>1146</v>
      </c>
      <c r="G341" s="14" t="s">
        <v>542</v>
      </c>
      <c r="H341" s="14" t="s">
        <v>48</v>
      </c>
      <c r="I341" s="14" t="s">
        <v>619</v>
      </c>
      <c r="J341" s="41" t="s">
        <v>1131</v>
      </c>
      <c r="K341" s="15">
        <v>2</v>
      </c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ht="16.5" thickBot="1" x14ac:dyDescent="0.3">
      <c r="A342" s="38">
        <v>562</v>
      </c>
      <c r="B342" s="41" t="s">
        <v>2273</v>
      </c>
      <c r="C342" s="15">
        <v>1</v>
      </c>
      <c r="D342" s="15">
        <v>36</v>
      </c>
      <c r="E342" s="15">
        <v>2</v>
      </c>
      <c r="F342" s="14" t="s">
        <v>1147</v>
      </c>
      <c r="G342" s="14" t="s">
        <v>542</v>
      </c>
      <c r="H342" s="14" t="s">
        <v>48</v>
      </c>
      <c r="I342" s="14" t="s">
        <v>619</v>
      </c>
      <c r="J342" s="41" t="s">
        <v>1131</v>
      </c>
      <c r="K342" s="15">
        <v>3</v>
      </c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ht="16.5" thickBot="1" x14ac:dyDescent="0.3">
      <c r="A343" s="38">
        <v>563</v>
      </c>
      <c r="B343" s="41" t="s">
        <v>2274</v>
      </c>
      <c r="C343" s="15">
        <v>1</v>
      </c>
      <c r="D343" s="15">
        <v>36</v>
      </c>
      <c r="E343" s="15">
        <v>2</v>
      </c>
      <c r="F343" s="14" t="s">
        <v>1148</v>
      </c>
      <c r="G343" s="14" t="s">
        <v>542</v>
      </c>
      <c r="H343" s="14" t="s">
        <v>48</v>
      </c>
      <c r="I343" s="14" t="s">
        <v>619</v>
      </c>
      <c r="J343" s="41" t="s">
        <v>1131</v>
      </c>
      <c r="K343" s="15">
        <v>0</v>
      </c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ht="16.5" thickBot="1" x14ac:dyDescent="0.3">
      <c r="A344" s="38">
        <v>564</v>
      </c>
      <c r="B344" s="41" t="s">
        <v>2275</v>
      </c>
      <c r="C344" s="15">
        <v>1</v>
      </c>
      <c r="D344" s="15">
        <v>36</v>
      </c>
      <c r="E344" s="15">
        <v>2</v>
      </c>
      <c r="F344" s="14" t="s">
        <v>1149</v>
      </c>
      <c r="G344" s="14" t="s">
        <v>542</v>
      </c>
      <c r="H344" s="14" t="s">
        <v>48</v>
      </c>
      <c r="I344" s="14" t="s">
        <v>619</v>
      </c>
      <c r="J344" s="41" t="s">
        <v>1131</v>
      </c>
      <c r="K344" s="15">
        <v>1</v>
      </c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ht="16.5" thickBot="1" x14ac:dyDescent="0.3">
      <c r="A345" s="38">
        <v>565</v>
      </c>
      <c r="B345" s="41" t="s">
        <v>2276</v>
      </c>
      <c r="C345" s="15">
        <v>1</v>
      </c>
      <c r="D345" s="15">
        <v>36</v>
      </c>
      <c r="E345" s="15">
        <v>2</v>
      </c>
      <c r="F345" s="14" t="s">
        <v>1150</v>
      </c>
      <c r="G345" s="14" t="s">
        <v>542</v>
      </c>
      <c r="H345" s="14" t="s">
        <v>48</v>
      </c>
      <c r="I345" s="14" t="s">
        <v>619</v>
      </c>
      <c r="J345" s="41" t="s">
        <v>1131</v>
      </c>
      <c r="K345" s="15">
        <v>3</v>
      </c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ht="16.5" thickBot="1" x14ac:dyDescent="0.3">
      <c r="A346" s="38">
        <v>566</v>
      </c>
      <c r="B346" s="41" t="s">
        <v>2277</v>
      </c>
      <c r="C346" s="15">
        <v>1</v>
      </c>
      <c r="D346" s="15">
        <v>36</v>
      </c>
      <c r="E346" s="15">
        <v>2</v>
      </c>
      <c r="F346" s="14" t="s">
        <v>1151</v>
      </c>
      <c r="G346" s="14" t="s">
        <v>542</v>
      </c>
      <c r="H346" s="14" t="s">
        <v>48</v>
      </c>
      <c r="I346" s="14" t="s">
        <v>619</v>
      </c>
      <c r="J346" s="41" t="s">
        <v>1131</v>
      </c>
      <c r="K346" s="15">
        <v>3</v>
      </c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ht="16.5" thickBot="1" x14ac:dyDescent="0.3">
      <c r="A347" s="38">
        <v>567</v>
      </c>
      <c r="B347" s="14" t="s">
        <v>2278</v>
      </c>
      <c r="C347" s="15">
        <v>1</v>
      </c>
      <c r="D347" s="15">
        <v>36</v>
      </c>
      <c r="E347" s="15">
        <v>3</v>
      </c>
      <c r="F347" s="14" t="s">
        <v>1152</v>
      </c>
      <c r="G347" s="15">
        <v>1</v>
      </c>
      <c r="H347" s="15">
        <v>0</v>
      </c>
      <c r="I347" s="15">
        <v>9</v>
      </c>
      <c r="J347" s="15">
        <v>10</v>
      </c>
      <c r="K347" s="15">
        <v>3</v>
      </c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ht="16.5" thickBot="1" x14ac:dyDescent="0.3">
      <c r="A348" s="38">
        <v>568</v>
      </c>
      <c r="B348" s="14" t="s">
        <v>2279</v>
      </c>
      <c r="C348" s="15">
        <v>1</v>
      </c>
      <c r="D348" s="15">
        <v>36</v>
      </c>
      <c r="E348" s="15">
        <v>3</v>
      </c>
      <c r="F348" s="14" t="s">
        <v>1153</v>
      </c>
      <c r="G348" s="15">
        <v>45</v>
      </c>
      <c r="H348" s="15">
        <v>10</v>
      </c>
      <c r="I348" s="15">
        <v>8</v>
      </c>
      <c r="J348" s="15">
        <v>5</v>
      </c>
      <c r="K348" s="15">
        <v>1</v>
      </c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ht="27" thickBot="1" x14ac:dyDescent="0.3">
      <c r="A349" s="38">
        <v>569</v>
      </c>
      <c r="B349" s="14" t="s">
        <v>2280</v>
      </c>
      <c r="C349" s="15">
        <v>1</v>
      </c>
      <c r="D349" s="15">
        <v>36</v>
      </c>
      <c r="E349" s="15">
        <v>3</v>
      </c>
      <c r="F349" s="14" t="s">
        <v>1154</v>
      </c>
      <c r="G349" s="14" t="s">
        <v>1155</v>
      </c>
      <c r="H349" s="14" t="s">
        <v>1156</v>
      </c>
      <c r="I349" s="14" t="s">
        <v>1157</v>
      </c>
      <c r="J349" s="14" t="s">
        <v>1158</v>
      </c>
      <c r="K349" s="15">
        <v>1</v>
      </c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ht="27" thickBot="1" x14ac:dyDescent="0.3">
      <c r="A350" s="38">
        <v>570</v>
      </c>
      <c r="B350" s="14" t="s">
        <v>2281</v>
      </c>
      <c r="C350" s="15">
        <v>1</v>
      </c>
      <c r="D350" s="15">
        <v>36</v>
      </c>
      <c r="E350" s="15">
        <v>3</v>
      </c>
      <c r="F350" s="14" t="s">
        <v>1159</v>
      </c>
      <c r="G350" s="14" t="s">
        <v>1160</v>
      </c>
      <c r="H350" s="14" t="s">
        <v>1161</v>
      </c>
      <c r="I350" s="14" t="s">
        <v>1162</v>
      </c>
      <c r="J350" s="14" t="s">
        <v>627</v>
      </c>
      <c r="K350" s="15">
        <v>1</v>
      </c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ht="16.5" thickBot="1" x14ac:dyDescent="0.3">
      <c r="A351" s="38">
        <v>571</v>
      </c>
      <c r="B351" s="14" t="s">
        <v>2282</v>
      </c>
      <c r="C351" s="15">
        <v>1</v>
      </c>
      <c r="D351" s="15">
        <v>36</v>
      </c>
      <c r="E351" s="15">
        <v>3</v>
      </c>
      <c r="F351" s="14" t="s">
        <v>1179</v>
      </c>
      <c r="G351" s="15">
        <v>7</v>
      </c>
      <c r="H351" s="15">
        <v>2</v>
      </c>
      <c r="I351" s="15">
        <v>9</v>
      </c>
      <c r="J351" s="15">
        <v>4</v>
      </c>
      <c r="K351" s="15">
        <v>2</v>
      </c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ht="16.5" thickBot="1" x14ac:dyDescent="0.3">
      <c r="A352" s="38">
        <v>572</v>
      </c>
      <c r="B352" s="14" t="s">
        <v>2283</v>
      </c>
      <c r="C352" s="15">
        <v>1</v>
      </c>
      <c r="D352" s="15">
        <v>36</v>
      </c>
      <c r="E352" s="15">
        <v>3</v>
      </c>
      <c r="F352" s="14" t="s">
        <v>1163</v>
      </c>
      <c r="G352" s="14" t="s">
        <v>1164</v>
      </c>
      <c r="H352" s="14" t="s">
        <v>1165</v>
      </c>
      <c r="I352" s="14" t="s">
        <v>1166</v>
      </c>
      <c r="J352" s="14" t="s">
        <v>1167</v>
      </c>
      <c r="K352" s="15">
        <v>0</v>
      </c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ht="16.5" thickBot="1" x14ac:dyDescent="0.3">
      <c r="A353" s="38">
        <v>573</v>
      </c>
      <c r="B353" s="14" t="s">
        <v>2284</v>
      </c>
      <c r="C353" s="15">
        <v>1</v>
      </c>
      <c r="D353" s="15">
        <v>36</v>
      </c>
      <c r="E353" s="15">
        <v>3</v>
      </c>
      <c r="F353" s="14" t="s">
        <v>1168</v>
      </c>
      <c r="G353" s="14" t="s">
        <v>575</v>
      </c>
      <c r="H353" s="14" t="s">
        <v>1169</v>
      </c>
      <c r="I353" s="14" t="s">
        <v>1170</v>
      </c>
      <c r="J353" s="14" t="s">
        <v>1171</v>
      </c>
      <c r="K353" s="15">
        <v>0</v>
      </c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ht="16.5" thickBot="1" x14ac:dyDescent="0.3">
      <c r="A354" s="38">
        <v>574</v>
      </c>
      <c r="B354" s="14" t="s">
        <v>2285</v>
      </c>
      <c r="C354" s="15">
        <v>1</v>
      </c>
      <c r="D354" s="15">
        <v>36</v>
      </c>
      <c r="E354" s="15">
        <v>3</v>
      </c>
      <c r="F354" s="14" t="s">
        <v>1172</v>
      </c>
      <c r="G354" s="14" t="s">
        <v>1173</v>
      </c>
      <c r="H354" s="14" t="s">
        <v>1174</v>
      </c>
      <c r="I354" s="14" t="s">
        <v>1175</v>
      </c>
      <c r="J354" s="14" t="s">
        <v>1176</v>
      </c>
      <c r="K354" s="15">
        <v>2</v>
      </c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ht="16.5" thickBot="1" x14ac:dyDescent="0.3">
      <c r="A355" s="38">
        <v>575</v>
      </c>
      <c r="B355" s="14" t="s">
        <v>2286</v>
      </c>
      <c r="C355" s="15">
        <v>1</v>
      </c>
      <c r="D355" s="15">
        <v>36</v>
      </c>
      <c r="E355" s="15">
        <v>3</v>
      </c>
      <c r="F355" s="14" t="s">
        <v>1177</v>
      </c>
      <c r="G355" s="15">
        <v>1</v>
      </c>
      <c r="H355" s="15">
        <v>6</v>
      </c>
      <c r="I355" s="15">
        <v>5</v>
      </c>
      <c r="J355" s="15">
        <v>4</v>
      </c>
      <c r="K355" s="15">
        <v>2</v>
      </c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ht="16.5" thickBot="1" x14ac:dyDescent="0.3">
      <c r="A356" s="38">
        <v>576</v>
      </c>
      <c r="B356" s="14" t="s">
        <v>2287</v>
      </c>
      <c r="C356" s="15">
        <v>1</v>
      </c>
      <c r="D356" s="15">
        <v>36</v>
      </c>
      <c r="E356" s="15">
        <v>3</v>
      </c>
      <c r="F356" s="14" t="s">
        <v>1178</v>
      </c>
      <c r="G356" s="15">
        <v>40</v>
      </c>
      <c r="H356" s="15">
        <v>28</v>
      </c>
      <c r="I356" s="15">
        <v>16</v>
      </c>
      <c r="J356" s="15">
        <v>4</v>
      </c>
      <c r="K356" s="15">
        <v>1</v>
      </c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ht="16.5" thickBot="1" x14ac:dyDescent="0.3">
      <c r="A357" s="38">
        <v>577</v>
      </c>
      <c r="B357" s="14" t="s">
        <v>2288</v>
      </c>
      <c r="C357" s="15">
        <v>2</v>
      </c>
      <c r="D357" s="15">
        <v>40</v>
      </c>
      <c r="E357" s="15">
        <v>3</v>
      </c>
      <c r="F357" s="14" t="s">
        <v>1182</v>
      </c>
      <c r="G357" s="15">
        <v>2</v>
      </c>
      <c r="H357" s="14"/>
      <c r="I357" s="14"/>
      <c r="J357" s="14"/>
      <c r="K357" s="15">
        <v>2</v>
      </c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ht="16.5" thickBot="1" x14ac:dyDescent="0.3">
      <c r="A358" s="38">
        <v>578</v>
      </c>
      <c r="B358" s="14" t="s">
        <v>2289</v>
      </c>
      <c r="C358" s="15">
        <v>1</v>
      </c>
      <c r="D358" s="15">
        <v>36</v>
      </c>
      <c r="E358" s="15">
        <v>3</v>
      </c>
      <c r="F358" s="14" t="s">
        <v>1181</v>
      </c>
      <c r="G358" s="15">
        <v>60</v>
      </c>
      <c r="H358" s="14"/>
      <c r="I358" s="14"/>
      <c r="J358" s="14"/>
      <c r="K358" s="15">
        <v>60</v>
      </c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ht="16.5" thickBot="1" x14ac:dyDescent="0.3">
      <c r="A359" s="38">
        <v>579</v>
      </c>
      <c r="B359" s="14" t="s">
        <v>2290</v>
      </c>
      <c r="C359" s="15">
        <v>2</v>
      </c>
      <c r="D359" s="15">
        <v>40</v>
      </c>
      <c r="E359" s="15">
        <v>3</v>
      </c>
      <c r="F359" s="14" t="s">
        <v>1183</v>
      </c>
      <c r="G359" s="15">
        <v>50</v>
      </c>
      <c r="H359" s="14"/>
      <c r="I359" s="14"/>
      <c r="J359" s="14"/>
      <c r="K359" s="15">
        <v>50</v>
      </c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ht="16.5" thickBot="1" x14ac:dyDescent="0.3">
      <c r="A360" s="38">
        <v>580</v>
      </c>
      <c r="B360" s="14" t="s">
        <v>2291</v>
      </c>
      <c r="C360" s="15">
        <v>1</v>
      </c>
      <c r="D360" s="15">
        <v>36</v>
      </c>
      <c r="E360" s="15">
        <v>3</v>
      </c>
      <c r="F360" s="14" t="s">
        <v>1180</v>
      </c>
      <c r="G360" s="15">
        <v>4</v>
      </c>
      <c r="H360" s="14"/>
      <c r="I360" s="14"/>
      <c r="J360" s="14"/>
      <c r="K360" s="15">
        <v>4</v>
      </c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ht="16.5" thickBot="1" x14ac:dyDescent="0.3">
      <c r="A361" s="38">
        <v>581</v>
      </c>
      <c r="B361" s="14" t="s">
        <v>2292</v>
      </c>
      <c r="C361" s="15">
        <v>2</v>
      </c>
      <c r="D361" s="15">
        <v>40</v>
      </c>
      <c r="E361" s="15">
        <v>3</v>
      </c>
      <c r="F361" s="14" t="s">
        <v>1184</v>
      </c>
      <c r="G361" s="15">
        <v>15</v>
      </c>
      <c r="H361" s="14"/>
      <c r="I361" s="14"/>
      <c r="J361" s="14"/>
      <c r="K361" s="15">
        <v>15</v>
      </c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ht="16.5" thickBot="1" x14ac:dyDescent="0.3">
      <c r="A362" s="38">
        <v>582</v>
      </c>
      <c r="B362" s="14" t="s">
        <v>2293</v>
      </c>
      <c r="C362" s="15">
        <v>2</v>
      </c>
      <c r="D362" s="15">
        <v>40</v>
      </c>
      <c r="E362" s="15">
        <v>3</v>
      </c>
      <c r="F362" s="14" t="s">
        <v>1185</v>
      </c>
      <c r="G362" s="15">
        <v>32</v>
      </c>
      <c r="H362" s="14"/>
      <c r="I362" s="14"/>
      <c r="J362" s="14"/>
      <c r="K362" s="15">
        <v>32</v>
      </c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ht="16.5" thickBot="1" x14ac:dyDescent="0.3">
      <c r="A363" s="38">
        <v>583</v>
      </c>
      <c r="B363" s="14" t="s">
        <v>2294</v>
      </c>
      <c r="C363" s="15">
        <v>2</v>
      </c>
      <c r="D363" s="15">
        <v>40</v>
      </c>
      <c r="E363" s="15">
        <v>3</v>
      </c>
      <c r="F363" s="14" t="s">
        <v>1186</v>
      </c>
      <c r="G363" s="15">
        <v>4</v>
      </c>
      <c r="H363" s="15">
        <v>10</v>
      </c>
      <c r="I363" s="14"/>
      <c r="J363" s="14"/>
      <c r="K363" s="15">
        <v>4</v>
      </c>
      <c r="L363" s="14"/>
      <c r="M363" s="14"/>
      <c r="N363" s="14"/>
      <c r="O363" s="14"/>
      <c r="P363" s="14"/>
      <c r="Q363" s="14" t="s">
        <v>2849</v>
      </c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ht="16.5" thickBot="1" x14ac:dyDescent="0.3">
      <c r="A364" s="38">
        <v>584</v>
      </c>
      <c r="B364" s="14" t="s">
        <v>2295</v>
      </c>
      <c r="C364" s="15">
        <v>2</v>
      </c>
      <c r="D364" s="15">
        <v>40</v>
      </c>
      <c r="E364" s="15">
        <v>3</v>
      </c>
      <c r="F364" s="14" t="s">
        <v>1186</v>
      </c>
      <c r="G364" s="15">
        <v>10</v>
      </c>
      <c r="H364" s="15">
        <v>8</v>
      </c>
      <c r="I364" s="14"/>
      <c r="J364" s="14"/>
      <c r="K364" s="15">
        <v>10</v>
      </c>
      <c r="L364" s="14"/>
      <c r="M364" s="14"/>
      <c r="N364" s="14"/>
      <c r="O364" s="14"/>
      <c r="P364" s="14"/>
      <c r="Q364" s="14" t="s">
        <v>2850</v>
      </c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ht="16.5" thickBot="1" x14ac:dyDescent="0.3">
      <c r="A365" s="38">
        <v>585</v>
      </c>
      <c r="B365" s="14" t="s">
        <v>2296</v>
      </c>
      <c r="C365" s="15">
        <v>2</v>
      </c>
      <c r="D365" s="15">
        <v>40</v>
      </c>
      <c r="E365" s="15">
        <v>1</v>
      </c>
      <c r="F365" s="14" t="s">
        <v>1409</v>
      </c>
      <c r="G365" s="15">
        <v>40</v>
      </c>
      <c r="H365" s="14"/>
      <c r="I365" s="14"/>
      <c r="J365" s="14"/>
      <c r="K365" s="15">
        <v>40</v>
      </c>
      <c r="L365" s="14"/>
      <c r="M365" s="14"/>
      <c r="N365" s="14"/>
      <c r="O365" s="14"/>
      <c r="P365" s="14"/>
      <c r="Q365" s="14" t="s">
        <v>2851</v>
      </c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ht="16.5" thickBot="1" x14ac:dyDescent="0.3">
      <c r="A366" s="38">
        <v>586</v>
      </c>
      <c r="B366" s="14" t="s">
        <v>2297</v>
      </c>
      <c r="C366" s="15">
        <v>2</v>
      </c>
      <c r="D366" s="15">
        <v>40</v>
      </c>
      <c r="E366" s="15">
        <v>1</v>
      </c>
      <c r="F366" s="14" t="s">
        <v>1409</v>
      </c>
      <c r="G366" s="15">
        <v>40</v>
      </c>
      <c r="H366" s="14"/>
      <c r="I366" s="14"/>
      <c r="J366" s="14"/>
      <c r="K366" s="15">
        <v>40</v>
      </c>
      <c r="L366" s="14"/>
      <c r="M366" s="14"/>
      <c r="N366" s="14"/>
      <c r="O366" s="14"/>
      <c r="P366" s="14"/>
      <c r="Q366" s="14" t="s">
        <v>2852</v>
      </c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ht="16.5" thickBot="1" x14ac:dyDescent="0.3">
      <c r="A367" s="38">
        <v>587</v>
      </c>
      <c r="B367" s="14" t="s">
        <v>2298</v>
      </c>
      <c r="C367" s="15">
        <v>2</v>
      </c>
      <c r="D367" s="15">
        <v>40</v>
      </c>
      <c r="E367" s="15">
        <v>1</v>
      </c>
      <c r="F367" s="14" t="s">
        <v>1409</v>
      </c>
      <c r="G367" s="15">
        <v>18</v>
      </c>
      <c r="H367" s="14"/>
      <c r="I367" s="14"/>
      <c r="J367" s="14"/>
      <c r="K367" s="15">
        <v>18</v>
      </c>
      <c r="L367" s="14"/>
      <c r="M367" s="14"/>
      <c r="N367" s="14"/>
      <c r="O367" s="14"/>
      <c r="P367" s="14"/>
      <c r="Q367" s="14" t="s">
        <v>2853</v>
      </c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ht="16.5" thickBot="1" x14ac:dyDescent="0.3">
      <c r="A368" s="38">
        <v>588</v>
      </c>
      <c r="B368" s="14" t="s">
        <v>2299</v>
      </c>
      <c r="C368" s="15">
        <v>2</v>
      </c>
      <c r="D368" s="15">
        <v>40</v>
      </c>
      <c r="E368" s="15">
        <v>1</v>
      </c>
      <c r="F368" s="14" t="s">
        <v>1409</v>
      </c>
      <c r="G368" s="15">
        <v>50</v>
      </c>
      <c r="H368" s="14"/>
      <c r="I368" s="14"/>
      <c r="J368" s="14"/>
      <c r="K368" s="15">
        <v>50</v>
      </c>
      <c r="L368" s="14"/>
      <c r="M368" s="14"/>
      <c r="N368" s="14"/>
      <c r="O368" s="14"/>
      <c r="P368" s="14"/>
      <c r="Q368" s="14" t="s">
        <v>2854</v>
      </c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ht="16.5" thickBot="1" x14ac:dyDescent="0.3">
      <c r="A369" s="38">
        <v>589</v>
      </c>
      <c r="B369" s="14" t="s">
        <v>2300</v>
      </c>
      <c r="C369" s="15">
        <v>2</v>
      </c>
      <c r="D369" s="15">
        <v>40</v>
      </c>
      <c r="E369" s="15">
        <v>1</v>
      </c>
      <c r="F369" s="14" t="s">
        <v>1410</v>
      </c>
      <c r="G369" s="15">
        <v>4</v>
      </c>
      <c r="H369" s="14"/>
      <c r="I369" s="14"/>
      <c r="J369" s="14"/>
      <c r="K369" s="15">
        <v>4</v>
      </c>
      <c r="L369" s="14"/>
      <c r="M369" s="14"/>
      <c r="N369" s="14"/>
      <c r="O369" s="14"/>
      <c r="P369" s="14"/>
      <c r="Q369" s="14" t="s">
        <v>2855</v>
      </c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ht="16.5" thickBot="1" x14ac:dyDescent="0.3">
      <c r="A370" s="38">
        <v>590</v>
      </c>
      <c r="B370" s="14" t="s">
        <v>2301</v>
      </c>
      <c r="C370" s="15">
        <v>2</v>
      </c>
      <c r="D370" s="15">
        <v>40</v>
      </c>
      <c r="E370" s="15">
        <v>1</v>
      </c>
      <c r="F370" s="14" t="s">
        <v>1410</v>
      </c>
      <c r="G370" s="15">
        <v>8</v>
      </c>
      <c r="H370" s="14"/>
      <c r="I370" s="14"/>
      <c r="J370" s="14"/>
      <c r="K370" s="15">
        <v>8</v>
      </c>
      <c r="L370" s="14"/>
      <c r="M370" s="14"/>
      <c r="N370" s="14"/>
      <c r="O370" s="14"/>
      <c r="P370" s="14"/>
      <c r="Q370" s="14" t="s">
        <v>2856</v>
      </c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ht="16.5" thickBot="1" x14ac:dyDescent="0.3">
      <c r="A371" s="38">
        <v>591</v>
      </c>
      <c r="B371" s="14" t="s">
        <v>2302</v>
      </c>
      <c r="C371" s="15">
        <v>2</v>
      </c>
      <c r="D371" s="15">
        <v>40</v>
      </c>
      <c r="E371" s="15">
        <v>1</v>
      </c>
      <c r="F371" s="14" t="s">
        <v>1409</v>
      </c>
      <c r="G371" s="15">
        <v>12</v>
      </c>
      <c r="H371" s="14"/>
      <c r="I371" s="14"/>
      <c r="J371" s="14"/>
      <c r="K371" s="15">
        <v>12</v>
      </c>
      <c r="L371" s="14"/>
      <c r="M371" s="14"/>
      <c r="N371" s="14"/>
      <c r="O371" s="14"/>
      <c r="P371" s="14"/>
      <c r="Q371" s="14" t="s">
        <v>2857</v>
      </c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ht="16.5" thickBot="1" x14ac:dyDescent="0.3">
      <c r="A372" s="38">
        <v>592</v>
      </c>
      <c r="B372" s="14" t="s">
        <v>2303</v>
      </c>
      <c r="C372" s="15">
        <v>2</v>
      </c>
      <c r="D372" s="15">
        <v>40</v>
      </c>
      <c r="E372" s="15">
        <v>1</v>
      </c>
      <c r="F372" s="14" t="s">
        <v>1409</v>
      </c>
      <c r="G372" s="15">
        <v>21</v>
      </c>
      <c r="H372" s="14"/>
      <c r="I372" s="14"/>
      <c r="J372" s="14"/>
      <c r="K372" s="15">
        <v>21</v>
      </c>
      <c r="L372" s="14"/>
      <c r="M372" s="14"/>
      <c r="N372" s="14"/>
      <c r="O372" s="14"/>
      <c r="P372" s="14"/>
      <c r="Q372" s="14" t="s">
        <v>2858</v>
      </c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ht="16.5" thickBot="1" x14ac:dyDescent="0.3">
      <c r="A373" s="38">
        <v>593</v>
      </c>
      <c r="B373" s="14" t="s">
        <v>2304</v>
      </c>
      <c r="C373" s="15">
        <v>2</v>
      </c>
      <c r="D373" s="15">
        <v>40</v>
      </c>
      <c r="E373" s="15">
        <v>1</v>
      </c>
      <c r="F373" s="14" t="s">
        <v>1409</v>
      </c>
      <c r="G373" s="15">
        <v>100</v>
      </c>
      <c r="H373" s="14"/>
      <c r="I373" s="14"/>
      <c r="J373" s="14"/>
      <c r="K373" s="15">
        <v>100</v>
      </c>
      <c r="L373" s="14"/>
      <c r="M373" s="14"/>
      <c r="N373" s="14"/>
      <c r="O373" s="14"/>
      <c r="P373" s="14"/>
      <c r="Q373" s="14" t="s">
        <v>2859</v>
      </c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ht="16.5" thickBot="1" x14ac:dyDescent="0.3">
      <c r="A374" s="38">
        <v>594</v>
      </c>
      <c r="B374" s="14" t="s">
        <v>2305</v>
      </c>
      <c r="C374" s="15">
        <v>2</v>
      </c>
      <c r="D374" s="15">
        <v>40</v>
      </c>
      <c r="E374" s="15">
        <v>1</v>
      </c>
      <c r="F374" s="14" t="s">
        <v>1409</v>
      </c>
      <c r="G374" s="15">
        <v>28</v>
      </c>
      <c r="H374" s="14"/>
      <c r="I374" s="14"/>
      <c r="J374" s="14"/>
      <c r="K374" s="15">
        <v>28</v>
      </c>
      <c r="L374" s="14"/>
      <c r="M374" s="14"/>
      <c r="N374" s="14"/>
      <c r="O374" s="14"/>
      <c r="P374" s="14"/>
      <c r="Q374" s="14" t="s">
        <v>2860</v>
      </c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ht="16.5" thickBot="1" x14ac:dyDescent="0.3">
      <c r="A375" s="38">
        <v>595</v>
      </c>
      <c r="B375" s="14" t="s">
        <v>2306</v>
      </c>
      <c r="C375" s="15">
        <v>2</v>
      </c>
      <c r="D375" s="15">
        <v>40</v>
      </c>
      <c r="E375" s="15">
        <v>1</v>
      </c>
      <c r="F375" s="14" t="s">
        <v>1410</v>
      </c>
      <c r="G375" s="15">
        <v>5</v>
      </c>
      <c r="H375" s="14"/>
      <c r="I375" s="14"/>
      <c r="J375" s="14"/>
      <c r="K375" s="15">
        <v>5</v>
      </c>
      <c r="L375" s="14"/>
      <c r="M375" s="14"/>
      <c r="N375" s="14"/>
      <c r="O375" s="14"/>
      <c r="P375" s="14"/>
      <c r="Q375" s="14" t="s">
        <v>2861</v>
      </c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ht="16.5" thickBot="1" x14ac:dyDescent="0.3">
      <c r="A376" s="38">
        <v>596</v>
      </c>
      <c r="B376" s="14" t="s">
        <v>2307</v>
      </c>
      <c r="C376" s="15">
        <v>2</v>
      </c>
      <c r="D376" s="15">
        <v>40</v>
      </c>
      <c r="E376" s="15">
        <v>1</v>
      </c>
      <c r="F376" s="14" t="s">
        <v>1410</v>
      </c>
      <c r="G376" s="15">
        <v>6</v>
      </c>
      <c r="H376" s="14"/>
      <c r="I376" s="14"/>
      <c r="J376" s="14"/>
      <c r="K376" s="15">
        <v>6</v>
      </c>
      <c r="L376" s="14"/>
      <c r="M376" s="14"/>
      <c r="N376" s="14"/>
      <c r="O376" s="14"/>
      <c r="P376" s="14"/>
      <c r="Q376" s="14" t="s">
        <v>2862</v>
      </c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ht="16.5" thickBot="1" x14ac:dyDescent="0.3">
      <c r="A377" s="38">
        <v>597</v>
      </c>
      <c r="B377" s="14" t="s">
        <v>2308</v>
      </c>
      <c r="C377" s="15">
        <v>2</v>
      </c>
      <c r="D377" s="15">
        <v>40</v>
      </c>
      <c r="E377" s="15">
        <v>1</v>
      </c>
      <c r="F377" s="14" t="s">
        <v>1411</v>
      </c>
      <c r="G377" s="15">
        <v>4</v>
      </c>
      <c r="H377" s="14"/>
      <c r="I377" s="14"/>
      <c r="J377" s="14"/>
      <c r="K377" s="15">
        <v>4</v>
      </c>
      <c r="L377" s="14"/>
      <c r="M377" s="14"/>
      <c r="N377" s="14"/>
      <c r="O377" s="14"/>
      <c r="P377" s="14"/>
      <c r="Q377" s="14" t="s">
        <v>2863</v>
      </c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ht="16.5" thickBot="1" x14ac:dyDescent="0.3">
      <c r="A378" s="38">
        <v>598</v>
      </c>
      <c r="B378" s="14" t="s">
        <v>2309</v>
      </c>
      <c r="C378" s="15">
        <v>2</v>
      </c>
      <c r="D378" s="15">
        <v>40</v>
      </c>
      <c r="E378" s="15">
        <v>1</v>
      </c>
      <c r="F378" s="14" t="s">
        <v>1411</v>
      </c>
      <c r="G378" s="15">
        <v>10</v>
      </c>
      <c r="H378" s="14"/>
      <c r="I378" s="14"/>
      <c r="J378" s="14"/>
      <c r="K378" s="15">
        <v>10</v>
      </c>
      <c r="L378" s="14"/>
      <c r="M378" s="14"/>
      <c r="N378" s="14"/>
      <c r="O378" s="14"/>
      <c r="P378" s="14"/>
      <c r="Q378" s="14" t="s">
        <v>2864</v>
      </c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ht="16.5" thickBot="1" x14ac:dyDescent="0.3">
      <c r="A379" s="38">
        <v>599</v>
      </c>
      <c r="B379" s="14" t="s">
        <v>2310</v>
      </c>
      <c r="C379" s="15">
        <v>2</v>
      </c>
      <c r="D379" s="15">
        <v>40</v>
      </c>
      <c r="E379" s="15">
        <v>1</v>
      </c>
      <c r="F379" s="14" t="s">
        <v>1411</v>
      </c>
      <c r="G379" s="15">
        <v>4</v>
      </c>
      <c r="H379" s="14"/>
      <c r="I379" s="14"/>
      <c r="J379" s="14"/>
      <c r="K379" s="15">
        <v>4</v>
      </c>
      <c r="L379" s="14"/>
      <c r="M379" s="14"/>
      <c r="N379" s="14"/>
      <c r="O379" s="14"/>
      <c r="P379" s="14"/>
      <c r="Q379" s="14" t="s">
        <v>2865</v>
      </c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ht="16.5" thickBot="1" x14ac:dyDescent="0.3">
      <c r="A380" s="38">
        <v>600</v>
      </c>
      <c r="B380" s="14" t="s">
        <v>2311</v>
      </c>
      <c r="C380" s="15">
        <v>2</v>
      </c>
      <c r="D380" s="15">
        <v>40</v>
      </c>
      <c r="E380" s="15">
        <v>1</v>
      </c>
      <c r="F380" s="14" t="s">
        <v>1411</v>
      </c>
      <c r="G380" s="15">
        <v>9</v>
      </c>
      <c r="H380" s="14"/>
      <c r="I380" s="14"/>
      <c r="J380" s="14"/>
      <c r="K380" s="15">
        <v>9</v>
      </c>
      <c r="L380" s="14"/>
      <c r="M380" s="14"/>
      <c r="N380" s="14"/>
      <c r="O380" s="14"/>
      <c r="P380" s="14"/>
      <c r="Q380" s="14" t="s">
        <v>2866</v>
      </c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ht="16.5" thickBot="1" x14ac:dyDescent="0.3">
      <c r="A381" s="38">
        <v>601</v>
      </c>
      <c r="B381" s="14" t="s">
        <v>2312</v>
      </c>
      <c r="C381" s="15">
        <v>2</v>
      </c>
      <c r="D381" s="15">
        <v>40</v>
      </c>
      <c r="E381" s="15">
        <v>2</v>
      </c>
      <c r="F381" s="14" t="s">
        <v>1412</v>
      </c>
      <c r="G381" s="15">
        <v>15</v>
      </c>
      <c r="H381" s="14"/>
      <c r="I381" s="14"/>
      <c r="J381" s="14"/>
      <c r="K381" s="15">
        <v>15</v>
      </c>
      <c r="L381" s="14"/>
      <c r="M381" s="14"/>
      <c r="N381" s="14"/>
      <c r="O381" s="14"/>
      <c r="P381" s="14"/>
      <c r="Q381" s="14" t="s">
        <v>2867</v>
      </c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ht="16.5" thickBot="1" x14ac:dyDescent="0.3">
      <c r="A382" s="38">
        <v>602</v>
      </c>
      <c r="B382" s="14" t="s">
        <v>2313</v>
      </c>
      <c r="C382" s="15">
        <v>2</v>
      </c>
      <c r="D382" s="15">
        <v>40</v>
      </c>
      <c r="E382" s="15">
        <v>2</v>
      </c>
      <c r="F382" s="14" t="s">
        <v>1413</v>
      </c>
      <c r="G382" s="15">
        <v>6</v>
      </c>
      <c r="H382" s="14"/>
      <c r="I382" s="14"/>
      <c r="J382" s="14"/>
      <c r="K382" s="15">
        <v>6</v>
      </c>
      <c r="L382" s="14"/>
      <c r="M382" s="14"/>
      <c r="N382" s="14"/>
      <c r="O382" s="14"/>
      <c r="P382" s="14"/>
      <c r="Q382" s="14" t="s">
        <v>2868</v>
      </c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ht="16.5" thickBot="1" x14ac:dyDescent="0.3">
      <c r="A383" s="38">
        <v>603</v>
      </c>
      <c r="B383" s="14" t="s">
        <v>2314</v>
      </c>
      <c r="C383" s="15">
        <v>2</v>
      </c>
      <c r="D383" s="15">
        <v>40</v>
      </c>
      <c r="E383" s="15">
        <v>2</v>
      </c>
      <c r="F383" s="14" t="s">
        <v>1414</v>
      </c>
      <c r="G383" s="15">
        <v>2</v>
      </c>
      <c r="H383" s="14"/>
      <c r="I383" s="14"/>
      <c r="J383" s="14"/>
      <c r="K383" s="15">
        <v>2</v>
      </c>
      <c r="L383" s="14"/>
      <c r="M383" s="14"/>
      <c r="N383" s="14"/>
      <c r="O383" s="14"/>
      <c r="P383" s="14"/>
      <c r="Q383" s="14" t="s">
        <v>2869</v>
      </c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ht="16.5" thickBot="1" x14ac:dyDescent="0.3">
      <c r="A384" s="38">
        <v>604</v>
      </c>
      <c r="B384" s="14" t="s">
        <v>2315</v>
      </c>
      <c r="C384" s="15">
        <v>2</v>
      </c>
      <c r="D384" s="15">
        <v>40</v>
      </c>
      <c r="E384" s="15">
        <v>2</v>
      </c>
      <c r="F384" s="14" t="s">
        <v>1415</v>
      </c>
      <c r="G384" s="15">
        <v>6</v>
      </c>
      <c r="H384" s="14"/>
      <c r="I384" s="14"/>
      <c r="J384" s="14"/>
      <c r="K384" s="15">
        <v>6</v>
      </c>
      <c r="L384" s="14"/>
      <c r="M384" s="14"/>
      <c r="N384" s="14"/>
      <c r="O384" s="14"/>
      <c r="P384" s="14"/>
      <c r="Q384" s="14" t="s">
        <v>2870</v>
      </c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ht="16.5" thickBot="1" x14ac:dyDescent="0.3">
      <c r="A385" s="38">
        <v>605</v>
      </c>
      <c r="B385" s="14" t="s">
        <v>2316</v>
      </c>
      <c r="C385" s="15">
        <v>2</v>
      </c>
      <c r="D385" s="15">
        <v>40</v>
      </c>
      <c r="E385" s="15">
        <v>2</v>
      </c>
      <c r="F385" s="14" t="s">
        <v>1416</v>
      </c>
      <c r="G385" s="15">
        <v>60</v>
      </c>
      <c r="H385" s="14"/>
      <c r="I385" s="14"/>
      <c r="J385" s="14"/>
      <c r="K385" s="15">
        <v>60</v>
      </c>
      <c r="L385" s="14"/>
      <c r="M385" s="14"/>
      <c r="N385" s="14"/>
      <c r="O385" s="14"/>
      <c r="P385" s="14"/>
      <c r="Q385" s="14" t="s">
        <v>2871</v>
      </c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ht="16.5" thickBot="1" x14ac:dyDescent="0.3">
      <c r="A386" s="38">
        <v>606</v>
      </c>
      <c r="B386" s="14" t="s">
        <v>2317</v>
      </c>
      <c r="C386" s="15">
        <v>2</v>
      </c>
      <c r="D386" s="15">
        <v>40</v>
      </c>
      <c r="E386" s="15">
        <v>2</v>
      </c>
      <c r="F386" s="14" t="s">
        <v>1417</v>
      </c>
      <c r="G386" s="15">
        <v>2</v>
      </c>
      <c r="H386" s="14"/>
      <c r="I386" s="14"/>
      <c r="J386" s="14"/>
      <c r="K386" s="15">
        <v>2</v>
      </c>
      <c r="L386" s="14"/>
      <c r="M386" s="14"/>
      <c r="N386" s="14"/>
      <c r="O386" s="14"/>
      <c r="P386" s="14"/>
      <c r="Q386" s="14" t="s">
        <v>2872</v>
      </c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ht="16.5" thickBot="1" x14ac:dyDescent="0.3">
      <c r="A387" s="38">
        <v>607</v>
      </c>
      <c r="B387" s="14" t="s">
        <v>2318</v>
      </c>
      <c r="C387" s="15">
        <v>2</v>
      </c>
      <c r="D387" s="15">
        <v>40</v>
      </c>
      <c r="E387" s="15">
        <v>2</v>
      </c>
      <c r="F387" s="14" t="s">
        <v>1418</v>
      </c>
      <c r="G387" s="15">
        <v>6</v>
      </c>
      <c r="H387" s="14"/>
      <c r="I387" s="14"/>
      <c r="J387" s="14"/>
      <c r="K387" s="15">
        <v>6</v>
      </c>
      <c r="L387" s="14"/>
      <c r="M387" s="14"/>
      <c r="N387" s="14"/>
      <c r="O387" s="14"/>
      <c r="P387" s="14"/>
      <c r="Q387" s="14" t="s">
        <v>2873</v>
      </c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ht="16.5" thickBot="1" x14ac:dyDescent="0.3">
      <c r="A388" s="38">
        <v>608</v>
      </c>
      <c r="B388" s="14" t="s">
        <v>2319</v>
      </c>
      <c r="C388" s="15">
        <v>2</v>
      </c>
      <c r="D388" s="15">
        <v>40</v>
      </c>
      <c r="E388" s="15">
        <v>2</v>
      </c>
      <c r="F388" s="14" t="s">
        <v>1419</v>
      </c>
      <c r="G388" s="15">
        <v>28</v>
      </c>
      <c r="H388" s="14"/>
      <c r="I388" s="14"/>
      <c r="J388" s="14"/>
      <c r="K388" s="15">
        <v>28</v>
      </c>
      <c r="L388" s="14"/>
      <c r="M388" s="14"/>
      <c r="N388" s="14"/>
      <c r="O388" s="14"/>
      <c r="P388" s="14"/>
      <c r="Q388" s="14" t="s">
        <v>2874</v>
      </c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ht="16.5" thickBot="1" x14ac:dyDescent="0.3">
      <c r="A389" s="38">
        <v>609</v>
      </c>
      <c r="B389" s="14" t="s">
        <v>2320</v>
      </c>
      <c r="C389" s="15">
        <v>1</v>
      </c>
      <c r="D389" s="15">
        <v>40</v>
      </c>
      <c r="E389" s="15">
        <v>2</v>
      </c>
      <c r="F389" s="14" t="s">
        <v>1420</v>
      </c>
      <c r="G389" s="14"/>
      <c r="H389" s="14"/>
      <c r="I389" s="14"/>
      <c r="J389" s="14"/>
      <c r="K389" s="15">
        <v>3</v>
      </c>
      <c r="L389" s="37" t="s">
        <v>2321</v>
      </c>
      <c r="M389" s="37" t="s">
        <v>2875</v>
      </c>
      <c r="N389" s="37" t="s">
        <v>2876</v>
      </c>
      <c r="O389" s="37" t="s">
        <v>2877</v>
      </c>
      <c r="P389" s="14"/>
      <c r="Q389" s="14" t="s">
        <v>2878</v>
      </c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ht="16.5" thickBot="1" x14ac:dyDescent="0.3">
      <c r="A390" s="38">
        <v>610</v>
      </c>
      <c r="B390" s="14" t="s">
        <v>2322</v>
      </c>
      <c r="C390" s="15">
        <v>1</v>
      </c>
      <c r="D390" s="15">
        <v>40</v>
      </c>
      <c r="E390" s="15">
        <v>2</v>
      </c>
      <c r="F390" s="14" t="s">
        <v>1421</v>
      </c>
      <c r="G390" s="14"/>
      <c r="H390" s="14"/>
      <c r="I390" s="14"/>
      <c r="J390" s="14"/>
      <c r="K390" s="15">
        <v>0</v>
      </c>
      <c r="L390" s="37" t="s">
        <v>2323</v>
      </c>
      <c r="M390" s="37" t="s">
        <v>2879</v>
      </c>
      <c r="N390" s="37" t="s">
        <v>2880</v>
      </c>
      <c r="O390" s="37" t="s">
        <v>2881</v>
      </c>
      <c r="P390" s="14"/>
      <c r="Q390" s="14" t="s">
        <v>2882</v>
      </c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ht="16.5" thickBot="1" x14ac:dyDescent="0.3">
      <c r="A391" s="38">
        <v>611</v>
      </c>
      <c r="B391" s="14" t="s">
        <v>2324</v>
      </c>
      <c r="C391" s="15">
        <v>1</v>
      </c>
      <c r="D391" s="15">
        <v>40</v>
      </c>
      <c r="E391" s="15">
        <v>2</v>
      </c>
      <c r="F391" s="14" t="s">
        <v>1422</v>
      </c>
      <c r="G391" s="14"/>
      <c r="H391" s="14"/>
      <c r="I391" s="14"/>
      <c r="J391" s="14"/>
      <c r="K391" s="15">
        <v>0</v>
      </c>
      <c r="L391" s="37" t="s">
        <v>2325</v>
      </c>
      <c r="M391" s="37" t="s">
        <v>2883</v>
      </c>
      <c r="N391" s="37" t="s">
        <v>2884</v>
      </c>
      <c r="O391" s="37" t="s">
        <v>2885</v>
      </c>
      <c r="P391" s="14"/>
      <c r="Q391" s="14" t="s">
        <v>2886</v>
      </c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ht="16.5" thickBot="1" x14ac:dyDescent="0.3">
      <c r="A392" s="38">
        <v>612</v>
      </c>
      <c r="B392" s="14" t="s">
        <v>2326</v>
      </c>
      <c r="C392" s="15">
        <v>1</v>
      </c>
      <c r="D392" s="15">
        <v>40</v>
      </c>
      <c r="E392" s="15">
        <v>2</v>
      </c>
      <c r="F392" s="14" t="s">
        <v>1423</v>
      </c>
      <c r="G392" s="14"/>
      <c r="H392" s="14"/>
      <c r="I392" s="14"/>
      <c r="J392" s="14"/>
      <c r="K392" s="15">
        <v>2</v>
      </c>
      <c r="L392" s="37" t="s">
        <v>2887</v>
      </c>
      <c r="M392" s="37" t="s">
        <v>2888</v>
      </c>
      <c r="N392" s="37" t="s">
        <v>2889</v>
      </c>
      <c r="O392" s="37" t="s">
        <v>2890</v>
      </c>
      <c r="P392" s="14"/>
      <c r="Q392" s="14" t="s">
        <v>2891</v>
      </c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ht="16.5" thickBot="1" x14ac:dyDescent="0.3">
      <c r="A393" s="38">
        <v>613</v>
      </c>
      <c r="B393" s="14" t="s">
        <v>2327</v>
      </c>
      <c r="C393" s="15">
        <v>1</v>
      </c>
      <c r="D393" s="15">
        <v>40</v>
      </c>
      <c r="E393" s="15">
        <v>2</v>
      </c>
      <c r="F393" s="14" t="s">
        <v>1424</v>
      </c>
      <c r="G393" s="14"/>
      <c r="H393" s="14"/>
      <c r="I393" s="14"/>
      <c r="J393" s="14"/>
      <c r="K393" s="15">
        <v>1</v>
      </c>
      <c r="L393" s="37" t="s">
        <v>2892</v>
      </c>
      <c r="M393" s="37" t="s">
        <v>2893</v>
      </c>
      <c r="N393" s="37" t="s">
        <v>2894</v>
      </c>
      <c r="O393" s="37" t="s">
        <v>2895</v>
      </c>
      <c r="P393" s="14"/>
      <c r="Q393" s="14" t="s">
        <v>2896</v>
      </c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ht="16.5" thickBot="1" x14ac:dyDescent="0.3">
      <c r="A394" s="38">
        <v>614</v>
      </c>
      <c r="B394" s="14" t="s">
        <v>2328</v>
      </c>
      <c r="C394" s="15">
        <v>1</v>
      </c>
      <c r="D394" s="15">
        <v>40</v>
      </c>
      <c r="E394" s="15">
        <v>2</v>
      </c>
      <c r="F394" s="14" t="s">
        <v>1425</v>
      </c>
      <c r="G394" s="14"/>
      <c r="H394" s="14"/>
      <c r="I394" s="14"/>
      <c r="J394" s="14"/>
      <c r="K394" s="15">
        <v>2</v>
      </c>
      <c r="L394" s="37" t="s">
        <v>2897</v>
      </c>
      <c r="M394" s="37" t="s">
        <v>2898</v>
      </c>
      <c r="N394" s="37" t="s">
        <v>2899</v>
      </c>
      <c r="O394" s="37" t="s">
        <v>2900</v>
      </c>
      <c r="P394" s="14"/>
      <c r="Q394" s="14" t="s">
        <v>2901</v>
      </c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ht="16.5" thickBot="1" x14ac:dyDescent="0.3">
      <c r="A395" s="38">
        <v>615</v>
      </c>
      <c r="B395" s="14" t="s">
        <v>2329</v>
      </c>
      <c r="C395" s="15">
        <v>1</v>
      </c>
      <c r="D395" s="15">
        <v>40</v>
      </c>
      <c r="E395" s="15">
        <v>2</v>
      </c>
      <c r="F395" s="14" t="s">
        <v>1426</v>
      </c>
      <c r="G395" s="14"/>
      <c r="H395" s="14"/>
      <c r="I395" s="14"/>
      <c r="J395" s="14"/>
      <c r="K395" s="15">
        <v>2</v>
      </c>
      <c r="L395" s="37" t="s">
        <v>2902</v>
      </c>
      <c r="M395" s="37" t="s">
        <v>2903</v>
      </c>
      <c r="N395" s="37" t="s">
        <v>2904</v>
      </c>
      <c r="O395" s="37" t="s">
        <v>2905</v>
      </c>
      <c r="P395" s="14"/>
      <c r="Q395" s="14" t="s">
        <v>2906</v>
      </c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ht="16.5" thickBot="1" x14ac:dyDescent="0.3">
      <c r="A396" s="38">
        <v>616</v>
      </c>
      <c r="B396" s="14" t="s">
        <v>2330</v>
      </c>
      <c r="C396" s="15">
        <v>1</v>
      </c>
      <c r="D396" s="15">
        <v>40</v>
      </c>
      <c r="E396" s="15">
        <v>2</v>
      </c>
      <c r="F396" s="14" t="s">
        <v>1427</v>
      </c>
      <c r="G396" s="14"/>
      <c r="H396" s="14"/>
      <c r="I396" s="14"/>
      <c r="J396" s="14"/>
      <c r="K396" s="15">
        <v>3</v>
      </c>
      <c r="L396" s="37" t="s">
        <v>2907</v>
      </c>
      <c r="M396" s="37" t="s">
        <v>2908</v>
      </c>
      <c r="N396" s="37" t="s">
        <v>2909</v>
      </c>
      <c r="O396" s="37" t="s">
        <v>2910</v>
      </c>
      <c r="P396" s="14"/>
      <c r="Q396" s="14" t="s">
        <v>2911</v>
      </c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ht="16.5" thickBot="1" x14ac:dyDescent="0.3">
      <c r="A397" s="38">
        <v>617</v>
      </c>
      <c r="B397" s="14" t="s">
        <v>2331</v>
      </c>
      <c r="C397" s="15">
        <v>1</v>
      </c>
      <c r="D397" s="15">
        <v>40</v>
      </c>
      <c r="E397" s="15">
        <v>2</v>
      </c>
      <c r="F397" s="14" t="s">
        <v>1429</v>
      </c>
      <c r="G397" s="14"/>
      <c r="H397" s="14"/>
      <c r="I397" s="14"/>
      <c r="J397" s="14"/>
      <c r="K397" s="15">
        <v>2</v>
      </c>
      <c r="L397" s="37" t="s">
        <v>2912</v>
      </c>
      <c r="M397" s="37" t="s">
        <v>2913</v>
      </c>
      <c r="N397" s="37" t="s">
        <v>2914</v>
      </c>
      <c r="O397" s="37" t="s">
        <v>2915</v>
      </c>
      <c r="P397" s="14"/>
      <c r="Q397" s="14" t="s">
        <v>2916</v>
      </c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ht="16.5" thickBot="1" x14ac:dyDescent="0.3">
      <c r="A398" s="38">
        <v>618</v>
      </c>
      <c r="B398" s="14" t="s">
        <v>2332</v>
      </c>
      <c r="C398" s="15">
        <v>1</v>
      </c>
      <c r="D398" s="15">
        <v>40</v>
      </c>
      <c r="E398" s="15">
        <v>2</v>
      </c>
      <c r="F398" s="14" t="s">
        <v>1428</v>
      </c>
      <c r="G398" s="14"/>
      <c r="H398" s="14"/>
      <c r="I398" s="14"/>
      <c r="J398" s="14"/>
      <c r="K398" s="15">
        <v>3</v>
      </c>
      <c r="L398" s="37" t="s">
        <v>2917</v>
      </c>
      <c r="M398" s="37" t="s">
        <v>2918</v>
      </c>
      <c r="N398" s="37" t="s">
        <v>2919</v>
      </c>
      <c r="O398" s="37" t="s">
        <v>2920</v>
      </c>
      <c r="P398" s="14"/>
      <c r="Q398" s="14" t="s">
        <v>2921</v>
      </c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ht="16.5" thickBot="1" x14ac:dyDescent="0.3">
      <c r="A399" s="38">
        <v>619</v>
      </c>
      <c r="B399" s="14" t="s">
        <v>2333</v>
      </c>
      <c r="C399" s="15">
        <v>2</v>
      </c>
      <c r="D399" s="15">
        <v>40</v>
      </c>
      <c r="E399" s="15">
        <v>3</v>
      </c>
      <c r="F399" s="14" t="s">
        <v>1430</v>
      </c>
      <c r="G399" s="15">
        <v>24</v>
      </c>
      <c r="H399" s="14"/>
      <c r="I399" s="14"/>
      <c r="J399" s="14"/>
      <c r="K399" s="15">
        <v>24</v>
      </c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ht="16.5" thickBot="1" x14ac:dyDescent="0.3">
      <c r="A400" s="38">
        <v>620</v>
      </c>
      <c r="B400" s="14" t="s">
        <v>2334</v>
      </c>
      <c r="C400" s="15">
        <v>2</v>
      </c>
      <c r="D400" s="15">
        <v>40</v>
      </c>
      <c r="E400" s="15">
        <v>3</v>
      </c>
      <c r="F400" s="14" t="s">
        <v>1431</v>
      </c>
      <c r="G400" s="15">
        <v>20</v>
      </c>
      <c r="H400" s="14"/>
      <c r="I400" s="14"/>
      <c r="J400" s="14"/>
      <c r="K400" s="15">
        <v>20</v>
      </c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ht="16.5" thickBot="1" x14ac:dyDescent="0.3">
      <c r="A401" s="38">
        <v>621</v>
      </c>
      <c r="B401" s="14" t="s">
        <v>2335</v>
      </c>
      <c r="C401" s="15">
        <v>2</v>
      </c>
      <c r="D401" s="15">
        <v>40</v>
      </c>
      <c r="E401" s="15">
        <v>3</v>
      </c>
      <c r="F401" s="14" t="s">
        <v>1432</v>
      </c>
      <c r="G401" s="15">
        <v>36</v>
      </c>
      <c r="H401" s="14"/>
      <c r="I401" s="14"/>
      <c r="J401" s="14"/>
      <c r="K401" s="15">
        <v>36</v>
      </c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ht="16.5" thickBot="1" x14ac:dyDescent="0.3">
      <c r="A402" s="38">
        <v>622</v>
      </c>
      <c r="B402" s="14" t="s">
        <v>2336</v>
      </c>
      <c r="C402" s="15">
        <v>2</v>
      </c>
      <c r="D402" s="15">
        <v>40</v>
      </c>
      <c r="E402" s="15">
        <v>3</v>
      </c>
      <c r="F402" s="14" t="s">
        <v>1433</v>
      </c>
      <c r="G402" s="15">
        <v>7</v>
      </c>
      <c r="H402" s="14"/>
      <c r="I402" s="14"/>
      <c r="J402" s="14"/>
      <c r="K402" s="15">
        <v>7</v>
      </c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ht="16.5" thickBot="1" x14ac:dyDescent="0.3">
      <c r="A403" s="38">
        <v>623</v>
      </c>
      <c r="B403" s="14" t="s">
        <v>2337</v>
      </c>
      <c r="C403" s="15">
        <v>2</v>
      </c>
      <c r="D403" s="15">
        <v>40</v>
      </c>
      <c r="E403" s="15">
        <v>3</v>
      </c>
      <c r="F403" s="14" t="s">
        <v>1434</v>
      </c>
      <c r="G403" s="15">
        <v>16</v>
      </c>
      <c r="H403" s="14"/>
      <c r="I403" s="14"/>
      <c r="J403" s="14"/>
      <c r="K403" s="15">
        <v>16</v>
      </c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ht="16.5" thickBot="1" x14ac:dyDescent="0.3">
      <c r="A404" s="38">
        <v>624</v>
      </c>
      <c r="B404" s="14" t="s">
        <v>2338</v>
      </c>
      <c r="C404" s="15">
        <v>2</v>
      </c>
      <c r="D404" s="15">
        <v>40</v>
      </c>
      <c r="E404" s="15">
        <v>3</v>
      </c>
      <c r="F404" s="14" t="s">
        <v>1435</v>
      </c>
      <c r="G404" s="15">
        <v>18</v>
      </c>
      <c r="H404" s="14"/>
      <c r="I404" s="14"/>
      <c r="J404" s="14"/>
      <c r="K404" s="15">
        <v>18</v>
      </c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ht="16.5" thickBot="1" x14ac:dyDescent="0.3">
      <c r="A405" s="38">
        <v>625</v>
      </c>
      <c r="B405" s="14" t="s">
        <v>2339</v>
      </c>
      <c r="C405" s="15">
        <v>2</v>
      </c>
      <c r="D405" s="15">
        <v>40</v>
      </c>
      <c r="E405" s="15">
        <v>3</v>
      </c>
      <c r="F405" s="14" t="s">
        <v>1436</v>
      </c>
      <c r="G405" s="15">
        <v>7</v>
      </c>
      <c r="H405" s="14"/>
      <c r="I405" s="14"/>
      <c r="J405" s="14"/>
      <c r="K405" s="15">
        <v>7</v>
      </c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ht="16.5" thickBot="1" x14ac:dyDescent="0.3">
      <c r="A406" s="38">
        <v>626</v>
      </c>
      <c r="B406" s="14" t="s">
        <v>2340</v>
      </c>
      <c r="C406" s="15">
        <v>2</v>
      </c>
      <c r="D406" s="15">
        <v>40</v>
      </c>
      <c r="E406" s="15">
        <v>3</v>
      </c>
      <c r="F406" s="14" t="s">
        <v>1437</v>
      </c>
      <c r="G406" s="15">
        <v>80</v>
      </c>
      <c r="H406" s="14"/>
      <c r="I406" s="14"/>
      <c r="J406" s="14"/>
      <c r="K406" s="15">
        <v>80</v>
      </c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ht="16.5" thickBot="1" x14ac:dyDescent="0.3">
      <c r="A407" s="38">
        <v>627</v>
      </c>
      <c r="B407" s="14" t="s">
        <v>2341</v>
      </c>
      <c r="C407" s="15">
        <v>2</v>
      </c>
      <c r="D407" s="15">
        <v>40</v>
      </c>
      <c r="E407" s="15">
        <v>3</v>
      </c>
      <c r="F407" s="14" t="s">
        <v>1439</v>
      </c>
      <c r="G407" s="15">
        <v>6</v>
      </c>
      <c r="H407" s="14"/>
      <c r="I407" s="14"/>
      <c r="J407" s="14"/>
      <c r="K407" s="15">
        <v>6</v>
      </c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ht="16.5" thickBot="1" x14ac:dyDescent="0.3">
      <c r="A408" s="38">
        <v>628</v>
      </c>
      <c r="B408" s="14" t="s">
        <v>2342</v>
      </c>
      <c r="C408" s="15">
        <v>2</v>
      </c>
      <c r="D408" s="15">
        <v>40</v>
      </c>
      <c r="E408" s="15">
        <v>3</v>
      </c>
      <c r="F408" s="14" t="s">
        <v>1438</v>
      </c>
      <c r="G408" s="15">
        <v>9</v>
      </c>
      <c r="H408" s="14"/>
      <c r="I408" s="14"/>
      <c r="J408" s="14"/>
      <c r="K408" s="15">
        <v>9</v>
      </c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ht="16.5" thickBot="1" x14ac:dyDescent="0.3">
      <c r="A409" s="38">
        <v>629</v>
      </c>
      <c r="B409" s="14" t="s">
        <v>2343</v>
      </c>
      <c r="C409" s="15">
        <v>2</v>
      </c>
      <c r="D409" s="15">
        <v>40</v>
      </c>
      <c r="E409" s="15">
        <v>3</v>
      </c>
      <c r="F409" s="14" t="s">
        <v>1440</v>
      </c>
      <c r="G409" s="15">
        <v>12</v>
      </c>
      <c r="H409" s="14"/>
      <c r="I409" s="14"/>
      <c r="J409" s="14"/>
      <c r="K409" s="15">
        <v>12</v>
      </c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ht="16.5" thickBot="1" x14ac:dyDescent="0.3">
      <c r="A410" s="38">
        <v>630</v>
      </c>
      <c r="B410" s="14" t="s">
        <v>2344</v>
      </c>
      <c r="C410" s="15">
        <v>2</v>
      </c>
      <c r="D410" s="15">
        <v>40</v>
      </c>
      <c r="E410" s="15">
        <v>3</v>
      </c>
      <c r="F410" s="14" t="s">
        <v>1441</v>
      </c>
      <c r="G410" s="15">
        <v>2</v>
      </c>
      <c r="H410" s="14"/>
      <c r="I410" s="14"/>
      <c r="J410" s="14"/>
      <c r="K410" s="15">
        <v>2</v>
      </c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ht="16.5" thickBot="1" x14ac:dyDescent="0.3">
      <c r="A411" s="38">
        <v>631</v>
      </c>
      <c r="B411" s="14" t="s">
        <v>2345</v>
      </c>
      <c r="C411" s="15">
        <v>2</v>
      </c>
      <c r="D411" s="15">
        <v>40</v>
      </c>
      <c r="E411" s="15">
        <v>3</v>
      </c>
      <c r="F411" s="14" t="s">
        <v>1442</v>
      </c>
      <c r="G411" s="15">
        <v>24</v>
      </c>
      <c r="H411" s="14"/>
      <c r="I411" s="14"/>
      <c r="J411" s="14"/>
      <c r="K411" s="15">
        <v>24</v>
      </c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ht="16.5" thickBot="1" x14ac:dyDescent="0.3">
      <c r="A412" s="38">
        <v>632</v>
      </c>
      <c r="B412" s="41" t="s">
        <v>2346</v>
      </c>
      <c r="C412" s="15">
        <v>2</v>
      </c>
      <c r="D412" s="15">
        <v>40</v>
      </c>
      <c r="E412" s="15">
        <v>3</v>
      </c>
      <c r="F412" s="14" t="s">
        <v>1443</v>
      </c>
      <c r="G412" s="15">
        <v>16</v>
      </c>
      <c r="H412" s="14"/>
      <c r="I412" s="14"/>
      <c r="J412" s="14"/>
      <c r="K412" s="15">
        <v>16</v>
      </c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ht="16.5" thickBot="1" x14ac:dyDescent="0.3">
      <c r="A413" s="38">
        <v>633</v>
      </c>
      <c r="B413" s="41" t="s">
        <v>2347</v>
      </c>
      <c r="C413" s="15">
        <v>2</v>
      </c>
      <c r="D413" s="15">
        <v>40</v>
      </c>
      <c r="E413" s="15">
        <v>3</v>
      </c>
      <c r="F413" s="14" t="s">
        <v>1444</v>
      </c>
      <c r="G413" s="15">
        <v>24</v>
      </c>
      <c r="H413" s="14"/>
      <c r="I413" s="14"/>
      <c r="J413" s="14"/>
      <c r="K413" s="15">
        <v>24</v>
      </c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ht="16.5" thickBot="1" x14ac:dyDescent="0.3">
      <c r="A414" s="38">
        <v>634</v>
      </c>
      <c r="B414" s="41" t="s">
        <v>2348</v>
      </c>
      <c r="C414" s="15">
        <v>2</v>
      </c>
      <c r="D414" s="15">
        <v>40</v>
      </c>
      <c r="E414" s="15">
        <v>3</v>
      </c>
      <c r="F414" s="14" t="s">
        <v>1445</v>
      </c>
      <c r="G414" s="15">
        <v>14</v>
      </c>
      <c r="H414" s="14"/>
      <c r="I414" s="14"/>
      <c r="J414" s="14"/>
      <c r="K414" s="15">
        <v>14</v>
      </c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ht="16.5" thickBot="1" x14ac:dyDescent="0.3">
      <c r="A415" s="38">
        <v>635</v>
      </c>
      <c r="B415" s="41" t="s">
        <v>2349</v>
      </c>
      <c r="C415" s="15">
        <v>2</v>
      </c>
      <c r="D415" s="15">
        <v>40</v>
      </c>
      <c r="E415" s="15">
        <v>3</v>
      </c>
      <c r="F415" s="14" t="s">
        <v>1446</v>
      </c>
      <c r="G415" s="15">
        <v>9</v>
      </c>
      <c r="H415" s="14"/>
      <c r="I415" s="14"/>
      <c r="J415" s="14"/>
      <c r="K415" s="15">
        <v>9</v>
      </c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ht="16.5" thickBot="1" x14ac:dyDescent="0.3">
      <c r="A416" s="38">
        <v>636</v>
      </c>
      <c r="B416" s="41" t="s">
        <v>2350</v>
      </c>
      <c r="C416" s="15">
        <v>2</v>
      </c>
      <c r="D416" s="15">
        <v>40</v>
      </c>
      <c r="E416" s="15">
        <v>3</v>
      </c>
      <c r="F416" s="14" t="s">
        <v>1449</v>
      </c>
      <c r="G416" s="15">
        <v>16</v>
      </c>
      <c r="H416" s="14"/>
      <c r="I416" s="14"/>
      <c r="J416" s="14"/>
      <c r="K416" s="15">
        <v>16</v>
      </c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ht="16.5" thickBot="1" x14ac:dyDescent="0.3">
      <c r="A417" s="38">
        <v>637</v>
      </c>
      <c r="B417" s="41" t="s">
        <v>2351</v>
      </c>
      <c r="C417" s="15">
        <v>2</v>
      </c>
      <c r="D417" s="15">
        <v>40</v>
      </c>
      <c r="E417" s="15">
        <v>3</v>
      </c>
      <c r="F417" s="14" t="s">
        <v>1447</v>
      </c>
      <c r="G417" s="15">
        <v>15</v>
      </c>
      <c r="H417" s="14"/>
      <c r="I417" s="14"/>
      <c r="J417" s="14"/>
      <c r="K417" s="15">
        <v>15</v>
      </c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ht="16.5" thickBot="1" x14ac:dyDescent="0.3">
      <c r="A418" s="38">
        <v>638</v>
      </c>
      <c r="B418" s="41" t="s">
        <v>2352</v>
      </c>
      <c r="C418" s="15">
        <v>2</v>
      </c>
      <c r="D418" s="15">
        <v>40</v>
      </c>
      <c r="E418" s="15">
        <v>3</v>
      </c>
      <c r="F418" s="14" t="s">
        <v>1448</v>
      </c>
      <c r="G418" s="15">
        <v>5</v>
      </c>
      <c r="H418" s="14"/>
      <c r="I418" s="14"/>
      <c r="J418" s="14"/>
      <c r="K418" s="15">
        <v>5</v>
      </c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ht="16.5" thickBot="1" x14ac:dyDescent="0.3">
      <c r="A419" s="38">
        <v>639</v>
      </c>
      <c r="B419" s="37" t="s">
        <v>2353</v>
      </c>
      <c r="C419" s="38">
        <v>1</v>
      </c>
      <c r="D419" s="38">
        <v>50</v>
      </c>
      <c r="E419" s="38">
        <v>1</v>
      </c>
      <c r="F419" s="37" t="s">
        <v>1308</v>
      </c>
      <c r="G419" s="37" t="s">
        <v>1309</v>
      </c>
      <c r="H419" s="37" t="s">
        <v>1310</v>
      </c>
      <c r="I419" s="14"/>
      <c r="J419" s="14"/>
      <c r="K419" s="38">
        <v>0</v>
      </c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ht="16.5" thickBot="1" x14ac:dyDescent="0.3">
      <c r="A420" s="38">
        <v>640</v>
      </c>
      <c r="B420" s="37" t="s">
        <v>2354</v>
      </c>
      <c r="C420" s="38">
        <v>1</v>
      </c>
      <c r="D420" s="38">
        <v>50</v>
      </c>
      <c r="E420" s="38">
        <v>1</v>
      </c>
      <c r="F420" s="37" t="s">
        <v>1311</v>
      </c>
      <c r="G420" s="37" t="s">
        <v>1309</v>
      </c>
      <c r="H420" s="37" t="s">
        <v>1310</v>
      </c>
      <c r="I420" s="14"/>
      <c r="J420" s="14"/>
      <c r="K420" s="38">
        <v>0</v>
      </c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ht="16.5" thickBot="1" x14ac:dyDescent="0.3">
      <c r="A421" s="38">
        <v>641</v>
      </c>
      <c r="B421" s="37" t="s">
        <v>2355</v>
      </c>
      <c r="C421" s="38">
        <v>1</v>
      </c>
      <c r="D421" s="38">
        <v>50</v>
      </c>
      <c r="E421" s="38">
        <v>1</v>
      </c>
      <c r="F421" s="37" t="s">
        <v>1312</v>
      </c>
      <c r="G421" s="37" t="s">
        <v>1309</v>
      </c>
      <c r="H421" s="37" t="s">
        <v>1310</v>
      </c>
      <c r="I421" s="14"/>
      <c r="J421" s="14"/>
      <c r="K421" s="38">
        <v>1</v>
      </c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ht="16.5" thickBot="1" x14ac:dyDescent="0.3">
      <c r="A422" s="38">
        <v>642</v>
      </c>
      <c r="B422" s="37" t="s">
        <v>2356</v>
      </c>
      <c r="C422" s="38">
        <v>1</v>
      </c>
      <c r="D422" s="38">
        <v>50</v>
      </c>
      <c r="E422" s="38">
        <v>1</v>
      </c>
      <c r="F422" s="37" t="s">
        <v>1313</v>
      </c>
      <c r="G422" s="37" t="s">
        <v>1309</v>
      </c>
      <c r="H422" s="37" t="s">
        <v>1310</v>
      </c>
      <c r="I422" s="14"/>
      <c r="J422" s="14"/>
      <c r="K422" s="38">
        <v>1</v>
      </c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ht="16.5" thickBot="1" x14ac:dyDescent="0.3">
      <c r="A423" s="38">
        <v>643</v>
      </c>
      <c r="B423" s="37" t="s">
        <v>2357</v>
      </c>
      <c r="C423" s="38">
        <v>1</v>
      </c>
      <c r="D423" s="38">
        <v>50</v>
      </c>
      <c r="E423" s="38">
        <v>1</v>
      </c>
      <c r="F423" s="37" t="s">
        <v>1314</v>
      </c>
      <c r="G423" s="37" t="s">
        <v>1309</v>
      </c>
      <c r="H423" s="37" t="s">
        <v>1310</v>
      </c>
      <c r="I423" s="14"/>
      <c r="J423" s="14"/>
      <c r="K423" s="38">
        <v>0</v>
      </c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ht="16.5" thickBot="1" x14ac:dyDescent="0.3">
      <c r="A424" s="38">
        <v>644</v>
      </c>
      <c r="B424" s="37" t="s">
        <v>1315</v>
      </c>
      <c r="C424" s="38">
        <v>1</v>
      </c>
      <c r="D424" s="38">
        <v>50</v>
      </c>
      <c r="E424" s="38">
        <v>1</v>
      </c>
      <c r="F424" s="37" t="s">
        <v>1316</v>
      </c>
      <c r="G424" s="38">
        <v>10</v>
      </c>
      <c r="H424" s="14"/>
      <c r="I424" s="14"/>
      <c r="J424" s="14"/>
      <c r="K424" s="38">
        <v>0</v>
      </c>
      <c r="L424" s="14"/>
      <c r="M424" s="14"/>
      <c r="N424" s="14"/>
      <c r="O424" s="14"/>
      <c r="P424" s="14"/>
      <c r="Q424" s="37" t="s">
        <v>1317</v>
      </c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ht="16.5" thickBot="1" x14ac:dyDescent="0.3">
      <c r="A425" s="38">
        <v>645</v>
      </c>
      <c r="B425" s="37" t="s">
        <v>1315</v>
      </c>
      <c r="C425" s="38">
        <v>1</v>
      </c>
      <c r="D425" s="38">
        <v>50</v>
      </c>
      <c r="E425" s="38">
        <v>1</v>
      </c>
      <c r="F425" s="58" t="s">
        <v>1318</v>
      </c>
      <c r="G425" s="59"/>
      <c r="H425" s="38">
        <v>12</v>
      </c>
      <c r="I425" s="14"/>
      <c r="J425" s="14"/>
      <c r="K425" s="38">
        <v>1</v>
      </c>
      <c r="L425" s="14"/>
      <c r="M425" s="14"/>
      <c r="N425" s="14"/>
      <c r="O425" s="14"/>
      <c r="P425" s="14"/>
      <c r="Q425" s="37" t="s">
        <v>2922</v>
      </c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ht="16.5" thickBot="1" x14ac:dyDescent="0.3">
      <c r="A426" s="38">
        <v>646</v>
      </c>
      <c r="B426" s="37" t="s">
        <v>1315</v>
      </c>
      <c r="C426" s="38">
        <v>1</v>
      </c>
      <c r="D426" s="38">
        <v>50</v>
      </c>
      <c r="E426" s="38">
        <v>1</v>
      </c>
      <c r="F426" s="58" t="s">
        <v>1319</v>
      </c>
      <c r="G426" s="60"/>
      <c r="H426" s="59"/>
      <c r="I426" s="38">
        <v>5</v>
      </c>
      <c r="J426" s="14"/>
      <c r="K426" s="38">
        <v>2</v>
      </c>
      <c r="L426" s="14"/>
      <c r="M426" s="14"/>
      <c r="N426" s="14"/>
      <c r="O426" s="14"/>
      <c r="P426" s="14"/>
      <c r="Q426" s="37" t="s">
        <v>2922</v>
      </c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ht="16.5" thickBot="1" x14ac:dyDescent="0.3">
      <c r="A427" s="38">
        <v>647</v>
      </c>
      <c r="B427" s="37" t="s">
        <v>1315</v>
      </c>
      <c r="C427" s="38">
        <v>1</v>
      </c>
      <c r="D427" s="38">
        <v>50</v>
      </c>
      <c r="E427" s="38">
        <v>1</v>
      </c>
      <c r="F427" s="58" t="s">
        <v>1320</v>
      </c>
      <c r="G427" s="60"/>
      <c r="H427" s="60"/>
      <c r="I427" s="59"/>
      <c r="J427" s="38">
        <v>7</v>
      </c>
      <c r="K427" s="38">
        <v>3</v>
      </c>
      <c r="L427" s="14"/>
      <c r="M427" s="14"/>
      <c r="N427" s="14"/>
      <c r="O427" s="14"/>
      <c r="P427" s="14"/>
      <c r="Q427" s="37" t="s">
        <v>2922</v>
      </c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ht="16.5" thickBot="1" x14ac:dyDescent="0.3">
      <c r="A428" s="38">
        <v>648</v>
      </c>
      <c r="B428" s="37" t="s">
        <v>1321</v>
      </c>
      <c r="C428" s="38">
        <v>1</v>
      </c>
      <c r="D428" s="38">
        <v>50</v>
      </c>
      <c r="E428" s="38">
        <v>2</v>
      </c>
      <c r="F428" s="37" t="s">
        <v>1322</v>
      </c>
      <c r="G428" s="38">
        <v>2</v>
      </c>
      <c r="H428" s="14"/>
      <c r="I428" s="14"/>
      <c r="J428" s="14"/>
      <c r="K428" s="38">
        <v>0</v>
      </c>
      <c r="L428" s="14"/>
      <c r="M428" s="14"/>
      <c r="N428" s="14"/>
      <c r="O428" s="14"/>
      <c r="P428" s="14"/>
      <c r="Q428" s="37" t="s">
        <v>2922</v>
      </c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ht="16.5" thickBot="1" x14ac:dyDescent="0.3">
      <c r="A429" s="38">
        <v>649</v>
      </c>
      <c r="B429" s="37" t="s">
        <v>1321</v>
      </c>
      <c r="C429" s="38">
        <v>1</v>
      </c>
      <c r="D429" s="38">
        <v>50</v>
      </c>
      <c r="E429" s="38">
        <v>2</v>
      </c>
      <c r="F429" s="58" t="s">
        <v>1323</v>
      </c>
      <c r="G429" s="59"/>
      <c r="H429" s="38">
        <v>3</v>
      </c>
      <c r="I429" s="14"/>
      <c r="J429" s="14"/>
      <c r="K429" s="38">
        <v>1</v>
      </c>
      <c r="L429" s="14"/>
      <c r="M429" s="14"/>
      <c r="N429" s="14"/>
      <c r="O429" s="14"/>
      <c r="P429" s="14"/>
      <c r="Q429" s="37" t="s">
        <v>2922</v>
      </c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ht="16.5" thickBot="1" x14ac:dyDescent="0.3">
      <c r="A430" s="38">
        <v>650</v>
      </c>
      <c r="B430" s="37" t="s">
        <v>1321</v>
      </c>
      <c r="C430" s="38">
        <v>1</v>
      </c>
      <c r="D430" s="38">
        <v>50</v>
      </c>
      <c r="E430" s="38">
        <v>2</v>
      </c>
      <c r="F430" s="58" t="s">
        <v>1324</v>
      </c>
      <c r="G430" s="60"/>
      <c r="H430" s="59"/>
      <c r="I430" s="38">
        <v>1</v>
      </c>
      <c r="J430" s="14"/>
      <c r="K430" s="38">
        <v>2</v>
      </c>
      <c r="L430" s="14"/>
      <c r="M430" s="14"/>
      <c r="N430" s="14"/>
      <c r="O430" s="14"/>
      <c r="P430" s="14"/>
      <c r="Q430" s="37" t="s">
        <v>2922</v>
      </c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ht="16.5" thickBot="1" x14ac:dyDescent="0.3">
      <c r="A431" s="38">
        <v>651</v>
      </c>
      <c r="B431" s="37" t="s">
        <v>1321</v>
      </c>
      <c r="C431" s="38">
        <v>1</v>
      </c>
      <c r="D431" s="38">
        <v>50</v>
      </c>
      <c r="E431" s="38">
        <v>2</v>
      </c>
      <c r="F431" s="58" t="s">
        <v>1325</v>
      </c>
      <c r="G431" s="60"/>
      <c r="H431" s="60"/>
      <c r="I431" s="59"/>
      <c r="J431" s="38">
        <v>25</v>
      </c>
      <c r="K431" s="38">
        <v>3</v>
      </c>
      <c r="L431" s="14"/>
      <c r="M431" s="14"/>
      <c r="N431" s="14"/>
      <c r="O431" s="14"/>
      <c r="P431" s="14"/>
      <c r="Q431" s="37" t="s">
        <v>2922</v>
      </c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ht="16.5" thickBot="1" x14ac:dyDescent="0.3">
      <c r="A432" s="38">
        <v>652</v>
      </c>
      <c r="B432" s="14" t="s">
        <v>1326</v>
      </c>
      <c r="C432" s="15">
        <v>1</v>
      </c>
      <c r="D432" s="15">
        <v>51</v>
      </c>
      <c r="E432" s="15">
        <v>2</v>
      </c>
      <c r="F432" s="14" t="s">
        <v>1327</v>
      </c>
      <c r="G432" s="15">
        <v>8</v>
      </c>
      <c r="H432" s="15">
        <v>9</v>
      </c>
      <c r="I432" s="15">
        <v>10</v>
      </c>
      <c r="J432" s="15">
        <v>11</v>
      </c>
      <c r="K432" s="15">
        <v>0</v>
      </c>
      <c r="L432" s="14"/>
      <c r="M432" s="14"/>
      <c r="N432" s="14"/>
      <c r="O432" s="14"/>
      <c r="P432" s="14"/>
      <c r="Q432" s="37" t="s">
        <v>2922</v>
      </c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ht="16.5" thickBot="1" x14ac:dyDescent="0.3">
      <c r="A433" s="38">
        <v>653</v>
      </c>
      <c r="B433" s="14" t="s">
        <v>2358</v>
      </c>
      <c r="C433" s="15">
        <v>1</v>
      </c>
      <c r="D433" s="15">
        <v>51</v>
      </c>
      <c r="E433" s="15">
        <v>2</v>
      </c>
      <c r="F433" s="14" t="s">
        <v>1328</v>
      </c>
      <c r="G433" s="14" t="s">
        <v>1329</v>
      </c>
      <c r="H433" s="14" t="s">
        <v>1330</v>
      </c>
      <c r="I433" s="14" t="s">
        <v>1331</v>
      </c>
      <c r="J433" s="14" t="s">
        <v>1332</v>
      </c>
      <c r="K433" s="15">
        <v>0</v>
      </c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ht="16.5" thickBot="1" x14ac:dyDescent="0.3">
      <c r="A434" s="38">
        <v>654</v>
      </c>
      <c r="B434" s="14" t="s">
        <v>2359</v>
      </c>
      <c r="C434" s="15">
        <v>1</v>
      </c>
      <c r="D434" s="15">
        <v>51</v>
      </c>
      <c r="E434" s="15">
        <v>2</v>
      </c>
      <c r="F434" s="14" t="s">
        <v>1333</v>
      </c>
      <c r="G434" s="15">
        <v>1</v>
      </c>
      <c r="H434" s="15">
        <v>10</v>
      </c>
      <c r="I434" s="15">
        <v>100</v>
      </c>
      <c r="J434" s="15">
        <v>1000</v>
      </c>
      <c r="K434" s="15">
        <v>2</v>
      </c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ht="16.5" thickBot="1" x14ac:dyDescent="0.3">
      <c r="A435" s="38">
        <v>655</v>
      </c>
      <c r="B435" s="14" t="s">
        <v>1334</v>
      </c>
      <c r="C435" s="15">
        <v>1</v>
      </c>
      <c r="D435" s="15">
        <v>51</v>
      </c>
      <c r="E435" s="15">
        <v>2</v>
      </c>
      <c r="F435" s="14" t="s">
        <v>1335</v>
      </c>
      <c r="G435" s="15">
        <v>7</v>
      </c>
      <c r="H435" s="15">
        <v>2</v>
      </c>
      <c r="I435" s="15">
        <v>3</v>
      </c>
      <c r="J435" s="15">
        <v>5</v>
      </c>
      <c r="K435" s="15">
        <v>2</v>
      </c>
      <c r="L435" s="14"/>
      <c r="M435" s="14"/>
      <c r="N435" s="14"/>
      <c r="O435" s="14"/>
      <c r="P435" s="14"/>
      <c r="Q435" s="14" t="s">
        <v>2923</v>
      </c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ht="16.5" thickBot="1" x14ac:dyDescent="0.3">
      <c r="A436" s="38">
        <v>656</v>
      </c>
      <c r="B436" s="14" t="s">
        <v>1336</v>
      </c>
      <c r="C436" s="15">
        <v>1</v>
      </c>
      <c r="D436" s="15">
        <v>51</v>
      </c>
      <c r="E436" s="15">
        <v>2</v>
      </c>
      <c r="F436" s="14" t="s">
        <v>1337</v>
      </c>
      <c r="G436" s="15">
        <v>10</v>
      </c>
      <c r="H436" s="15">
        <v>6</v>
      </c>
      <c r="I436" s="15">
        <v>5</v>
      </c>
      <c r="J436" s="15">
        <v>4</v>
      </c>
      <c r="K436" s="15">
        <v>1</v>
      </c>
      <c r="L436" s="14"/>
      <c r="M436" s="14"/>
      <c r="N436" s="14"/>
      <c r="O436" s="14"/>
      <c r="P436" s="14"/>
      <c r="Q436" s="14" t="s">
        <v>2924</v>
      </c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ht="16.5" thickBot="1" x14ac:dyDescent="0.3">
      <c r="A437" s="38">
        <v>657</v>
      </c>
      <c r="B437" s="14" t="s">
        <v>1338</v>
      </c>
      <c r="C437" s="15">
        <v>2</v>
      </c>
      <c r="D437" s="15">
        <v>53</v>
      </c>
      <c r="E437" s="15">
        <v>2</v>
      </c>
      <c r="F437" s="14" t="s">
        <v>1339</v>
      </c>
      <c r="G437" s="15">
        <v>260</v>
      </c>
      <c r="H437" s="14"/>
      <c r="I437" s="14"/>
      <c r="J437" s="14"/>
      <c r="K437" s="15">
        <v>260</v>
      </c>
      <c r="L437" s="14"/>
      <c r="M437" s="14"/>
      <c r="N437" s="14"/>
      <c r="O437" s="14"/>
      <c r="P437" s="14"/>
      <c r="Q437" s="14" t="s">
        <v>2925</v>
      </c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ht="16.5" thickBot="1" x14ac:dyDescent="0.3">
      <c r="A438" s="38">
        <v>658</v>
      </c>
      <c r="B438" s="14" t="s">
        <v>1340</v>
      </c>
      <c r="C438" s="15">
        <v>2</v>
      </c>
      <c r="D438" s="15">
        <v>53</v>
      </c>
      <c r="E438" s="15">
        <v>2</v>
      </c>
      <c r="F438" s="14" t="s">
        <v>1341</v>
      </c>
      <c r="G438" s="15">
        <v>530</v>
      </c>
      <c r="H438" s="14"/>
      <c r="I438" s="14"/>
      <c r="J438" s="14"/>
      <c r="K438" s="15">
        <v>530</v>
      </c>
      <c r="L438" s="14"/>
      <c r="M438" s="14"/>
      <c r="N438" s="14"/>
      <c r="O438" s="14"/>
      <c r="P438" s="14"/>
      <c r="Q438" s="14" t="s">
        <v>2926</v>
      </c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ht="16.5" thickBot="1" x14ac:dyDescent="0.3">
      <c r="A439" s="38">
        <v>659</v>
      </c>
      <c r="B439" s="14" t="s">
        <v>2360</v>
      </c>
      <c r="C439" s="38">
        <v>2</v>
      </c>
      <c r="D439" s="38">
        <v>54</v>
      </c>
      <c r="E439" s="38">
        <v>3</v>
      </c>
      <c r="F439" s="37" t="s">
        <v>1342</v>
      </c>
      <c r="G439" s="38">
        <v>9</v>
      </c>
      <c r="H439" s="14"/>
      <c r="I439" s="14"/>
      <c r="J439" s="14"/>
      <c r="K439" s="38">
        <v>9</v>
      </c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ht="16.5" thickBot="1" x14ac:dyDescent="0.3">
      <c r="A440" s="38">
        <v>660</v>
      </c>
      <c r="B440" s="14" t="s">
        <v>2361</v>
      </c>
      <c r="C440" s="38">
        <v>2</v>
      </c>
      <c r="D440" s="38">
        <v>54</v>
      </c>
      <c r="E440" s="38">
        <v>3</v>
      </c>
      <c r="F440" s="37" t="s">
        <v>1343</v>
      </c>
      <c r="G440" s="38">
        <v>11</v>
      </c>
      <c r="H440" s="14"/>
      <c r="I440" s="14"/>
      <c r="J440" s="14"/>
      <c r="K440" s="38">
        <v>11</v>
      </c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ht="16.5" thickBot="1" x14ac:dyDescent="0.3">
      <c r="A441" s="38">
        <v>661</v>
      </c>
      <c r="B441" s="14" t="s">
        <v>2362</v>
      </c>
      <c r="C441" s="38">
        <v>2</v>
      </c>
      <c r="D441" s="38">
        <v>54</v>
      </c>
      <c r="E441" s="38">
        <v>3</v>
      </c>
      <c r="F441" s="37" t="s">
        <v>1344</v>
      </c>
      <c r="G441" s="38">
        <v>11</v>
      </c>
      <c r="H441" s="38">
        <v>16</v>
      </c>
      <c r="I441" s="14"/>
      <c r="J441" s="14"/>
      <c r="K441" s="38">
        <v>0</v>
      </c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ht="16.5" thickBot="1" x14ac:dyDescent="0.3">
      <c r="A442" s="38">
        <v>662</v>
      </c>
      <c r="B442" s="14" t="s">
        <v>2363</v>
      </c>
      <c r="C442" s="38">
        <v>2</v>
      </c>
      <c r="D442" s="38">
        <v>54</v>
      </c>
      <c r="E442" s="38">
        <v>3</v>
      </c>
      <c r="F442" s="37" t="s">
        <v>1345</v>
      </c>
      <c r="G442" s="38">
        <v>29</v>
      </c>
      <c r="H442" s="38">
        <v>32</v>
      </c>
      <c r="I442" s="14"/>
      <c r="J442" s="14"/>
      <c r="K442" s="38">
        <v>0</v>
      </c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ht="16.5" thickBot="1" x14ac:dyDescent="0.3">
      <c r="A443" s="38">
        <v>663</v>
      </c>
      <c r="B443" s="14" t="s">
        <v>2364</v>
      </c>
      <c r="C443" s="38">
        <v>2</v>
      </c>
      <c r="D443" s="38">
        <v>54</v>
      </c>
      <c r="E443" s="38">
        <v>3</v>
      </c>
      <c r="F443" s="37" t="s">
        <v>1346</v>
      </c>
      <c r="G443" s="38">
        <v>21</v>
      </c>
      <c r="H443" s="38">
        <v>46</v>
      </c>
      <c r="I443" s="14"/>
      <c r="J443" s="14"/>
      <c r="K443" s="38">
        <v>0</v>
      </c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ht="16.5" thickBot="1" x14ac:dyDescent="0.3">
      <c r="A444" s="38">
        <v>664</v>
      </c>
      <c r="B444" s="14" t="s">
        <v>2365</v>
      </c>
      <c r="C444" s="38">
        <v>2</v>
      </c>
      <c r="D444" s="38">
        <v>54</v>
      </c>
      <c r="E444" s="38">
        <v>3</v>
      </c>
      <c r="F444" s="37" t="s">
        <v>1347</v>
      </c>
      <c r="G444" s="38">
        <v>20</v>
      </c>
      <c r="H444" s="38">
        <v>35</v>
      </c>
      <c r="I444" s="14"/>
      <c r="J444" s="14"/>
      <c r="K444" s="38">
        <v>0</v>
      </c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ht="16.5" thickBot="1" x14ac:dyDescent="0.3">
      <c r="A445" s="38">
        <v>665</v>
      </c>
      <c r="B445" s="14" t="s">
        <v>2366</v>
      </c>
      <c r="C445" s="38">
        <v>2</v>
      </c>
      <c r="D445" s="38">
        <v>54</v>
      </c>
      <c r="E445" s="38">
        <v>3</v>
      </c>
      <c r="F445" s="37" t="s">
        <v>1348</v>
      </c>
      <c r="G445" s="38">
        <v>605</v>
      </c>
      <c r="H445" s="38">
        <v>45</v>
      </c>
      <c r="I445" s="14"/>
      <c r="J445" s="14"/>
      <c r="K445" s="38">
        <v>0</v>
      </c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ht="16.5" thickBot="1" x14ac:dyDescent="0.3">
      <c r="A446" s="38">
        <v>666</v>
      </c>
      <c r="B446" s="14" t="s">
        <v>2367</v>
      </c>
      <c r="C446" s="38">
        <v>2</v>
      </c>
      <c r="D446" s="38">
        <v>54</v>
      </c>
      <c r="E446" s="38">
        <v>3</v>
      </c>
      <c r="F446" s="37" t="s">
        <v>1351</v>
      </c>
      <c r="G446" s="38">
        <v>6</v>
      </c>
      <c r="H446" s="14"/>
      <c r="I446" s="14"/>
      <c r="J446" s="14"/>
      <c r="K446" s="38">
        <v>6</v>
      </c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ht="16.5" thickBot="1" x14ac:dyDescent="0.3">
      <c r="A447" s="38">
        <v>667</v>
      </c>
      <c r="B447" s="14" t="s">
        <v>2368</v>
      </c>
      <c r="C447" s="38">
        <v>2</v>
      </c>
      <c r="D447" s="38">
        <v>54</v>
      </c>
      <c r="E447" s="38">
        <v>3</v>
      </c>
      <c r="F447" s="37" t="s">
        <v>1349</v>
      </c>
      <c r="G447" s="38">
        <v>450</v>
      </c>
      <c r="H447" s="38">
        <v>200</v>
      </c>
      <c r="I447" s="14"/>
      <c r="J447" s="14"/>
      <c r="K447" s="38">
        <v>0</v>
      </c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ht="16.5" thickBot="1" x14ac:dyDescent="0.3">
      <c r="A448" s="38">
        <v>668</v>
      </c>
      <c r="B448" s="14" t="s">
        <v>2369</v>
      </c>
      <c r="C448" s="38">
        <v>2</v>
      </c>
      <c r="D448" s="38">
        <v>54</v>
      </c>
      <c r="E448" s="38">
        <v>3</v>
      </c>
      <c r="F448" s="37" t="s">
        <v>1350</v>
      </c>
      <c r="G448" s="38">
        <v>320</v>
      </c>
      <c r="H448" s="38">
        <v>530</v>
      </c>
      <c r="I448" s="14"/>
      <c r="J448" s="14"/>
      <c r="K448" s="38">
        <v>0</v>
      </c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ht="16.5" thickBot="1" x14ac:dyDescent="0.3">
      <c r="A449" s="38">
        <v>669</v>
      </c>
      <c r="B449" s="14" t="s">
        <v>2370</v>
      </c>
      <c r="C449" s="38">
        <v>2</v>
      </c>
      <c r="D449" s="38">
        <v>54</v>
      </c>
      <c r="E449" s="38">
        <v>3</v>
      </c>
      <c r="F449" s="37" t="s">
        <v>1352</v>
      </c>
      <c r="G449" s="38">
        <v>6</v>
      </c>
      <c r="H449" s="14"/>
      <c r="I449" s="14"/>
      <c r="J449" s="14"/>
      <c r="K449" s="38">
        <v>6</v>
      </c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ht="16.5" thickBot="1" x14ac:dyDescent="0.3">
      <c r="A450" s="38">
        <v>670</v>
      </c>
      <c r="B450" s="14" t="s">
        <v>2371</v>
      </c>
      <c r="C450" s="38">
        <v>2</v>
      </c>
      <c r="D450" s="38">
        <v>54</v>
      </c>
      <c r="E450" s="38">
        <v>3</v>
      </c>
      <c r="F450" s="37" t="s">
        <v>1353</v>
      </c>
      <c r="G450" s="38">
        <v>4</v>
      </c>
      <c r="H450" s="14"/>
      <c r="I450" s="14"/>
      <c r="J450" s="14"/>
      <c r="K450" s="38">
        <v>4</v>
      </c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ht="16.5" thickBot="1" x14ac:dyDescent="0.3">
      <c r="A451" s="38">
        <v>671</v>
      </c>
      <c r="B451" s="14" t="s">
        <v>2372</v>
      </c>
      <c r="C451" s="38">
        <v>2</v>
      </c>
      <c r="D451" s="38">
        <v>54</v>
      </c>
      <c r="E451" s="38">
        <v>3</v>
      </c>
      <c r="F451" s="37" t="s">
        <v>1354</v>
      </c>
      <c r="G451" s="38">
        <v>36</v>
      </c>
      <c r="H451" s="14"/>
      <c r="I451" s="14"/>
      <c r="J451" s="14"/>
      <c r="K451" s="38">
        <v>36</v>
      </c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ht="16.5" thickBot="1" x14ac:dyDescent="0.3">
      <c r="A452" s="38">
        <v>672</v>
      </c>
      <c r="B452" s="14" t="s">
        <v>2373</v>
      </c>
      <c r="C452" s="38">
        <v>2</v>
      </c>
      <c r="D452" s="38">
        <v>54</v>
      </c>
      <c r="E452" s="38">
        <v>3</v>
      </c>
      <c r="F452" s="37" t="s">
        <v>1355</v>
      </c>
      <c r="G452" s="38">
        <v>8</v>
      </c>
      <c r="H452" s="14"/>
      <c r="I452" s="14"/>
      <c r="J452" s="14"/>
      <c r="K452" s="38">
        <v>8</v>
      </c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ht="16.5" thickBot="1" x14ac:dyDescent="0.3">
      <c r="A453" s="38">
        <v>673</v>
      </c>
      <c r="B453" s="14" t="s">
        <v>2374</v>
      </c>
      <c r="C453" s="38">
        <v>2</v>
      </c>
      <c r="D453" s="38">
        <v>54</v>
      </c>
      <c r="E453" s="38">
        <v>3</v>
      </c>
      <c r="F453" s="37" t="s">
        <v>1356</v>
      </c>
      <c r="G453" s="38">
        <v>9</v>
      </c>
      <c r="H453" s="14"/>
      <c r="I453" s="14"/>
      <c r="J453" s="14"/>
      <c r="K453" s="38">
        <v>9</v>
      </c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ht="16.5" thickBot="1" x14ac:dyDescent="0.3">
      <c r="A454" s="38">
        <v>674</v>
      </c>
      <c r="B454" s="14" t="s">
        <v>2375</v>
      </c>
      <c r="C454" s="38">
        <v>2</v>
      </c>
      <c r="D454" s="38">
        <v>54</v>
      </c>
      <c r="E454" s="38">
        <v>3</v>
      </c>
      <c r="F454" s="37" t="s">
        <v>1357</v>
      </c>
      <c r="G454" s="38">
        <v>80</v>
      </c>
      <c r="H454" s="14"/>
      <c r="I454" s="14"/>
      <c r="J454" s="14"/>
      <c r="K454" s="38">
        <v>80</v>
      </c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ht="16.5" thickBot="1" x14ac:dyDescent="0.3">
      <c r="A455" s="38">
        <v>675</v>
      </c>
      <c r="B455" s="14" t="s">
        <v>2376</v>
      </c>
      <c r="C455" s="15">
        <v>1</v>
      </c>
      <c r="D455" s="15">
        <v>52</v>
      </c>
      <c r="E455" s="15">
        <v>1</v>
      </c>
      <c r="F455" s="14" t="s">
        <v>1360</v>
      </c>
      <c r="G455" s="14" t="s">
        <v>1358</v>
      </c>
      <c r="H455" s="14" t="s">
        <v>1359</v>
      </c>
      <c r="I455" s="14"/>
      <c r="J455" s="14"/>
      <c r="K455" s="15">
        <v>1</v>
      </c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ht="16.5" thickBot="1" x14ac:dyDescent="0.3">
      <c r="A456" s="38">
        <v>676</v>
      </c>
      <c r="B456" s="14" t="s">
        <v>2377</v>
      </c>
      <c r="C456" s="15">
        <v>1</v>
      </c>
      <c r="D456" s="15">
        <v>52</v>
      </c>
      <c r="E456" s="15">
        <v>1</v>
      </c>
      <c r="F456" s="14" t="s">
        <v>1361</v>
      </c>
      <c r="G456" s="14" t="s">
        <v>1358</v>
      </c>
      <c r="H456" s="14" t="s">
        <v>1359</v>
      </c>
      <c r="I456" s="14"/>
      <c r="J456" s="14"/>
      <c r="K456" s="15">
        <v>0</v>
      </c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ht="16.5" thickBot="1" x14ac:dyDescent="0.3">
      <c r="A457" s="38">
        <v>677</v>
      </c>
      <c r="B457" s="14" t="s">
        <v>2378</v>
      </c>
      <c r="C457" s="15">
        <v>1</v>
      </c>
      <c r="D457" s="15">
        <v>52</v>
      </c>
      <c r="E457" s="15">
        <v>1</v>
      </c>
      <c r="F457" s="14" t="s">
        <v>1362</v>
      </c>
      <c r="G457" s="14" t="s">
        <v>1358</v>
      </c>
      <c r="H457" s="14" t="s">
        <v>1359</v>
      </c>
      <c r="I457" s="14"/>
      <c r="J457" s="14"/>
      <c r="K457" s="15">
        <v>1</v>
      </c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ht="16.5" thickBot="1" x14ac:dyDescent="0.3">
      <c r="A458" s="38">
        <v>678</v>
      </c>
      <c r="B458" s="14" t="s">
        <v>2379</v>
      </c>
      <c r="C458" s="15">
        <v>1</v>
      </c>
      <c r="D458" s="15">
        <v>52</v>
      </c>
      <c r="E458" s="15">
        <v>1</v>
      </c>
      <c r="F458" s="14" t="s">
        <v>1363</v>
      </c>
      <c r="G458" s="14" t="s">
        <v>1358</v>
      </c>
      <c r="H458" s="14" t="s">
        <v>1359</v>
      </c>
      <c r="I458" s="14"/>
      <c r="J458" s="14"/>
      <c r="K458" s="15">
        <v>0</v>
      </c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ht="16.5" thickBot="1" x14ac:dyDescent="0.3">
      <c r="A459" s="38">
        <v>679</v>
      </c>
      <c r="B459" s="14" t="s">
        <v>2380</v>
      </c>
      <c r="C459" s="15">
        <v>1</v>
      </c>
      <c r="D459" s="15">
        <v>52</v>
      </c>
      <c r="E459" s="15">
        <v>1</v>
      </c>
      <c r="F459" s="14" t="s">
        <v>1364</v>
      </c>
      <c r="G459" s="14" t="s">
        <v>1358</v>
      </c>
      <c r="H459" s="14" t="s">
        <v>1359</v>
      </c>
      <c r="I459" s="14"/>
      <c r="J459" s="14"/>
      <c r="K459" s="15">
        <v>0</v>
      </c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ht="16.5" thickBot="1" x14ac:dyDescent="0.3">
      <c r="A460" s="38">
        <v>680</v>
      </c>
      <c r="B460" s="14" t="s">
        <v>1365</v>
      </c>
      <c r="C460" s="15">
        <v>2</v>
      </c>
      <c r="D460" s="15">
        <v>53</v>
      </c>
      <c r="E460" s="15">
        <v>2</v>
      </c>
      <c r="F460" s="14" t="s">
        <v>1366</v>
      </c>
      <c r="G460" s="15">
        <v>1</v>
      </c>
      <c r="H460" s="14"/>
      <c r="I460" s="14"/>
      <c r="J460" s="14"/>
      <c r="K460" s="15">
        <v>1</v>
      </c>
      <c r="L460" s="14"/>
      <c r="M460" s="14"/>
      <c r="N460" s="14"/>
      <c r="O460" s="14"/>
      <c r="P460" s="14"/>
      <c r="Q460" s="14" t="s">
        <v>2927</v>
      </c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ht="16.5" thickBot="1" x14ac:dyDescent="0.3">
      <c r="A461" s="38">
        <v>681</v>
      </c>
      <c r="B461" s="14" t="s">
        <v>1367</v>
      </c>
      <c r="C461" s="15">
        <v>2</v>
      </c>
      <c r="D461" s="15">
        <v>53</v>
      </c>
      <c r="E461" s="15">
        <v>2</v>
      </c>
      <c r="F461" s="14" t="s">
        <v>1366</v>
      </c>
      <c r="G461" s="15">
        <v>6</v>
      </c>
      <c r="H461" s="14"/>
      <c r="I461" s="14"/>
      <c r="J461" s="14"/>
      <c r="K461" s="15">
        <v>6</v>
      </c>
      <c r="L461" s="14"/>
      <c r="M461" s="14"/>
      <c r="N461" s="14"/>
      <c r="O461" s="14"/>
      <c r="P461" s="14"/>
      <c r="Q461" s="14" t="s">
        <v>2928</v>
      </c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ht="16.5" thickBot="1" x14ac:dyDescent="0.3">
      <c r="A462" s="38">
        <v>682</v>
      </c>
      <c r="B462" s="14" t="s">
        <v>1368</v>
      </c>
      <c r="C462" s="15">
        <v>2</v>
      </c>
      <c r="D462" s="15">
        <v>53</v>
      </c>
      <c r="E462" s="15">
        <v>2</v>
      </c>
      <c r="F462" s="14" t="s">
        <v>1366</v>
      </c>
      <c r="G462" s="15">
        <v>7</v>
      </c>
      <c r="H462" s="14"/>
      <c r="I462" s="14"/>
      <c r="J462" s="14"/>
      <c r="K462" s="15">
        <v>7</v>
      </c>
      <c r="L462" s="14"/>
      <c r="M462" s="14"/>
      <c r="N462" s="14"/>
      <c r="O462" s="14"/>
      <c r="P462" s="14"/>
      <c r="Q462" s="14" t="s">
        <v>2929</v>
      </c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ht="16.5" thickBot="1" x14ac:dyDescent="0.3">
      <c r="A463" s="38">
        <v>683</v>
      </c>
      <c r="B463" s="14" t="s">
        <v>1369</v>
      </c>
      <c r="C463" s="15">
        <v>2</v>
      </c>
      <c r="D463" s="15">
        <v>53</v>
      </c>
      <c r="E463" s="15">
        <v>2</v>
      </c>
      <c r="F463" s="14" t="s">
        <v>1366</v>
      </c>
      <c r="G463" s="15">
        <v>9</v>
      </c>
      <c r="H463" s="14"/>
      <c r="I463" s="14"/>
      <c r="J463" s="14"/>
      <c r="K463" s="15">
        <v>9</v>
      </c>
      <c r="L463" s="14"/>
      <c r="M463" s="14"/>
      <c r="N463" s="14"/>
      <c r="O463" s="14"/>
      <c r="P463" s="14"/>
      <c r="Q463" s="14" t="s">
        <v>2930</v>
      </c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ht="16.5" thickBot="1" x14ac:dyDescent="0.3">
      <c r="A464" s="38">
        <v>684</v>
      </c>
      <c r="B464" s="14" t="s">
        <v>1370</v>
      </c>
      <c r="C464" s="15">
        <v>2</v>
      </c>
      <c r="D464" s="15">
        <v>53</v>
      </c>
      <c r="E464" s="15">
        <v>2</v>
      </c>
      <c r="F464" s="14" t="s">
        <v>1371</v>
      </c>
      <c r="G464" s="15">
        <v>350</v>
      </c>
      <c r="H464" s="14"/>
      <c r="I464" s="14"/>
      <c r="J464" s="14"/>
      <c r="K464" s="15">
        <v>350</v>
      </c>
      <c r="L464" s="14"/>
      <c r="M464" s="14"/>
      <c r="N464" s="14"/>
      <c r="O464" s="14"/>
      <c r="P464" s="14"/>
      <c r="Q464" s="14" t="s">
        <v>2931</v>
      </c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ht="16.5" thickBot="1" x14ac:dyDescent="0.3">
      <c r="A465" s="38">
        <v>685</v>
      </c>
      <c r="B465" s="14" t="s">
        <v>1372</v>
      </c>
      <c r="C465" s="15">
        <v>2</v>
      </c>
      <c r="D465" s="15">
        <v>53</v>
      </c>
      <c r="E465" s="15">
        <v>2</v>
      </c>
      <c r="F465" s="14" t="s">
        <v>1371</v>
      </c>
      <c r="G465" s="38">
        <v>450</v>
      </c>
      <c r="H465" s="14"/>
      <c r="I465" s="14"/>
      <c r="J465" s="14"/>
      <c r="K465" s="38">
        <v>450</v>
      </c>
      <c r="L465" s="14"/>
      <c r="M465" s="14"/>
      <c r="N465" s="14"/>
      <c r="O465" s="14"/>
      <c r="P465" s="14"/>
      <c r="Q465" s="14" t="s">
        <v>2932</v>
      </c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ht="16.5" thickBot="1" x14ac:dyDescent="0.3">
      <c r="A466" s="38">
        <v>686</v>
      </c>
      <c r="B466" s="37" t="s">
        <v>1379</v>
      </c>
      <c r="C466" s="15">
        <v>2</v>
      </c>
      <c r="D466" s="15">
        <v>53</v>
      </c>
      <c r="E466" s="15">
        <v>2</v>
      </c>
      <c r="F466" s="37" t="s">
        <v>1380</v>
      </c>
      <c r="G466" s="38">
        <v>3</v>
      </c>
      <c r="H466" s="14"/>
      <c r="I466" s="14"/>
      <c r="J466" s="14"/>
      <c r="K466" s="38">
        <v>3</v>
      </c>
      <c r="L466" s="14"/>
      <c r="M466" s="14"/>
      <c r="N466" s="14"/>
      <c r="O466" s="14"/>
      <c r="P466" s="14"/>
      <c r="Q466" s="37" t="s">
        <v>2933</v>
      </c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ht="16.5" thickBot="1" x14ac:dyDescent="0.3">
      <c r="A467" s="38">
        <v>687</v>
      </c>
      <c r="B467" s="37" t="s">
        <v>1373</v>
      </c>
      <c r="C467" s="15">
        <v>2</v>
      </c>
      <c r="D467" s="15">
        <v>53</v>
      </c>
      <c r="E467" s="15">
        <v>2</v>
      </c>
      <c r="F467" s="37" t="s">
        <v>1374</v>
      </c>
      <c r="G467" s="38">
        <v>4</v>
      </c>
      <c r="H467" s="14"/>
      <c r="I467" s="14"/>
      <c r="J467" s="14"/>
      <c r="K467" s="38">
        <v>4</v>
      </c>
      <c r="L467" s="14"/>
      <c r="M467" s="14"/>
      <c r="N467" s="14"/>
      <c r="O467" s="14"/>
      <c r="P467" s="14"/>
      <c r="Q467" s="37" t="s">
        <v>2934</v>
      </c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ht="16.5" thickBot="1" x14ac:dyDescent="0.3">
      <c r="A468" s="38">
        <v>688</v>
      </c>
      <c r="B468" s="37" t="s">
        <v>1375</v>
      </c>
      <c r="C468" s="15">
        <v>2</v>
      </c>
      <c r="D468" s="15">
        <v>53</v>
      </c>
      <c r="E468" s="15">
        <v>2</v>
      </c>
      <c r="F468" s="37" t="s">
        <v>1376</v>
      </c>
      <c r="G468" s="38">
        <v>3</v>
      </c>
      <c r="H468" s="14"/>
      <c r="I468" s="14"/>
      <c r="J468" s="14"/>
      <c r="K468" s="38">
        <v>3</v>
      </c>
      <c r="L468" s="14"/>
      <c r="M468" s="14"/>
      <c r="N468" s="14"/>
      <c r="O468" s="14"/>
      <c r="P468" s="14"/>
      <c r="Q468" s="37" t="s">
        <v>2935</v>
      </c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ht="16.5" thickBot="1" x14ac:dyDescent="0.3">
      <c r="A469" s="38">
        <v>689</v>
      </c>
      <c r="B469" s="37" t="s">
        <v>1377</v>
      </c>
      <c r="C469" s="15">
        <v>2</v>
      </c>
      <c r="D469" s="15">
        <v>53</v>
      </c>
      <c r="E469" s="15">
        <v>2</v>
      </c>
      <c r="F469" s="37" t="s">
        <v>1378</v>
      </c>
      <c r="G469" s="38">
        <v>5</v>
      </c>
      <c r="H469" s="14"/>
      <c r="I469" s="14"/>
      <c r="J469" s="14"/>
      <c r="K469" s="38">
        <v>5</v>
      </c>
      <c r="L469" s="14"/>
      <c r="M469" s="14"/>
      <c r="N469" s="14"/>
      <c r="O469" s="14"/>
      <c r="P469" s="14"/>
      <c r="Q469" s="37" t="s">
        <v>2936</v>
      </c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ht="16.5" thickBot="1" x14ac:dyDescent="0.3">
      <c r="A470" s="38">
        <v>690</v>
      </c>
      <c r="B470" s="37" t="s">
        <v>1381</v>
      </c>
      <c r="C470" s="38">
        <v>1</v>
      </c>
      <c r="D470" s="38">
        <v>53</v>
      </c>
      <c r="E470" s="38">
        <v>2</v>
      </c>
      <c r="F470" s="37" t="s">
        <v>1382</v>
      </c>
      <c r="G470" s="38" t="s">
        <v>1383</v>
      </c>
      <c r="H470" s="38" t="s">
        <v>1384</v>
      </c>
      <c r="I470" s="37" t="s">
        <v>1385</v>
      </c>
      <c r="J470" s="37" t="s">
        <v>1386</v>
      </c>
      <c r="K470" s="38">
        <v>1</v>
      </c>
      <c r="L470" s="14"/>
      <c r="M470" s="14"/>
      <c r="N470" s="14"/>
      <c r="O470" s="14"/>
      <c r="P470" s="14"/>
      <c r="Q470" s="37" t="s">
        <v>2937</v>
      </c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ht="16.5" thickBot="1" x14ac:dyDescent="0.3">
      <c r="A471" s="38">
        <v>691</v>
      </c>
      <c r="B471" s="37" t="s">
        <v>1387</v>
      </c>
      <c r="C471" s="38">
        <v>1</v>
      </c>
      <c r="D471" s="38">
        <v>53</v>
      </c>
      <c r="E471" s="38">
        <v>2</v>
      </c>
      <c r="F471" s="37" t="s">
        <v>1388</v>
      </c>
      <c r="G471" s="38">
        <v>105</v>
      </c>
      <c r="H471" s="38">
        <v>106</v>
      </c>
      <c r="I471" s="38">
        <v>150</v>
      </c>
      <c r="J471" s="38">
        <v>160</v>
      </c>
      <c r="K471" s="38">
        <v>3</v>
      </c>
      <c r="L471" s="14"/>
      <c r="M471" s="14"/>
      <c r="N471" s="14"/>
      <c r="O471" s="14"/>
      <c r="P471" s="14"/>
      <c r="Q471" s="37" t="s">
        <v>2938</v>
      </c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ht="16.5" thickBot="1" x14ac:dyDescent="0.3">
      <c r="A472" s="38">
        <v>692</v>
      </c>
      <c r="B472" s="37" t="s">
        <v>1389</v>
      </c>
      <c r="C472" s="38">
        <v>1</v>
      </c>
      <c r="D472" s="38">
        <v>53</v>
      </c>
      <c r="E472" s="38">
        <v>2</v>
      </c>
      <c r="F472" s="37" t="s">
        <v>1390</v>
      </c>
      <c r="G472" s="38">
        <v>5</v>
      </c>
      <c r="H472" s="38">
        <v>7</v>
      </c>
      <c r="I472" s="38">
        <v>3</v>
      </c>
      <c r="J472" s="38">
        <v>4</v>
      </c>
      <c r="K472" s="38">
        <v>2</v>
      </c>
      <c r="L472" s="14"/>
      <c r="M472" s="14"/>
      <c r="N472" s="14"/>
      <c r="O472" s="14"/>
      <c r="P472" s="14"/>
      <c r="Q472" s="37" t="s">
        <v>2939</v>
      </c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ht="16.5" thickBot="1" x14ac:dyDescent="0.3">
      <c r="A473" s="38">
        <v>693</v>
      </c>
      <c r="B473" s="37" t="s">
        <v>1391</v>
      </c>
      <c r="C473" s="38">
        <v>1</v>
      </c>
      <c r="D473" s="38">
        <v>53</v>
      </c>
      <c r="E473" s="38">
        <v>2</v>
      </c>
      <c r="F473" s="37" t="s">
        <v>1392</v>
      </c>
      <c r="G473" s="38" t="s">
        <v>1393</v>
      </c>
      <c r="H473" s="38" t="s">
        <v>1394</v>
      </c>
      <c r="I473" s="37" t="s">
        <v>1395</v>
      </c>
      <c r="J473" s="37" t="s">
        <v>1396</v>
      </c>
      <c r="K473" s="38">
        <v>2</v>
      </c>
      <c r="L473" s="14"/>
      <c r="M473" s="14"/>
      <c r="N473" s="14"/>
      <c r="O473" s="14"/>
      <c r="P473" s="14"/>
      <c r="Q473" s="37" t="s">
        <v>2940</v>
      </c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ht="16.5" thickBot="1" x14ac:dyDescent="0.3">
      <c r="A474" s="38">
        <v>694</v>
      </c>
      <c r="B474" s="37" t="s">
        <v>1397</v>
      </c>
      <c r="C474" s="38">
        <v>1</v>
      </c>
      <c r="D474" s="38">
        <v>53</v>
      </c>
      <c r="E474" s="38">
        <v>2</v>
      </c>
      <c r="F474" s="37" t="s">
        <v>1398</v>
      </c>
      <c r="G474" s="38">
        <v>1</v>
      </c>
      <c r="H474" s="38">
        <v>11</v>
      </c>
      <c r="I474" s="38">
        <v>110</v>
      </c>
      <c r="J474" s="38">
        <v>1100</v>
      </c>
      <c r="K474" s="38">
        <v>2</v>
      </c>
      <c r="L474" s="14"/>
      <c r="M474" s="14"/>
      <c r="N474" s="14"/>
      <c r="O474" s="14"/>
      <c r="P474" s="14"/>
      <c r="Q474" s="37" t="s">
        <v>2941</v>
      </c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ht="16.5" thickBot="1" x14ac:dyDescent="0.3">
      <c r="A475" s="38">
        <v>695</v>
      </c>
      <c r="B475" s="37" t="s">
        <v>1399</v>
      </c>
      <c r="C475" s="38">
        <v>2</v>
      </c>
      <c r="D475" s="38">
        <v>53</v>
      </c>
      <c r="E475" s="38">
        <v>2</v>
      </c>
      <c r="F475" s="37" t="s">
        <v>1400</v>
      </c>
      <c r="G475" s="38">
        <v>200</v>
      </c>
      <c r="H475" s="14"/>
      <c r="I475" s="14"/>
      <c r="J475" s="14"/>
      <c r="K475" s="38">
        <v>200</v>
      </c>
      <c r="L475" s="14"/>
      <c r="M475" s="14"/>
      <c r="N475" s="14"/>
      <c r="O475" s="14"/>
      <c r="P475" s="14"/>
      <c r="Q475" s="37" t="s">
        <v>2942</v>
      </c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ht="16.5" thickBot="1" x14ac:dyDescent="0.3">
      <c r="A476" s="38">
        <v>696</v>
      </c>
      <c r="B476" s="37" t="s">
        <v>1401</v>
      </c>
      <c r="C476" s="38">
        <v>2</v>
      </c>
      <c r="D476" s="38">
        <v>53</v>
      </c>
      <c r="E476" s="38">
        <v>2</v>
      </c>
      <c r="F476" s="37" t="s">
        <v>1402</v>
      </c>
      <c r="G476" s="38">
        <v>1</v>
      </c>
      <c r="H476" s="14"/>
      <c r="I476" s="14"/>
      <c r="J476" s="14"/>
      <c r="K476" s="38">
        <v>1</v>
      </c>
      <c r="L476" s="14"/>
      <c r="M476" s="14"/>
      <c r="N476" s="14"/>
      <c r="O476" s="14"/>
      <c r="P476" s="14"/>
      <c r="Q476" s="37" t="s">
        <v>2943</v>
      </c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ht="16.5" thickBot="1" x14ac:dyDescent="0.3">
      <c r="A477" s="38">
        <v>697</v>
      </c>
      <c r="B477" s="37" t="s">
        <v>1403</v>
      </c>
      <c r="C477" s="38">
        <v>2</v>
      </c>
      <c r="D477" s="38">
        <v>53</v>
      </c>
      <c r="E477" s="38">
        <v>2</v>
      </c>
      <c r="F477" s="37" t="s">
        <v>1404</v>
      </c>
      <c r="G477" s="38">
        <v>3</v>
      </c>
      <c r="H477" s="14"/>
      <c r="I477" s="14"/>
      <c r="J477" s="14"/>
      <c r="K477" s="38">
        <v>3</v>
      </c>
      <c r="L477" s="14"/>
      <c r="M477" s="14"/>
      <c r="N477" s="14"/>
      <c r="O477" s="14"/>
      <c r="P477" s="14"/>
      <c r="Q477" s="37" t="s">
        <v>2944</v>
      </c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ht="16.5" thickBot="1" x14ac:dyDescent="0.3">
      <c r="A478" s="38">
        <v>698</v>
      </c>
      <c r="B478" s="37" t="s">
        <v>2381</v>
      </c>
      <c r="C478" s="38">
        <v>1</v>
      </c>
      <c r="D478" s="38">
        <v>54</v>
      </c>
      <c r="E478" s="38">
        <v>3</v>
      </c>
      <c r="F478" s="37" t="s">
        <v>1405</v>
      </c>
      <c r="G478" s="38">
        <v>20</v>
      </c>
      <c r="H478" s="38">
        <v>47</v>
      </c>
      <c r="I478" s="14"/>
      <c r="J478" s="14"/>
      <c r="K478" s="38">
        <v>20</v>
      </c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ht="16.5" thickBot="1" x14ac:dyDescent="0.3">
      <c r="A479" s="38">
        <v>699</v>
      </c>
      <c r="B479" s="37" t="s">
        <v>2382</v>
      </c>
      <c r="C479" s="38">
        <v>1</v>
      </c>
      <c r="D479" s="38">
        <v>54</v>
      </c>
      <c r="E479" s="38">
        <v>3</v>
      </c>
      <c r="F479" s="37" t="s">
        <v>1406</v>
      </c>
      <c r="G479" s="38">
        <v>38</v>
      </c>
      <c r="H479" s="38">
        <v>6</v>
      </c>
      <c r="I479" s="14"/>
      <c r="J479" s="14"/>
      <c r="K479" s="38">
        <v>38</v>
      </c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ht="16.5" thickBot="1" x14ac:dyDescent="0.3">
      <c r="A480" s="38">
        <v>700</v>
      </c>
      <c r="B480" s="37" t="s">
        <v>2383</v>
      </c>
      <c r="C480" s="38">
        <v>1</v>
      </c>
      <c r="D480" s="38">
        <v>54</v>
      </c>
      <c r="E480" s="38">
        <v>3</v>
      </c>
      <c r="F480" s="37" t="s">
        <v>1407</v>
      </c>
      <c r="G480" s="38">
        <v>9</v>
      </c>
      <c r="H480" s="38">
        <v>8</v>
      </c>
      <c r="I480" s="38">
        <v>23</v>
      </c>
      <c r="J480" s="14"/>
      <c r="K480" s="38">
        <v>9</v>
      </c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ht="16.5" thickBot="1" x14ac:dyDescent="0.3">
      <c r="A481" s="38">
        <v>701</v>
      </c>
      <c r="B481" s="37" t="s">
        <v>2384</v>
      </c>
      <c r="C481" s="38">
        <v>1</v>
      </c>
      <c r="D481" s="38">
        <v>54</v>
      </c>
      <c r="E481" s="38">
        <v>3</v>
      </c>
      <c r="F481" s="37" t="s">
        <v>1408</v>
      </c>
      <c r="G481" s="38">
        <v>82</v>
      </c>
      <c r="H481" s="38">
        <v>38</v>
      </c>
      <c r="I481" s="14"/>
      <c r="J481" s="14"/>
      <c r="K481" s="38">
        <v>82</v>
      </c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ht="16.5" thickBot="1" x14ac:dyDescent="0.3">
      <c r="A482" s="38">
        <v>702</v>
      </c>
      <c r="B482" s="14" t="s">
        <v>2385</v>
      </c>
      <c r="C482" s="38">
        <v>2</v>
      </c>
      <c r="D482" s="38">
        <v>55</v>
      </c>
      <c r="E482" s="38">
        <v>3</v>
      </c>
      <c r="F482" s="37" t="s">
        <v>1187</v>
      </c>
      <c r="G482" s="38">
        <v>510</v>
      </c>
      <c r="H482" s="14"/>
      <c r="I482" s="14"/>
      <c r="J482" s="14"/>
      <c r="K482" s="38">
        <v>510</v>
      </c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ht="16.5" thickBot="1" x14ac:dyDescent="0.3">
      <c r="A483" s="38">
        <v>703</v>
      </c>
      <c r="B483" s="14" t="s">
        <v>2386</v>
      </c>
      <c r="C483" s="38">
        <v>2</v>
      </c>
      <c r="D483" s="38">
        <v>55</v>
      </c>
      <c r="E483" s="38">
        <v>3</v>
      </c>
      <c r="F483" s="42" t="s">
        <v>2387</v>
      </c>
      <c r="G483" s="38">
        <v>75</v>
      </c>
      <c r="H483" s="14"/>
      <c r="I483" s="14"/>
      <c r="J483" s="14"/>
      <c r="K483" s="38">
        <v>75</v>
      </c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ht="16.5" thickBot="1" x14ac:dyDescent="0.3">
      <c r="A484" s="38">
        <v>704</v>
      </c>
      <c r="B484" s="14" t="s">
        <v>2388</v>
      </c>
      <c r="C484" s="38">
        <v>2</v>
      </c>
      <c r="D484" s="38">
        <v>55</v>
      </c>
      <c r="E484" s="38">
        <v>3</v>
      </c>
      <c r="F484" s="37" t="s">
        <v>1188</v>
      </c>
      <c r="G484" s="38">
        <v>155</v>
      </c>
      <c r="H484" s="38">
        <v>345</v>
      </c>
      <c r="I484" s="14"/>
      <c r="J484" s="14"/>
      <c r="K484" s="38">
        <v>155</v>
      </c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ht="16.5" thickBot="1" x14ac:dyDescent="0.3">
      <c r="A485" s="38">
        <v>705</v>
      </c>
      <c r="B485" s="14" t="s">
        <v>2389</v>
      </c>
      <c r="C485" s="38">
        <v>2</v>
      </c>
      <c r="D485" s="38">
        <v>55</v>
      </c>
      <c r="E485" s="38">
        <v>3</v>
      </c>
      <c r="F485" s="37" t="s">
        <v>1189</v>
      </c>
      <c r="G485" s="37" t="s">
        <v>1190</v>
      </c>
      <c r="H485" s="37" t="s">
        <v>1191</v>
      </c>
      <c r="I485" s="14"/>
      <c r="J485" s="14"/>
      <c r="K485" s="58" t="s">
        <v>1190</v>
      </c>
      <c r="L485" s="59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ht="16.5" thickBot="1" x14ac:dyDescent="0.3">
      <c r="A486" s="38">
        <v>706</v>
      </c>
      <c r="B486" s="14" t="s">
        <v>2390</v>
      </c>
      <c r="C486" s="38">
        <v>2</v>
      </c>
      <c r="D486" s="38">
        <v>55</v>
      </c>
      <c r="E486" s="38">
        <v>3</v>
      </c>
      <c r="F486" s="37" t="s">
        <v>1192</v>
      </c>
      <c r="G486" s="38">
        <v>47</v>
      </c>
      <c r="H486" s="38">
        <v>76</v>
      </c>
      <c r="I486" s="14"/>
      <c r="J486" s="14"/>
      <c r="K486" s="38">
        <v>47</v>
      </c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ht="16.5" thickBot="1" x14ac:dyDescent="0.3">
      <c r="A487" s="38">
        <v>707</v>
      </c>
      <c r="B487" s="14" t="s">
        <v>2391</v>
      </c>
      <c r="C487" s="38">
        <v>2</v>
      </c>
      <c r="D487" s="38">
        <v>55</v>
      </c>
      <c r="E487" s="38">
        <v>3</v>
      </c>
      <c r="F487" s="37" t="s">
        <v>1193</v>
      </c>
      <c r="G487" s="38">
        <v>45</v>
      </c>
      <c r="H487" s="14"/>
      <c r="I487" s="14"/>
      <c r="J487" s="14"/>
      <c r="K487" s="38">
        <v>45</v>
      </c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ht="16.5" thickBot="1" x14ac:dyDescent="0.3">
      <c r="A488" s="38">
        <v>708</v>
      </c>
      <c r="B488" s="14" t="s">
        <v>2392</v>
      </c>
      <c r="C488" s="38">
        <v>2</v>
      </c>
      <c r="D488" s="38">
        <v>55</v>
      </c>
      <c r="E488" s="38">
        <v>3</v>
      </c>
      <c r="F488" s="37" t="s">
        <v>1194</v>
      </c>
      <c r="G488" s="38">
        <v>10</v>
      </c>
      <c r="H488" s="14"/>
      <c r="I488" s="14"/>
      <c r="J488" s="14"/>
      <c r="K488" s="38">
        <v>10</v>
      </c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ht="16.5" thickBot="1" x14ac:dyDescent="0.3">
      <c r="A489" s="38">
        <v>709</v>
      </c>
      <c r="B489" s="14" t="s">
        <v>2393</v>
      </c>
      <c r="C489" s="38">
        <v>2</v>
      </c>
      <c r="D489" s="38">
        <v>55</v>
      </c>
      <c r="E489" s="38">
        <v>3</v>
      </c>
      <c r="F489" s="37" t="s">
        <v>1195</v>
      </c>
      <c r="G489" s="38">
        <v>8</v>
      </c>
      <c r="H489" s="14"/>
      <c r="I489" s="14"/>
      <c r="J489" s="14"/>
      <c r="K489" s="38">
        <v>8</v>
      </c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ht="16.5" thickBot="1" x14ac:dyDescent="0.3">
      <c r="A490" s="38">
        <v>710</v>
      </c>
      <c r="B490" s="14" t="s">
        <v>1196</v>
      </c>
      <c r="C490" s="15">
        <v>2</v>
      </c>
      <c r="D490" s="15">
        <v>55</v>
      </c>
      <c r="E490" s="15">
        <v>3</v>
      </c>
      <c r="F490" s="14" t="s">
        <v>2394</v>
      </c>
      <c r="G490" s="15">
        <v>5</v>
      </c>
      <c r="H490" s="15">
        <v>3</v>
      </c>
      <c r="I490" s="14"/>
      <c r="J490" s="14"/>
      <c r="K490" s="15">
        <v>5</v>
      </c>
      <c r="L490" s="14"/>
      <c r="M490" s="14"/>
      <c r="N490" s="14"/>
      <c r="O490" s="14"/>
      <c r="P490" s="14"/>
      <c r="Q490" s="14" t="s">
        <v>2833</v>
      </c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ht="16.5" thickBot="1" x14ac:dyDescent="0.3">
      <c r="A491" s="38">
        <v>711</v>
      </c>
      <c r="B491" s="14" t="s">
        <v>1197</v>
      </c>
      <c r="C491" s="15">
        <v>2</v>
      </c>
      <c r="D491" s="15">
        <v>55</v>
      </c>
      <c r="E491" s="15">
        <v>3</v>
      </c>
      <c r="F491" s="14" t="s">
        <v>2395</v>
      </c>
      <c r="G491" s="15">
        <v>12</v>
      </c>
      <c r="H491" s="15">
        <v>6</v>
      </c>
      <c r="I491" s="14"/>
      <c r="J491" s="14"/>
      <c r="K491" s="15">
        <v>12</v>
      </c>
      <c r="L491" s="14"/>
      <c r="M491" s="14"/>
      <c r="N491" s="14"/>
      <c r="O491" s="14"/>
      <c r="P491" s="14"/>
      <c r="Q491" s="14" t="s">
        <v>2834</v>
      </c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ht="16.5" thickBot="1" x14ac:dyDescent="0.3">
      <c r="A492" s="38">
        <v>712</v>
      </c>
      <c r="B492" s="14" t="s">
        <v>1198</v>
      </c>
      <c r="C492" s="15">
        <v>2</v>
      </c>
      <c r="D492" s="15">
        <v>55</v>
      </c>
      <c r="E492" s="15">
        <v>3</v>
      </c>
      <c r="F492" s="14" t="s">
        <v>2396</v>
      </c>
      <c r="G492" s="15">
        <v>5</v>
      </c>
      <c r="H492" s="15">
        <v>1</v>
      </c>
      <c r="I492" s="14"/>
      <c r="J492" s="14"/>
      <c r="K492" s="15">
        <v>5</v>
      </c>
      <c r="L492" s="14"/>
      <c r="M492" s="14"/>
      <c r="N492" s="14"/>
      <c r="O492" s="14"/>
      <c r="P492" s="14"/>
      <c r="Q492" s="14" t="s">
        <v>2835</v>
      </c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ht="16.5" thickBot="1" x14ac:dyDescent="0.3">
      <c r="A493" s="38">
        <v>713</v>
      </c>
      <c r="B493" s="37" t="s">
        <v>1199</v>
      </c>
      <c r="C493" s="38">
        <v>2</v>
      </c>
      <c r="D493" s="38">
        <v>45</v>
      </c>
      <c r="E493" s="38">
        <v>1</v>
      </c>
      <c r="F493" s="37" t="s">
        <v>1200</v>
      </c>
      <c r="G493" s="38">
        <v>15</v>
      </c>
      <c r="H493" s="38">
        <v>0.15</v>
      </c>
      <c r="I493" s="14"/>
      <c r="J493" s="14"/>
      <c r="K493" s="38">
        <v>15</v>
      </c>
      <c r="L493" s="14"/>
      <c r="M493" s="14"/>
      <c r="N493" s="14"/>
      <c r="O493" s="14"/>
      <c r="P493" s="14"/>
      <c r="Q493" s="37" t="s">
        <v>2836</v>
      </c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ht="16.5" thickBot="1" x14ac:dyDescent="0.3">
      <c r="A494" s="38">
        <v>714</v>
      </c>
      <c r="B494" s="37" t="s">
        <v>1201</v>
      </c>
      <c r="C494" s="38">
        <v>2</v>
      </c>
      <c r="D494" s="38">
        <v>45</v>
      </c>
      <c r="E494" s="38">
        <v>1</v>
      </c>
      <c r="F494" s="37" t="s">
        <v>1200</v>
      </c>
      <c r="G494" s="38">
        <v>40</v>
      </c>
      <c r="H494" s="38">
        <v>0.4</v>
      </c>
      <c r="I494" s="14"/>
      <c r="J494" s="14"/>
      <c r="K494" s="38">
        <v>40</v>
      </c>
      <c r="L494" s="14"/>
      <c r="M494" s="14"/>
      <c r="N494" s="14"/>
      <c r="O494" s="14"/>
      <c r="P494" s="14"/>
      <c r="Q494" s="37" t="s">
        <v>2837</v>
      </c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ht="16.5" thickBot="1" x14ac:dyDescent="0.3">
      <c r="A495" s="38">
        <v>715</v>
      </c>
      <c r="B495" s="37" t="s">
        <v>1202</v>
      </c>
      <c r="C495" s="38">
        <v>2</v>
      </c>
      <c r="D495" s="38">
        <v>45</v>
      </c>
      <c r="E495" s="38">
        <v>1</v>
      </c>
      <c r="F495" s="37" t="s">
        <v>1200</v>
      </c>
      <c r="G495" s="38">
        <v>105</v>
      </c>
      <c r="H495" s="38">
        <v>1.05</v>
      </c>
      <c r="I495" s="14"/>
      <c r="J495" s="14"/>
      <c r="K495" s="38">
        <v>105</v>
      </c>
      <c r="L495" s="14"/>
      <c r="M495" s="14"/>
      <c r="N495" s="14"/>
      <c r="O495" s="14"/>
      <c r="P495" s="14"/>
      <c r="Q495" s="37" t="s">
        <v>2838</v>
      </c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ht="16.5" thickBot="1" x14ac:dyDescent="0.3">
      <c r="A496" s="38">
        <v>716</v>
      </c>
      <c r="B496" s="37" t="s">
        <v>1203</v>
      </c>
      <c r="C496" s="38">
        <v>2</v>
      </c>
      <c r="D496" s="38">
        <v>45</v>
      </c>
      <c r="E496" s="38">
        <v>1</v>
      </c>
      <c r="F496" s="37" t="s">
        <v>1200</v>
      </c>
      <c r="G496" s="38">
        <v>130</v>
      </c>
      <c r="H496" s="38">
        <v>1.3</v>
      </c>
      <c r="I496" s="14"/>
      <c r="J496" s="14"/>
      <c r="K496" s="38">
        <v>130</v>
      </c>
      <c r="L496" s="14"/>
      <c r="M496" s="14"/>
      <c r="N496" s="14"/>
      <c r="O496" s="14"/>
      <c r="P496" s="14"/>
      <c r="Q496" s="37" t="s">
        <v>2839</v>
      </c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ht="16.5" thickBot="1" x14ac:dyDescent="0.3">
      <c r="A497" s="38">
        <v>717</v>
      </c>
      <c r="B497" s="37" t="s">
        <v>1204</v>
      </c>
      <c r="C497" s="38">
        <v>2</v>
      </c>
      <c r="D497" s="38">
        <v>45</v>
      </c>
      <c r="E497" s="38">
        <v>1</v>
      </c>
      <c r="F497" s="37" t="s">
        <v>2397</v>
      </c>
      <c r="G497" s="38">
        <v>27.55</v>
      </c>
      <c r="H497" s="14"/>
      <c r="I497" s="14"/>
      <c r="J497" s="14"/>
      <c r="K497" s="38">
        <v>27.55</v>
      </c>
      <c r="L497" s="14"/>
      <c r="M497" s="14"/>
      <c r="N497" s="14"/>
      <c r="O497" s="14"/>
      <c r="P497" s="14"/>
      <c r="Q497" s="37" t="s">
        <v>2840</v>
      </c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ht="16.5" thickBot="1" x14ac:dyDescent="0.3">
      <c r="A498" s="38">
        <v>718</v>
      </c>
      <c r="B498" s="37" t="s">
        <v>1205</v>
      </c>
      <c r="C498" s="38">
        <v>2</v>
      </c>
      <c r="D498" s="38">
        <v>45</v>
      </c>
      <c r="E498" s="38">
        <v>1</v>
      </c>
      <c r="F498" s="37" t="s">
        <v>2397</v>
      </c>
      <c r="G498" s="38">
        <v>4.7</v>
      </c>
      <c r="H498" s="14"/>
      <c r="I498" s="14"/>
      <c r="J498" s="14"/>
      <c r="K498" s="38" t="s">
        <v>1206</v>
      </c>
      <c r="L498" s="14"/>
      <c r="M498" s="14"/>
      <c r="N498" s="14"/>
      <c r="O498" s="14"/>
      <c r="P498" s="14"/>
      <c r="Q498" s="37" t="s">
        <v>2841</v>
      </c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ht="16.5" thickBot="1" x14ac:dyDescent="0.3">
      <c r="A499" s="38">
        <v>719</v>
      </c>
      <c r="B499" s="37" t="s">
        <v>1207</v>
      </c>
      <c r="C499" s="38">
        <v>2</v>
      </c>
      <c r="D499" s="38">
        <v>45</v>
      </c>
      <c r="E499" s="38">
        <v>1</v>
      </c>
      <c r="F499" s="37" t="s">
        <v>2397</v>
      </c>
      <c r="G499" s="38">
        <v>2.9</v>
      </c>
      <c r="H499" s="14"/>
      <c r="I499" s="14"/>
      <c r="J499" s="14"/>
      <c r="K499" s="38">
        <v>2.9</v>
      </c>
      <c r="L499" s="14"/>
      <c r="M499" s="14"/>
      <c r="N499" s="14"/>
      <c r="O499" s="14"/>
      <c r="P499" s="14"/>
      <c r="Q499" s="37" t="s">
        <v>2842</v>
      </c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ht="16.5" thickBot="1" x14ac:dyDescent="0.3">
      <c r="A500" s="38">
        <v>720</v>
      </c>
      <c r="B500" s="37" t="s">
        <v>1208</v>
      </c>
      <c r="C500" s="38">
        <v>2</v>
      </c>
      <c r="D500" s="38">
        <v>45</v>
      </c>
      <c r="E500" s="38">
        <v>1</v>
      </c>
      <c r="F500" s="37" t="s">
        <v>2397</v>
      </c>
      <c r="G500" s="38">
        <v>7.05</v>
      </c>
      <c r="H500" s="14"/>
      <c r="I500" s="14"/>
      <c r="J500" s="14"/>
      <c r="K500" s="38">
        <v>7.05</v>
      </c>
      <c r="L500" s="14"/>
      <c r="M500" s="14"/>
      <c r="N500" s="14"/>
      <c r="O500" s="14"/>
      <c r="P500" s="14"/>
      <c r="Q500" s="37" t="s">
        <v>2843</v>
      </c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ht="16.5" thickBot="1" x14ac:dyDescent="0.3">
      <c r="A501" s="38">
        <v>721</v>
      </c>
      <c r="B501" s="37" t="s">
        <v>1209</v>
      </c>
      <c r="C501" s="38">
        <v>2</v>
      </c>
      <c r="D501" s="38">
        <v>45</v>
      </c>
      <c r="E501" s="38">
        <v>1</v>
      </c>
      <c r="F501" s="37" t="s">
        <v>2397</v>
      </c>
      <c r="G501" s="38">
        <v>24.6</v>
      </c>
      <c r="H501" s="14"/>
      <c r="I501" s="14"/>
      <c r="J501" s="14"/>
      <c r="K501" s="38">
        <v>24.6</v>
      </c>
      <c r="L501" s="14"/>
      <c r="M501" s="14"/>
      <c r="N501" s="14"/>
      <c r="O501" s="14"/>
      <c r="P501" s="14"/>
      <c r="Q501" s="37" t="s">
        <v>2844</v>
      </c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ht="16.5" thickBot="1" x14ac:dyDescent="0.3">
      <c r="A502" s="38">
        <v>722</v>
      </c>
      <c r="B502" s="37" t="s">
        <v>1210</v>
      </c>
      <c r="C502" s="38">
        <v>2</v>
      </c>
      <c r="D502" s="38">
        <v>45</v>
      </c>
      <c r="E502" s="38">
        <v>1</v>
      </c>
      <c r="F502" s="37" t="s">
        <v>2397</v>
      </c>
      <c r="G502" s="38">
        <v>113.25</v>
      </c>
      <c r="H502" s="14"/>
      <c r="I502" s="14"/>
      <c r="J502" s="14"/>
      <c r="K502" s="38">
        <v>113.25</v>
      </c>
      <c r="L502" s="14"/>
      <c r="M502" s="14"/>
      <c r="N502" s="14"/>
      <c r="O502" s="14"/>
      <c r="P502" s="14"/>
      <c r="Q502" s="37" t="s">
        <v>2845</v>
      </c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ht="16.5" thickBot="1" x14ac:dyDescent="0.3">
      <c r="A503" s="38">
        <v>723</v>
      </c>
      <c r="B503" s="37" t="s">
        <v>2398</v>
      </c>
      <c r="C503" s="38">
        <v>2</v>
      </c>
      <c r="D503" s="38">
        <v>48</v>
      </c>
      <c r="E503" s="38">
        <v>1</v>
      </c>
      <c r="F503" s="37" t="s">
        <v>1211</v>
      </c>
      <c r="G503" s="38">
        <v>75</v>
      </c>
      <c r="H503" s="14"/>
      <c r="I503" s="14"/>
      <c r="J503" s="14"/>
      <c r="K503" s="38">
        <v>75</v>
      </c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ht="16.5" thickBot="1" x14ac:dyDescent="0.3">
      <c r="A504" s="38">
        <v>724</v>
      </c>
      <c r="B504" s="37" t="s">
        <v>2399</v>
      </c>
      <c r="C504" s="38">
        <v>2</v>
      </c>
      <c r="D504" s="38">
        <v>48</v>
      </c>
      <c r="E504" s="38">
        <v>1</v>
      </c>
      <c r="F504" s="37" t="s">
        <v>1212</v>
      </c>
      <c r="G504" s="38">
        <v>250</v>
      </c>
      <c r="H504" s="14"/>
      <c r="I504" s="14"/>
      <c r="J504" s="14"/>
      <c r="K504" s="38">
        <v>250</v>
      </c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ht="16.5" thickBot="1" x14ac:dyDescent="0.3">
      <c r="A505" s="38">
        <v>725</v>
      </c>
      <c r="B505" s="37" t="s">
        <v>2400</v>
      </c>
      <c r="C505" s="38">
        <v>2</v>
      </c>
      <c r="D505" s="38">
        <v>48</v>
      </c>
      <c r="E505" s="38">
        <v>1</v>
      </c>
      <c r="F505" s="37" t="s">
        <v>1213</v>
      </c>
      <c r="G505" s="38">
        <v>565</v>
      </c>
      <c r="H505" s="14"/>
      <c r="I505" s="14"/>
      <c r="J505" s="14"/>
      <c r="K505" s="38">
        <v>565</v>
      </c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ht="16.5" thickBot="1" x14ac:dyDescent="0.3">
      <c r="A506" s="38">
        <v>726</v>
      </c>
      <c r="B506" s="37" t="s">
        <v>2401</v>
      </c>
      <c r="C506" s="38">
        <v>2</v>
      </c>
      <c r="D506" s="38">
        <v>48</v>
      </c>
      <c r="E506" s="38">
        <v>1</v>
      </c>
      <c r="F506" s="37" t="s">
        <v>1214</v>
      </c>
      <c r="G506" s="38">
        <v>500</v>
      </c>
      <c r="H506" s="14"/>
      <c r="I506" s="14"/>
      <c r="J506" s="14"/>
      <c r="K506" s="38">
        <v>500</v>
      </c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ht="16.5" thickBot="1" x14ac:dyDescent="0.3">
      <c r="A507" s="38">
        <v>727</v>
      </c>
      <c r="B507" s="37" t="s">
        <v>2402</v>
      </c>
      <c r="C507" s="38">
        <v>2</v>
      </c>
      <c r="D507" s="38">
        <v>48</v>
      </c>
      <c r="E507" s="38">
        <v>1</v>
      </c>
      <c r="F507" s="37" t="s">
        <v>1215</v>
      </c>
      <c r="G507" s="38">
        <v>0.05</v>
      </c>
      <c r="H507" s="14"/>
      <c r="I507" s="14"/>
      <c r="J507" s="14"/>
      <c r="K507" s="38">
        <v>0.05</v>
      </c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ht="16.5" thickBot="1" x14ac:dyDescent="0.3">
      <c r="A508" s="38">
        <v>728</v>
      </c>
      <c r="B508" s="37" t="s">
        <v>2403</v>
      </c>
      <c r="C508" s="38">
        <v>2</v>
      </c>
      <c r="D508" s="38">
        <v>48</v>
      </c>
      <c r="E508" s="38">
        <v>1</v>
      </c>
      <c r="F508" s="37" t="s">
        <v>1216</v>
      </c>
      <c r="G508" s="38">
        <v>0.45</v>
      </c>
      <c r="H508" s="14"/>
      <c r="I508" s="14"/>
      <c r="J508" s="14"/>
      <c r="K508" s="38">
        <v>0.45</v>
      </c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ht="16.5" thickBot="1" x14ac:dyDescent="0.3">
      <c r="A509" s="38">
        <v>729</v>
      </c>
      <c r="B509" s="37" t="s">
        <v>2404</v>
      </c>
      <c r="C509" s="38">
        <v>2</v>
      </c>
      <c r="D509" s="38">
        <v>48</v>
      </c>
      <c r="E509" s="38">
        <v>1</v>
      </c>
      <c r="F509" s="37" t="s">
        <v>1217</v>
      </c>
      <c r="G509" s="38">
        <v>3.55</v>
      </c>
      <c r="H509" s="14"/>
      <c r="I509" s="14"/>
      <c r="J509" s="14"/>
      <c r="K509" s="38">
        <v>3.55</v>
      </c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ht="16.5" thickBot="1" x14ac:dyDescent="0.3">
      <c r="A510" s="38">
        <v>730</v>
      </c>
      <c r="B510" s="37" t="s">
        <v>2405</v>
      </c>
      <c r="C510" s="38">
        <v>2</v>
      </c>
      <c r="D510" s="38">
        <v>48</v>
      </c>
      <c r="E510" s="38">
        <v>1</v>
      </c>
      <c r="F510" s="37" t="s">
        <v>1218</v>
      </c>
      <c r="G510" s="38">
        <v>10</v>
      </c>
      <c r="H510" s="14"/>
      <c r="I510" s="14"/>
      <c r="J510" s="14"/>
      <c r="K510" s="38">
        <v>10</v>
      </c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ht="16.5" thickBot="1" x14ac:dyDescent="0.3">
      <c r="A511" s="38">
        <v>731</v>
      </c>
      <c r="B511" s="37" t="s">
        <v>2406</v>
      </c>
      <c r="C511" s="38">
        <v>2</v>
      </c>
      <c r="D511" s="38">
        <v>48</v>
      </c>
      <c r="E511" s="38">
        <v>1</v>
      </c>
      <c r="F511" s="37" t="s">
        <v>1219</v>
      </c>
      <c r="G511" s="38">
        <v>1</v>
      </c>
      <c r="H511" s="38">
        <v>70</v>
      </c>
      <c r="I511" s="14"/>
      <c r="J511" s="14"/>
      <c r="K511" s="38">
        <v>1</v>
      </c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ht="16.5" thickBot="1" x14ac:dyDescent="0.3">
      <c r="A512" s="38">
        <v>732</v>
      </c>
      <c r="B512" s="37" t="s">
        <v>2407</v>
      </c>
      <c r="C512" s="38">
        <v>2</v>
      </c>
      <c r="D512" s="38">
        <v>48</v>
      </c>
      <c r="E512" s="38">
        <v>1</v>
      </c>
      <c r="F512" s="37" t="s">
        <v>1220</v>
      </c>
      <c r="G512" s="38">
        <v>5</v>
      </c>
      <c r="H512" s="38">
        <v>5</v>
      </c>
      <c r="I512" s="14"/>
      <c r="J512" s="14"/>
      <c r="K512" s="38">
        <v>5</v>
      </c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ht="16.5" thickBot="1" x14ac:dyDescent="0.3">
      <c r="A513" s="38">
        <v>733</v>
      </c>
      <c r="B513" s="37" t="s">
        <v>2408</v>
      </c>
      <c r="C513" s="38">
        <v>2</v>
      </c>
      <c r="D513" s="38">
        <v>48</v>
      </c>
      <c r="E513" s="38">
        <v>1</v>
      </c>
      <c r="F513" s="37" t="s">
        <v>1221</v>
      </c>
      <c r="G513" s="38">
        <v>7</v>
      </c>
      <c r="H513" s="38">
        <v>0</v>
      </c>
      <c r="I513" s="14"/>
      <c r="J513" s="14"/>
      <c r="K513" s="38">
        <v>7</v>
      </c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ht="16.5" thickBot="1" x14ac:dyDescent="0.3">
      <c r="A514" s="38">
        <v>734</v>
      </c>
      <c r="B514" s="37" t="s">
        <v>2409</v>
      </c>
      <c r="C514" s="38">
        <v>2</v>
      </c>
      <c r="D514" s="38">
        <v>48</v>
      </c>
      <c r="E514" s="38">
        <v>1</v>
      </c>
      <c r="F514" s="37" t="s">
        <v>1222</v>
      </c>
      <c r="G514" s="38">
        <v>23</v>
      </c>
      <c r="H514" s="38">
        <v>50</v>
      </c>
      <c r="I514" s="14"/>
      <c r="J514" s="14"/>
      <c r="K514" s="38">
        <v>23</v>
      </c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ht="16.5" thickBot="1" x14ac:dyDescent="0.3">
      <c r="A515" s="38">
        <v>735</v>
      </c>
      <c r="B515" s="37" t="s">
        <v>2410</v>
      </c>
      <c r="C515" s="38">
        <v>2</v>
      </c>
      <c r="D515" s="38">
        <v>48</v>
      </c>
      <c r="E515" s="38">
        <v>1</v>
      </c>
      <c r="F515" s="37" t="s">
        <v>1223</v>
      </c>
      <c r="G515" s="38">
        <v>85</v>
      </c>
      <c r="H515" s="38">
        <v>0</v>
      </c>
      <c r="I515" s="14"/>
      <c r="J515" s="14"/>
      <c r="K515" s="38">
        <v>85</v>
      </c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ht="16.5" thickBot="1" x14ac:dyDescent="0.3">
      <c r="A516" s="38">
        <v>736</v>
      </c>
      <c r="B516" s="37" t="s">
        <v>2411</v>
      </c>
      <c r="C516" s="38">
        <v>2</v>
      </c>
      <c r="D516" s="38">
        <v>48</v>
      </c>
      <c r="E516" s="38">
        <v>1</v>
      </c>
      <c r="F516" s="37" t="s">
        <v>1224</v>
      </c>
      <c r="G516" s="38">
        <v>0.45</v>
      </c>
      <c r="H516" s="14"/>
      <c r="I516" s="14"/>
      <c r="J516" s="14"/>
      <c r="K516" s="38">
        <v>0.45</v>
      </c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ht="16.5" thickBot="1" x14ac:dyDescent="0.3">
      <c r="A517" s="38">
        <v>737</v>
      </c>
      <c r="B517" s="37" t="s">
        <v>2412</v>
      </c>
      <c r="C517" s="38">
        <v>2</v>
      </c>
      <c r="D517" s="38">
        <v>48</v>
      </c>
      <c r="E517" s="38">
        <v>1</v>
      </c>
      <c r="F517" s="37" t="s">
        <v>1225</v>
      </c>
      <c r="G517" s="38">
        <v>2.2000000000000002</v>
      </c>
      <c r="H517" s="14"/>
      <c r="I517" s="14"/>
      <c r="J517" s="14"/>
      <c r="K517" s="38">
        <v>2.2000000000000002</v>
      </c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ht="16.5" thickBot="1" x14ac:dyDescent="0.3">
      <c r="A518" s="38">
        <v>738</v>
      </c>
      <c r="B518" s="37" t="s">
        <v>2413</v>
      </c>
      <c r="C518" s="38">
        <v>2</v>
      </c>
      <c r="D518" s="38">
        <v>48</v>
      </c>
      <c r="E518" s="38">
        <v>1</v>
      </c>
      <c r="F518" s="37" t="s">
        <v>1226</v>
      </c>
      <c r="G518" s="38">
        <v>4</v>
      </c>
      <c r="H518" s="14"/>
      <c r="I518" s="14"/>
      <c r="J518" s="14"/>
      <c r="K518" s="38">
        <v>4</v>
      </c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ht="16.5" thickBot="1" x14ac:dyDescent="0.3">
      <c r="A519" s="38">
        <v>739</v>
      </c>
      <c r="B519" s="37" t="s">
        <v>2414</v>
      </c>
      <c r="C519" s="38">
        <v>1</v>
      </c>
      <c r="D519" s="38">
        <v>48</v>
      </c>
      <c r="E519" s="38">
        <v>1</v>
      </c>
      <c r="F519" s="37" t="s">
        <v>2415</v>
      </c>
      <c r="G519" s="37" t="s">
        <v>1228</v>
      </c>
      <c r="H519" s="37" t="s">
        <v>684</v>
      </c>
      <c r="I519" s="14"/>
      <c r="J519" s="14"/>
      <c r="K519" s="38">
        <v>1</v>
      </c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ht="16.5" thickBot="1" x14ac:dyDescent="0.3">
      <c r="A520" s="38">
        <v>740</v>
      </c>
      <c r="B520" s="37" t="s">
        <v>2416</v>
      </c>
      <c r="C520" s="38">
        <v>1</v>
      </c>
      <c r="D520" s="38">
        <v>48</v>
      </c>
      <c r="E520" s="38">
        <v>1</v>
      </c>
      <c r="F520" s="37" t="s">
        <v>2417</v>
      </c>
      <c r="G520" s="44">
        <v>1.3</v>
      </c>
      <c r="H520" s="44">
        <v>3.1</v>
      </c>
      <c r="I520" s="14"/>
      <c r="J520" s="14"/>
      <c r="K520" s="38">
        <v>1</v>
      </c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ht="16.5" thickBot="1" x14ac:dyDescent="0.3">
      <c r="A521" s="38">
        <v>741</v>
      </c>
      <c r="B521" s="37" t="s">
        <v>2418</v>
      </c>
      <c r="C521" s="38">
        <v>1</v>
      </c>
      <c r="D521" s="38">
        <v>48</v>
      </c>
      <c r="E521" s="38">
        <v>1</v>
      </c>
      <c r="F521" s="37" t="s">
        <v>2419</v>
      </c>
      <c r="G521" s="44">
        <v>0.4</v>
      </c>
      <c r="H521" s="37" t="s">
        <v>1229</v>
      </c>
      <c r="I521" s="14"/>
      <c r="J521" s="14"/>
      <c r="K521" s="38">
        <v>1</v>
      </c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ht="16.5" thickBot="1" x14ac:dyDescent="0.3">
      <c r="A522" s="38">
        <v>742</v>
      </c>
      <c r="B522" s="37" t="s">
        <v>2420</v>
      </c>
      <c r="C522" s="38">
        <v>1</v>
      </c>
      <c r="D522" s="38">
        <v>48</v>
      </c>
      <c r="E522" s="38">
        <v>1</v>
      </c>
      <c r="F522" s="37" t="s">
        <v>2421</v>
      </c>
      <c r="G522" s="37" t="s">
        <v>1230</v>
      </c>
      <c r="H522" s="44">
        <v>6.2</v>
      </c>
      <c r="I522" s="14"/>
      <c r="J522" s="14"/>
      <c r="K522" s="38">
        <v>1</v>
      </c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ht="16.5" thickBot="1" x14ac:dyDescent="0.3">
      <c r="A523" s="38">
        <v>743</v>
      </c>
      <c r="B523" s="37" t="s">
        <v>2422</v>
      </c>
      <c r="C523" s="38">
        <v>2</v>
      </c>
      <c r="D523" s="38">
        <v>48</v>
      </c>
      <c r="E523" s="38">
        <v>1</v>
      </c>
      <c r="F523" s="37" t="s">
        <v>2813</v>
      </c>
      <c r="G523" s="38">
        <v>57.75</v>
      </c>
      <c r="H523" s="14"/>
      <c r="I523" s="14"/>
      <c r="J523" s="14"/>
      <c r="K523" s="38">
        <v>57.75</v>
      </c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ht="16.5" thickBot="1" x14ac:dyDescent="0.3">
      <c r="A524" s="38">
        <v>744</v>
      </c>
      <c r="B524" s="37" t="s">
        <v>2423</v>
      </c>
      <c r="C524" s="38">
        <v>2</v>
      </c>
      <c r="D524" s="38">
        <v>48</v>
      </c>
      <c r="E524" s="38">
        <v>1</v>
      </c>
      <c r="F524" s="37" t="s">
        <v>2814</v>
      </c>
      <c r="G524" s="38">
        <v>1.35</v>
      </c>
      <c r="H524" s="14"/>
      <c r="I524" s="14"/>
      <c r="J524" s="14"/>
      <c r="K524" s="38">
        <v>1.35</v>
      </c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ht="16.5" thickBot="1" x14ac:dyDescent="0.3">
      <c r="A525" s="38">
        <v>745</v>
      </c>
      <c r="B525" s="37" t="s">
        <v>2424</v>
      </c>
      <c r="C525" s="38">
        <v>2</v>
      </c>
      <c r="D525" s="38">
        <v>48</v>
      </c>
      <c r="E525" s="38">
        <v>1</v>
      </c>
      <c r="F525" s="37" t="s">
        <v>2815</v>
      </c>
      <c r="G525" s="38">
        <v>5.05</v>
      </c>
      <c r="H525" s="14"/>
      <c r="I525" s="14"/>
      <c r="J525" s="14"/>
      <c r="K525" s="38">
        <v>5.05</v>
      </c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ht="16.5" thickBot="1" x14ac:dyDescent="0.3">
      <c r="A526" s="38">
        <v>746</v>
      </c>
      <c r="B526" s="37" t="s">
        <v>2425</v>
      </c>
      <c r="C526" s="38">
        <v>1</v>
      </c>
      <c r="D526" s="38">
        <v>48</v>
      </c>
      <c r="E526" s="38">
        <v>1</v>
      </c>
      <c r="F526" s="37" t="s">
        <v>2816</v>
      </c>
      <c r="G526" s="37" t="s">
        <v>899</v>
      </c>
      <c r="H526" s="37" t="s">
        <v>898</v>
      </c>
      <c r="I526" s="14"/>
      <c r="J526" s="14"/>
      <c r="K526" s="38">
        <v>0</v>
      </c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ht="16.5" thickBot="1" x14ac:dyDescent="0.3">
      <c r="A527" s="38">
        <v>747</v>
      </c>
      <c r="B527" s="37" t="s">
        <v>2426</v>
      </c>
      <c r="C527" s="38">
        <v>1</v>
      </c>
      <c r="D527" s="38">
        <v>48</v>
      </c>
      <c r="E527" s="38">
        <v>1</v>
      </c>
      <c r="F527" s="37" t="s">
        <v>2817</v>
      </c>
      <c r="G527" s="43">
        <v>7</v>
      </c>
      <c r="H527" s="44">
        <v>11.2</v>
      </c>
      <c r="I527" s="14"/>
      <c r="J527" s="14"/>
      <c r="K527" s="38">
        <v>0</v>
      </c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ht="16.5" thickBot="1" x14ac:dyDescent="0.3">
      <c r="A528" s="38">
        <v>748</v>
      </c>
      <c r="B528" s="37" t="s">
        <v>2427</v>
      </c>
      <c r="C528" s="38">
        <v>1</v>
      </c>
      <c r="D528" s="38">
        <v>48</v>
      </c>
      <c r="E528" s="38">
        <v>1</v>
      </c>
      <c r="F528" s="37" t="s">
        <v>2818</v>
      </c>
      <c r="G528" s="44">
        <v>0.65</v>
      </c>
      <c r="H528" s="37" t="s">
        <v>675</v>
      </c>
      <c r="I528" s="14"/>
      <c r="J528" s="14"/>
      <c r="K528" s="38">
        <v>0</v>
      </c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ht="16.5" thickBot="1" x14ac:dyDescent="0.3">
      <c r="A529" s="38">
        <v>749</v>
      </c>
      <c r="B529" s="37" t="s">
        <v>2428</v>
      </c>
      <c r="C529" s="38">
        <v>1</v>
      </c>
      <c r="D529" s="38">
        <v>48</v>
      </c>
      <c r="E529" s="38">
        <v>1</v>
      </c>
      <c r="F529" s="37" t="s">
        <v>2819</v>
      </c>
      <c r="G529" s="37" t="s">
        <v>1227</v>
      </c>
      <c r="H529" s="43">
        <v>4</v>
      </c>
      <c r="I529" s="14"/>
      <c r="J529" s="14"/>
      <c r="K529" s="38">
        <v>0</v>
      </c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ht="16.5" thickBot="1" x14ac:dyDescent="0.3">
      <c r="A530" s="38">
        <v>750</v>
      </c>
      <c r="B530" s="37" t="s">
        <v>1231</v>
      </c>
      <c r="C530" s="38">
        <v>1</v>
      </c>
      <c r="D530" s="38">
        <v>48</v>
      </c>
      <c r="E530" s="38">
        <v>1</v>
      </c>
      <c r="F530" s="37" t="s">
        <v>2429</v>
      </c>
      <c r="G530" s="37" t="s">
        <v>1232</v>
      </c>
      <c r="H530" s="37" t="s">
        <v>672</v>
      </c>
      <c r="I530" s="37" t="s">
        <v>1233</v>
      </c>
      <c r="J530" s="14"/>
      <c r="K530" s="38">
        <v>2</v>
      </c>
      <c r="L530" s="14"/>
      <c r="M530" s="14"/>
      <c r="N530" s="14"/>
      <c r="O530" s="14"/>
      <c r="P530" s="14"/>
      <c r="Q530" s="37" t="s">
        <v>1234</v>
      </c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ht="16.5" thickBot="1" x14ac:dyDescent="0.3">
      <c r="A531" s="38">
        <v>751</v>
      </c>
      <c r="B531" s="37" t="s">
        <v>1235</v>
      </c>
      <c r="C531" s="38">
        <v>1</v>
      </c>
      <c r="D531" s="38">
        <v>48</v>
      </c>
      <c r="E531" s="38">
        <v>1</v>
      </c>
      <c r="F531" s="37" t="s">
        <v>2430</v>
      </c>
      <c r="G531" s="44">
        <v>2.5</v>
      </c>
      <c r="H531" s="44">
        <v>1.7</v>
      </c>
      <c r="I531" s="44">
        <v>0.9</v>
      </c>
      <c r="J531" s="14"/>
      <c r="K531" s="38">
        <v>0</v>
      </c>
      <c r="L531" s="14"/>
      <c r="M531" s="14"/>
      <c r="N531" s="14"/>
      <c r="O531" s="14"/>
      <c r="P531" s="14"/>
      <c r="Q531" s="37" t="s">
        <v>1236</v>
      </c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ht="16.5" thickBot="1" x14ac:dyDescent="0.3">
      <c r="A532" s="38">
        <v>752</v>
      </c>
      <c r="B532" s="37" t="s">
        <v>1237</v>
      </c>
      <c r="C532" s="38">
        <v>1</v>
      </c>
      <c r="D532" s="38">
        <v>48</v>
      </c>
      <c r="E532" s="38">
        <v>1</v>
      </c>
      <c r="F532" s="37" t="s">
        <v>2431</v>
      </c>
      <c r="G532" s="44">
        <v>21.5</v>
      </c>
      <c r="H532" s="44">
        <v>29.15</v>
      </c>
      <c r="I532" s="44">
        <v>24.2</v>
      </c>
      <c r="J532" s="14"/>
      <c r="K532" s="38">
        <v>1</v>
      </c>
      <c r="L532" s="14"/>
      <c r="M532" s="14"/>
      <c r="N532" s="14"/>
      <c r="O532" s="14"/>
      <c r="P532" s="14"/>
      <c r="Q532" s="37" t="s">
        <v>1238</v>
      </c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ht="16.5" thickBot="1" x14ac:dyDescent="0.3">
      <c r="A533" s="38">
        <v>753</v>
      </c>
      <c r="B533" s="37" t="s">
        <v>1239</v>
      </c>
      <c r="C533" s="38">
        <v>1</v>
      </c>
      <c r="D533" s="38">
        <v>48</v>
      </c>
      <c r="E533" s="38">
        <v>1</v>
      </c>
      <c r="F533" s="37" t="s">
        <v>2432</v>
      </c>
      <c r="G533" s="37" t="s">
        <v>1240</v>
      </c>
      <c r="H533" s="37" t="s">
        <v>1241</v>
      </c>
      <c r="I533" s="37" t="s">
        <v>1242</v>
      </c>
      <c r="J533" s="14"/>
      <c r="K533" s="38">
        <v>2</v>
      </c>
      <c r="L533" s="14"/>
      <c r="M533" s="14"/>
      <c r="N533" s="14"/>
      <c r="O533" s="14"/>
      <c r="P533" s="14"/>
      <c r="Q533" s="37" t="s">
        <v>1243</v>
      </c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ht="16.5" thickBot="1" x14ac:dyDescent="0.3">
      <c r="A534" s="38">
        <v>754</v>
      </c>
      <c r="B534" s="37" t="s">
        <v>1244</v>
      </c>
      <c r="C534" s="38">
        <v>1</v>
      </c>
      <c r="D534" s="38">
        <v>48</v>
      </c>
      <c r="E534" s="38">
        <v>1</v>
      </c>
      <c r="F534" s="37" t="s">
        <v>2429</v>
      </c>
      <c r="G534" s="44">
        <v>45.8</v>
      </c>
      <c r="H534" s="44">
        <v>45.1</v>
      </c>
      <c r="I534" s="44">
        <v>45.65</v>
      </c>
      <c r="J534" s="14"/>
      <c r="K534" s="38">
        <v>0</v>
      </c>
      <c r="L534" s="14"/>
      <c r="M534" s="14"/>
      <c r="N534" s="14"/>
      <c r="O534" s="14"/>
      <c r="P534" s="14"/>
      <c r="Q534" s="37" t="s">
        <v>1245</v>
      </c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ht="16.5" thickBot="1" x14ac:dyDescent="0.3">
      <c r="A535" s="38">
        <v>755</v>
      </c>
      <c r="B535" s="37" t="s">
        <v>1246</v>
      </c>
      <c r="C535" s="38">
        <v>1</v>
      </c>
      <c r="D535" s="38">
        <v>48</v>
      </c>
      <c r="E535" s="38">
        <v>1</v>
      </c>
      <c r="F535" s="37" t="s">
        <v>2430</v>
      </c>
      <c r="G535" s="44">
        <v>0.9</v>
      </c>
      <c r="H535" s="37" t="s">
        <v>1247</v>
      </c>
      <c r="I535" s="37" t="s">
        <v>673</v>
      </c>
      <c r="J535" s="14"/>
      <c r="K535" s="38">
        <v>1</v>
      </c>
      <c r="L535" s="14"/>
      <c r="M535" s="14"/>
      <c r="N535" s="14"/>
      <c r="O535" s="14"/>
      <c r="P535" s="14"/>
      <c r="Q535" s="37" t="s">
        <v>1248</v>
      </c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ht="16.5" thickBot="1" x14ac:dyDescent="0.3">
      <c r="A536" s="38">
        <v>756</v>
      </c>
      <c r="B536" s="37" t="s">
        <v>1249</v>
      </c>
      <c r="C536" s="38">
        <v>1</v>
      </c>
      <c r="D536" s="38">
        <v>48</v>
      </c>
      <c r="E536" s="38">
        <v>1</v>
      </c>
      <c r="F536" s="37" t="s">
        <v>2431</v>
      </c>
      <c r="G536" s="43">
        <v>4</v>
      </c>
      <c r="H536" s="44">
        <v>5.4</v>
      </c>
      <c r="I536" s="37" t="s">
        <v>1250</v>
      </c>
      <c r="J536" s="14"/>
      <c r="K536" s="38">
        <v>1</v>
      </c>
      <c r="L536" s="14"/>
      <c r="M536" s="14"/>
      <c r="N536" s="14"/>
      <c r="O536" s="14"/>
      <c r="P536" s="14"/>
      <c r="Q536" s="37" t="s">
        <v>1251</v>
      </c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ht="16.5" thickBot="1" x14ac:dyDescent="0.3">
      <c r="A537" s="38">
        <v>757</v>
      </c>
      <c r="B537" s="37" t="s">
        <v>1252</v>
      </c>
      <c r="C537" s="38">
        <v>1</v>
      </c>
      <c r="D537" s="38">
        <v>48</v>
      </c>
      <c r="E537" s="38">
        <v>1</v>
      </c>
      <c r="F537" s="37" t="s">
        <v>2432</v>
      </c>
      <c r="G537" s="37" t="s">
        <v>1253</v>
      </c>
      <c r="H537" s="37" t="s">
        <v>1254</v>
      </c>
      <c r="I537" s="43">
        <v>5</v>
      </c>
      <c r="J537" s="14"/>
      <c r="K537" s="38">
        <v>1</v>
      </c>
      <c r="L537" s="14"/>
      <c r="M537" s="14"/>
      <c r="N537" s="14"/>
      <c r="O537" s="14"/>
      <c r="P537" s="14"/>
      <c r="Q537" s="37" t="s">
        <v>1255</v>
      </c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ht="16.5" thickBot="1" x14ac:dyDescent="0.3">
      <c r="A538" s="38">
        <v>758</v>
      </c>
      <c r="B538" s="37" t="s">
        <v>1256</v>
      </c>
      <c r="C538" s="38">
        <v>1</v>
      </c>
      <c r="D538" s="38">
        <v>48</v>
      </c>
      <c r="E538" s="38">
        <v>1</v>
      </c>
      <c r="F538" s="37" t="s">
        <v>2433</v>
      </c>
      <c r="G538" s="37" t="s">
        <v>1257</v>
      </c>
      <c r="H538" s="37" t="s">
        <v>1258</v>
      </c>
      <c r="I538" s="37" t="s">
        <v>1259</v>
      </c>
      <c r="J538" s="14"/>
      <c r="K538" s="38">
        <v>1</v>
      </c>
      <c r="L538" s="14"/>
      <c r="M538" s="14"/>
      <c r="N538" s="14"/>
      <c r="O538" s="14"/>
      <c r="P538" s="14"/>
      <c r="Q538" s="37" t="s">
        <v>1260</v>
      </c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ht="16.5" thickBot="1" x14ac:dyDescent="0.3">
      <c r="A539" s="38">
        <v>759</v>
      </c>
      <c r="B539" s="37" t="s">
        <v>1261</v>
      </c>
      <c r="C539" s="38">
        <v>1</v>
      </c>
      <c r="D539" s="38">
        <v>48</v>
      </c>
      <c r="E539" s="38">
        <v>1</v>
      </c>
      <c r="F539" s="37" t="s">
        <v>2434</v>
      </c>
      <c r="G539" s="44">
        <v>0.95</v>
      </c>
      <c r="H539" s="44">
        <v>3.05</v>
      </c>
      <c r="I539" s="44">
        <v>2.1</v>
      </c>
      <c r="J539" s="14"/>
      <c r="K539" s="38">
        <v>0</v>
      </c>
      <c r="L539" s="14"/>
      <c r="M539" s="14"/>
      <c r="N539" s="14"/>
      <c r="O539" s="14"/>
      <c r="P539" s="14"/>
      <c r="Q539" s="37" t="s">
        <v>1262</v>
      </c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ht="16.5" thickBot="1" x14ac:dyDescent="0.3">
      <c r="A540" s="38">
        <v>760</v>
      </c>
      <c r="B540" s="37" t="s">
        <v>1263</v>
      </c>
      <c r="C540" s="38">
        <v>1</v>
      </c>
      <c r="D540" s="38">
        <v>48</v>
      </c>
      <c r="E540" s="38">
        <v>1</v>
      </c>
      <c r="F540" s="37" t="s">
        <v>2435</v>
      </c>
      <c r="G540" s="44">
        <v>30.6</v>
      </c>
      <c r="H540" s="44">
        <v>33</v>
      </c>
      <c r="I540" s="44">
        <v>37.1</v>
      </c>
      <c r="J540" s="14"/>
      <c r="K540" s="38">
        <v>0</v>
      </c>
      <c r="L540" s="14"/>
      <c r="M540" s="14"/>
      <c r="N540" s="14"/>
      <c r="O540" s="14"/>
      <c r="P540" s="14"/>
      <c r="Q540" s="37" t="s">
        <v>1264</v>
      </c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ht="16.5" thickBot="1" x14ac:dyDescent="0.3">
      <c r="A541" s="38">
        <v>761</v>
      </c>
      <c r="B541" s="37" t="s">
        <v>1265</v>
      </c>
      <c r="C541" s="38">
        <v>1</v>
      </c>
      <c r="D541" s="38">
        <v>48</v>
      </c>
      <c r="E541" s="38">
        <v>1</v>
      </c>
      <c r="F541" s="37" t="s">
        <v>2436</v>
      </c>
      <c r="G541" s="37" t="s">
        <v>1266</v>
      </c>
      <c r="H541" s="37" t="s">
        <v>1267</v>
      </c>
      <c r="I541" s="37" t="s">
        <v>1268</v>
      </c>
      <c r="J541" s="14"/>
      <c r="K541" s="38">
        <v>2</v>
      </c>
      <c r="L541" s="14"/>
      <c r="M541" s="14"/>
      <c r="N541" s="14"/>
      <c r="O541" s="14"/>
      <c r="P541" s="14"/>
      <c r="Q541" s="37" t="s">
        <v>1269</v>
      </c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ht="16.5" thickBot="1" x14ac:dyDescent="0.3">
      <c r="A542" s="38">
        <v>762</v>
      </c>
      <c r="B542" s="37" t="s">
        <v>1270</v>
      </c>
      <c r="C542" s="38">
        <v>1</v>
      </c>
      <c r="D542" s="38">
        <v>48</v>
      </c>
      <c r="E542" s="38">
        <v>1</v>
      </c>
      <c r="F542" s="37" t="s">
        <v>2433</v>
      </c>
      <c r="G542" s="44">
        <v>75.349999999999994</v>
      </c>
      <c r="H542" s="44">
        <v>75.099999999999994</v>
      </c>
      <c r="I542" s="44">
        <v>75.2</v>
      </c>
      <c r="J542" s="14"/>
      <c r="K542" s="38">
        <v>1</v>
      </c>
      <c r="L542" s="14"/>
      <c r="M542" s="14"/>
      <c r="N542" s="14"/>
      <c r="O542" s="14"/>
      <c r="P542" s="14"/>
      <c r="Q542" s="37" t="s">
        <v>1271</v>
      </c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ht="16.5" thickBot="1" x14ac:dyDescent="0.3">
      <c r="A543" s="38">
        <v>763</v>
      </c>
      <c r="B543" s="37" t="s">
        <v>1272</v>
      </c>
      <c r="C543" s="38">
        <v>1</v>
      </c>
      <c r="D543" s="38">
        <v>48</v>
      </c>
      <c r="E543" s="38">
        <v>1</v>
      </c>
      <c r="F543" s="37" t="s">
        <v>2434</v>
      </c>
      <c r="G543" s="44">
        <v>5.05</v>
      </c>
      <c r="H543" s="37" t="s">
        <v>672</v>
      </c>
      <c r="I543" s="44">
        <v>0.5</v>
      </c>
      <c r="J543" s="14"/>
      <c r="K543" s="38">
        <v>2</v>
      </c>
      <c r="L543" s="14"/>
      <c r="M543" s="14"/>
      <c r="N543" s="14"/>
      <c r="O543" s="14"/>
      <c r="P543" s="14"/>
      <c r="Q543" s="37" t="s">
        <v>1273</v>
      </c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ht="16.5" thickBot="1" x14ac:dyDescent="0.3">
      <c r="A544" s="38">
        <v>764</v>
      </c>
      <c r="B544" s="37" t="s">
        <v>1274</v>
      </c>
      <c r="C544" s="38">
        <v>1</v>
      </c>
      <c r="D544" s="38">
        <v>48</v>
      </c>
      <c r="E544" s="38">
        <v>1</v>
      </c>
      <c r="F544" s="37" t="s">
        <v>2435</v>
      </c>
      <c r="G544" s="37" t="s">
        <v>1275</v>
      </c>
      <c r="H544" s="44">
        <v>6.6</v>
      </c>
      <c r="I544" s="43">
        <v>6</v>
      </c>
      <c r="J544" s="14"/>
      <c r="K544" s="38">
        <v>2</v>
      </c>
      <c r="L544" s="14"/>
      <c r="M544" s="14"/>
      <c r="N544" s="14"/>
      <c r="O544" s="14"/>
      <c r="P544" s="14"/>
      <c r="Q544" s="37" t="s">
        <v>1276</v>
      </c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ht="16.5" thickBot="1" x14ac:dyDescent="0.3">
      <c r="A545" s="38">
        <v>765</v>
      </c>
      <c r="B545" s="37" t="s">
        <v>1277</v>
      </c>
      <c r="C545" s="38">
        <v>1</v>
      </c>
      <c r="D545" s="38">
        <v>48</v>
      </c>
      <c r="E545" s="38">
        <v>1</v>
      </c>
      <c r="F545" s="37" t="s">
        <v>2436</v>
      </c>
      <c r="G545" s="44">
        <v>5.9</v>
      </c>
      <c r="H545" s="44">
        <v>9.4</v>
      </c>
      <c r="I545" s="37" t="s">
        <v>1247</v>
      </c>
      <c r="J545" s="14"/>
      <c r="K545" s="38">
        <v>2</v>
      </c>
      <c r="L545" s="14"/>
      <c r="M545" s="14"/>
      <c r="N545" s="14"/>
      <c r="O545" s="14"/>
      <c r="P545" s="14"/>
      <c r="Q545" s="37" t="s">
        <v>1278</v>
      </c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ht="16.5" thickBot="1" x14ac:dyDescent="0.3">
      <c r="A546" s="38">
        <v>766</v>
      </c>
      <c r="B546" s="37" t="s">
        <v>2437</v>
      </c>
      <c r="C546" s="38">
        <v>2</v>
      </c>
      <c r="D546" s="38">
        <v>49</v>
      </c>
      <c r="E546" s="38">
        <v>2</v>
      </c>
      <c r="F546" s="37" t="s">
        <v>1279</v>
      </c>
      <c r="G546" s="38">
        <v>45</v>
      </c>
      <c r="H546" s="14"/>
      <c r="I546" s="14"/>
      <c r="J546" s="14"/>
      <c r="K546" s="38">
        <v>45</v>
      </c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ht="16.5" thickBot="1" x14ac:dyDescent="0.3">
      <c r="A547" s="38">
        <v>767</v>
      </c>
      <c r="B547" s="37" t="s">
        <v>2438</v>
      </c>
      <c r="C547" s="38">
        <v>2</v>
      </c>
      <c r="D547" s="38">
        <v>49</v>
      </c>
      <c r="E547" s="38">
        <v>2</v>
      </c>
      <c r="F547" s="37" t="s">
        <v>1280</v>
      </c>
      <c r="G547" s="38">
        <v>65</v>
      </c>
      <c r="H547" s="14"/>
      <c r="I547" s="14"/>
      <c r="J547" s="14"/>
      <c r="K547" s="38">
        <v>65</v>
      </c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ht="16.5" thickBot="1" x14ac:dyDescent="0.3">
      <c r="A548" s="38">
        <v>768</v>
      </c>
      <c r="B548" s="37" t="s">
        <v>2439</v>
      </c>
      <c r="C548" s="38">
        <v>2</v>
      </c>
      <c r="D548" s="38">
        <v>49</v>
      </c>
      <c r="E548" s="38">
        <v>2</v>
      </c>
      <c r="F548" s="37" t="s">
        <v>1281</v>
      </c>
      <c r="G548" s="38">
        <v>95</v>
      </c>
      <c r="H548" s="14"/>
      <c r="I548" s="14"/>
      <c r="J548" s="14"/>
      <c r="K548" s="38">
        <v>95</v>
      </c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ht="16.5" thickBot="1" x14ac:dyDescent="0.3">
      <c r="A549" s="38">
        <v>769</v>
      </c>
      <c r="B549" s="37" t="s">
        <v>2440</v>
      </c>
      <c r="C549" s="38">
        <v>2</v>
      </c>
      <c r="D549" s="38">
        <v>49</v>
      </c>
      <c r="E549" s="38">
        <v>2</v>
      </c>
      <c r="F549" s="37" t="s">
        <v>1282</v>
      </c>
      <c r="G549" s="38">
        <v>7</v>
      </c>
      <c r="H549" s="14"/>
      <c r="I549" s="14"/>
      <c r="J549" s="14"/>
      <c r="K549" s="38">
        <v>7</v>
      </c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ht="16.5" thickBot="1" x14ac:dyDescent="0.3">
      <c r="A550" s="38">
        <v>770</v>
      </c>
      <c r="B550" s="37" t="s">
        <v>2441</v>
      </c>
      <c r="C550" s="38">
        <v>2</v>
      </c>
      <c r="D550" s="38">
        <v>49</v>
      </c>
      <c r="E550" s="38">
        <v>2</v>
      </c>
      <c r="F550" s="37" t="s">
        <v>1283</v>
      </c>
      <c r="G550" s="38">
        <v>24</v>
      </c>
      <c r="H550" s="14"/>
      <c r="I550" s="14"/>
      <c r="J550" s="14"/>
      <c r="K550" s="38">
        <v>24</v>
      </c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ht="16.5" thickBot="1" x14ac:dyDescent="0.3">
      <c r="A551" s="38">
        <v>771</v>
      </c>
      <c r="B551" s="37" t="s">
        <v>2442</v>
      </c>
      <c r="C551" s="38">
        <v>2</v>
      </c>
      <c r="D551" s="38">
        <v>49</v>
      </c>
      <c r="E551" s="38">
        <v>2</v>
      </c>
      <c r="F551" s="37" t="s">
        <v>1284</v>
      </c>
      <c r="G551" s="38">
        <v>40</v>
      </c>
      <c r="H551" s="14"/>
      <c r="I551" s="14"/>
      <c r="J551" s="14"/>
      <c r="K551" s="38">
        <v>40</v>
      </c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ht="16.5" thickBot="1" x14ac:dyDescent="0.3">
      <c r="A552" s="38">
        <v>772</v>
      </c>
      <c r="B552" s="37" t="s">
        <v>2443</v>
      </c>
      <c r="C552" s="38">
        <v>2</v>
      </c>
      <c r="D552" s="38">
        <v>49</v>
      </c>
      <c r="E552" s="38">
        <v>2</v>
      </c>
      <c r="F552" s="37" t="s">
        <v>1285</v>
      </c>
      <c r="G552" s="38">
        <v>2</v>
      </c>
      <c r="H552" s="14"/>
      <c r="I552" s="14"/>
      <c r="J552" s="14"/>
      <c r="K552" s="38">
        <v>2</v>
      </c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ht="16.5" thickBot="1" x14ac:dyDescent="0.3">
      <c r="A553" s="38">
        <v>773</v>
      </c>
      <c r="B553" s="37" t="s">
        <v>2444</v>
      </c>
      <c r="C553" s="38">
        <v>2</v>
      </c>
      <c r="D553" s="38">
        <v>49</v>
      </c>
      <c r="E553" s="38">
        <v>2</v>
      </c>
      <c r="F553" s="37" t="s">
        <v>1286</v>
      </c>
      <c r="G553" s="38">
        <v>3</v>
      </c>
      <c r="H553" s="14"/>
      <c r="I553" s="14"/>
      <c r="J553" s="14"/>
      <c r="K553" s="38">
        <v>3</v>
      </c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ht="16.5" thickBot="1" x14ac:dyDescent="0.3">
      <c r="A554" s="38">
        <v>774</v>
      </c>
      <c r="B554" s="37" t="s">
        <v>2445</v>
      </c>
      <c r="C554" s="38">
        <v>1</v>
      </c>
      <c r="D554" s="38">
        <v>46</v>
      </c>
      <c r="E554" s="38">
        <v>3</v>
      </c>
      <c r="F554" s="37" t="s">
        <v>1287</v>
      </c>
      <c r="G554" s="44">
        <v>0.85</v>
      </c>
      <c r="H554" s="44">
        <v>1.58</v>
      </c>
      <c r="I554" s="44">
        <v>1.85</v>
      </c>
      <c r="J554" s="44">
        <v>18.05</v>
      </c>
      <c r="K554" s="38">
        <v>2</v>
      </c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ht="16.5" thickBot="1" x14ac:dyDescent="0.3">
      <c r="A555" s="38">
        <v>775</v>
      </c>
      <c r="B555" s="37" t="s">
        <v>2446</v>
      </c>
      <c r="C555" s="38">
        <v>1</v>
      </c>
      <c r="D555" s="38">
        <v>46</v>
      </c>
      <c r="E555" s="38">
        <v>3</v>
      </c>
      <c r="F555" s="37" t="s">
        <v>1288</v>
      </c>
      <c r="G555" s="44">
        <v>40.5</v>
      </c>
      <c r="H555" s="44">
        <v>40.15</v>
      </c>
      <c r="I555" s="44">
        <v>14.5</v>
      </c>
      <c r="J555" s="44">
        <v>14.15</v>
      </c>
      <c r="K555" s="38">
        <v>3</v>
      </c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ht="16.5" thickBot="1" x14ac:dyDescent="0.3">
      <c r="A556" s="38">
        <v>776</v>
      </c>
      <c r="B556" s="37" t="s">
        <v>1289</v>
      </c>
      <c r="C556" s="38">
        <v>1</v>
      </c>
      <c r="D556" s="38">
        <v>46</v>
      </c>
      <c r="E556" s="38">
        <v>3</v>
      </c>
      <c r="F556" s="37" t="s">
        <v>1290</v>
      </c>
      <c r="G556" s="44">
        <v>1.4</v>
      </c>
      <c r="H556" s="44">
        <v>1.3</v>
      </c>
      <c r="I556" s="44">
        <v>1.2</v>
      </c>
      <c r="J556" s="44">
        <v>1.1000000000000001</v>
      </c>
      <c r="K556" s="38">
        <v>1</v>
      </c>
      <c r="L556" s="14"/>
      <c r="M556" s="14"/>
      <c r="N556" s="14"/>
      <c r="O556" s="14"/>
      <c r="P556" s="14"/>
      <c r="Q556" s="37" t="s">
        <v>1291</v>
      </c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ht="16.5" thickBot="1" x14ac:dyDescent="0.3">
      <c r="A557" s="38">
        <v>777</v>
      </c>
      <c r="B557" s="37" t="s">
        <v>1292</v>
      </c>
      <c r="C557" s="38">
        <v>1</v>
      </c>
      <c r="D557" s="38">
        <v>46</v>
      </c>
      <c r="E557" s="38">
        <v>3</v>
      </c>
      <c r="F557" s="37" t="s">
        <v>1290</v>
      </c>
      <c r="G557" s="44">
        <v>11.75</v>
      </c>
      <c r="H557" s="44">
        <v>11.65</v>
      </c>
      <c r="I557" s="44">
        <v>10.75</v>
      </c>
      <c r="J557" s="44">
        <v>10.65</v>
      </c>
      <c r="K557" s="38">
        <v>3</v>
      </c>
      <c r="L557" s="14"/>
      <c r="M557" s="14"/>
      <c r="N557" s="14"/>
      <c r="O557" s="14"/>
      <c r="P557" s="14"/>
      <c r="Q557" s="37" t="s">
        <v>1293</v>
      </c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ht="16.5" thickBot="1" x14ac:dyDescent="0.3">
      <c r="A558" s="38">
        <v>778</v>
      </c>
      <c r="B558" s="37" t="s">
        <v>2447</v>
      </c>
      <c r="C558" s="38">
        <v>1</v>
      </c>
      <c r="D558" s="38">
        <v>46</v>
      </c>
      <c r="E558" s="38">
        <v>3</v>
      </c>
      <c r="F558" s="37" t="s">
        <v>1294</v>
      </c>
      <c r="G558" s="44">
        <v>3.45</v>
      </c>
      <c r="H558" s="44">
        <v>3.5</v>
      </c>
      <c r="I558" s="44">
        <v>6.5</v>
      </c>
      <c r="J558" s="44">
        <v>8</v>
      </c>
      <c r="K558" s="38">
        <v>3</v>
      </c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ht="16.5" thickBot="1" x14ac:dyDescent="0.3">
      <c r="A559" s="38">
        <v>779</v>
      </c>
      <c r="B559" s="37" t="s">
        <v>2448</v>
      </c>
      <c r="C559" s="38">
        <v>1</v>
      </c>
      <c r="D559" s="38">
        <v>46</v>
      </c>
      <c r="E559" s="38">
        <v>3</v>
      </c>
      <c r="F559" s="37" t="s">
        <v>1299</v>
      </c>
      <c r="G559" s="37" t="s">
        <v>676</v>
      </c>
      <c r="H559" s="37" t="s">
        <v>684</v>
      </c>
      <c r="I559" s="37" t="s">
        <v>1232</v>
      </c>
      <c r="J559" s="37" t="s">
        <v>673</v>
      </c>
      <c r="K559" s="38">
        <v>2</v>
      </c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ht="16.5" thickBot="1" x14ac:dyDescent="0.3">
      <c r="A560" s="38">
        <v>780</v>
      </c>
      <c r="B560" s="37" t="s">
        <v>2449</v>
      </c>
      <c r="C560" s="38">
        <v>1</v>
      </c>
      <c r="D560" s="38">
        <v>46</v>
      </c>
      <c r="E560" s="38">
        <v>3</v>
      </c>
      <c r="F560" s="37" t="s">
        <v>1295</v>
      </c>
      <c r="G560" s="44">
        <v>5.55</v>
      </c>
      <c r="H560" s="44">
        <v>5.65</v>
      </c>
      <c r="I560" s="44">
        <v>6.55</v>
      </c>
      <c r="J560" s="44">
        <v>6.65</v>
      </c>
      <c r="K560" s="38">
        <v>2</v>
      </c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ht="16.5" thickBot="1" x14ac:dyDescent="0.3">
      <c r="A561" s="38">
        <v>781</v>
      </c>
      <c r="B561" s="37" t="s">
        <v>2450</v>
      </c>
      <c r="C561" s="38">
        <v>1</v>
      </c>
      <c r="D561" s="38">
        <v>46</v>
      </c>
      <c r="E561" s="38">
        <v>3</v>
      </c>
      <c r="F561" s="37" t="s">
        <v>1296</v>
      </c>
      <c r="G561" s="43">
        <v>455</v>
      </c>
      <c r="H561" s="43">
        <v>435</v>
      </c>
      <c r="I561" s="43">
        <v>255</v>
      </c>
      <c r="J561" s="43">
        <v>235</v>
      </c>
      <c r="K561" s="38">
        <v>2</v>
      </c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ht="16.5" thickBot="1" x14ac:dyDescent="0.3">
      <c r="A562" s="38">
        <v>782</v>
      </c>
      <c r="B562" s="37" t="s">
        <v>2451</v>
      </c>
      <c r="C562" s="38">
        <v>1</v>
      </c>
      <c r="D562" s="38">
        <v>46</v>
      </c>
      <c r="E562" s="38">
        <v>3</v>
      </c>
      <c r="F562" s="37" t="s">
        <v>1297</v>
      </c>
      <c r="G562" s="43">
        <v>370</v>
      </c>
      <c r="H562" s="43">
        <v>375</v>
      </c>
      <c r="I562" s="43">
        <v>650</v>
      </c>
      <c r="J562" s="43">
        <v>670</v>
      </c>
      <c r="K562" s="38">
        <v>2</v>
      </c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ht="16.5" thickBot="1" x14ac:dyDescent="0.3">
      <c r="A563" s="38">
        <v>783</v>
      </c>
      <c r="B563" s="37" t="s">
        <v>2452</v>
      </c>
      <c r="C563" s="38">
        <v>1</v>
      </c>
      <c r="D563" s="38">
        <v>46</v>
      </c>
      <c r="E563" s="38">
        <v>3</v>
      </c>
      <c r="F563" s="37" t="s">
        <v>1298</v>
      </c>
      <c r="G563" s="38">
        <v>16</v>
      </c>
      <c r="H563" s="38">
        <v>10</v>
      </c>
      <c r="I563" s="38">
        <v>6</v>
      </c>
      <c r="J563" s="38">
        <v>4</v>
      </c>
      <c r="K563" s="38">
        <v>3</v>
      </c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ht="16.5" thickBot="1" x14ac:dyDescent="0.3">
      <c r="A564" s="38">
        <v>784</v>
      </c>
      <c r="B564" s="37" t="s">
        <v>2453</v>
      </c>
      <c r="C564" s="15">
        <v>2</v>
      </c>
      <c r="D564" s="15">
        <v>49</v>
      </c>
      <c r="E564" s="15">
        <v>3</v>
      </c>
      <c r="F564" s="14" t="s">
        <v>1300</v>
      </c>
      <c r="G564" s="15">
        <v>38</v>
      </c>
      <c r="H564" s="14"/>
      <c r="I564" s="14"/>
      <c r="J564" s="14"/>
      <c r="K564" s="15">
        <v>38</v>
      </c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ht="16.5" thickBot="1" x14ac:dyDescent="0.3">
      <c r="A565" s="38">
        <v>785</v>
      </c>
      <c r="B565" s="37" t="s">
        <v>2454</v>
      </c>
      <c r="C565" s="15">
        <v>2</v>
      </c>
      <c r="D565" s="15">
        <v>49</v>
      </c>
      <c r="E565" s="15">
        <v>3</v>
      </c>
      <c r="F565" s="14" t="s">
        <v>1301</v>
      </c>
      <c r="G565" s="15">
        <v>43</v>
      </c>
      <c r="H565" s="14"/>
      <c r="I565" s="14"/>
      <c r="J565" s="14"/>
      <c r="K565" s="15">
        <v>43</v>
      </c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ht="16.5" thickBot="1" x14ac:dyDescent="0.3">
      <c r="A566" s="38">
        <v>786</v>
      </c>
      <c r="B566" s="37" t="s">
        <v>2455</v>
      </c>
      <c r="C566" s="15">
        <v>2</v>
      </c>
      <c r="D566" s="15">
        <v>49</v>
      </c>
      <c r="E566" s="15">
        <v>3</v>
      </c>
      <c r="F566" s="14" t="s">
        <v>1302</v>
      </c>
      <c r="G566" s="15">
        <v>11</v>
      </c>
      <c r="H566" s="14"/>
      <c r="I566" s="14"/>
      <c r="J566" s="14"/>
      <c r="K566" s="15">
        <v>11</v>
      </c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ht="16.5" thickBot="1" x14ac:dyDescent="0.3">
      <c r="A567" s="38">
        <v>787</v>
      </c>
      <c r="B567" s="37" t="s">
        <v>2456</v>
      </c>
      <c r="C567" s="15">
        <v>2</v>
      </c>
      <c r="D567" s="15">
        <v>49</v>
      </c>
      <c r="E567" s="15">
        <v>3</v>
      </c>
      <c r="F567" s="14" t="s">
        <v>1303</v>
      </c>
      <c r="G567" s="15">
        <v>25</v>
      </c>
      <c r="H567" s="14"/>
      <c r="I567" s="14"/>
      <c r="J567" s="14"/>
      <c r="K567" s="15">
        <v>25</v>
      </c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ht="16.5" thickBot="1" x14ac:dyDescent="0.3">
      <c r="A568" s="38">
        <v>788</v>
      </c>
      <c r="B568" s="37" t="s">
        <v>1304</v>
      </c>
      <c r="C568" s="15">
        <v>2</v>
      </c>
      <c r="D568" s="15">
        <v>49</v>
      </c>
      <c r="E568" s="15">
        <v>3</v>
      </c>
      <c r="F568" s="14" t="s">
        <v>1305</v>
      </c>
      <c r="G568" s="15">
        <v>21</v>
      </c>
      <c r="H568" s="15">
        <v>35</v>
      </c>
      <c r="I568" s="14"/>
      <c r="J568" s="14"/>
      <c r="K568" s="15">
        <v>21</v>
      </c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ht="16.5" thickBot="1" x14ac:dyDescent="0.3">
      <c r="A569" s="38">
        <v>789</v>
      </c>
      <c r="B569" s="41" t="s">
        <v>2457</v>
      </c>
      <c r="C569" s="15">
        <v>2</v>
      </c>
      <c r="D569" s="15">
        <v>49</v>
      </c>
      <c r="E569" s="15">
        <v>3</v>
      </c>
      <c r="F569" s="14" t="s">
        <v>1450</v>
      </c>
      <c r="G569" s="15">
        <v>69</v>
      </c>
      <c r="H569" s="15">
        <v>147</v>
      </c>
      <c r="I569" s="14"/>
      <c r="J569" s="14"/>
      <c r="K569" s="38">
        <v>69</v>
      </c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ht="16.5" thickBot="1" x14ac:dyDescent="0.3">
      <c r="A570" s="38">
        <v>790</v>
      </c>
      <c r="B570" s="41" t="s">
        <v>2458</v>
      </c>
      <c r="C570" s="15">
        <v>2</v>
      </c>
      <c r="D570" s="15">
        <v>49</v>
      </c>
      <c r="E570" s="15">
        <v>3</v>
      </c>
      <c r="F570" s="14" t="s">
        <v>1451</v>
      </c>
      <c r="G570" s="15">
        <v>100</v>
      </c>
      <c r="H570" s="15">
        <v>185</v>
      </c>
      <c r="I570" s="14"/>
      <c r="J570" s="14"/>
      <c r="K570" s="38">
        <v>100</v>
      </c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ht="16.5" thickBot="1" x14ac:dyDescent="0.3">
      <c r="A571" s="38">
        <v>791</v>
      </c>
      <c r="B571" s="41" t="s">
        <v>2459</v>
      </c>
      <c r="C571" s="15">
        <v>2</v>
      </c>
      <c r="D571" s="15">
        <v>49</v>
      </c>
      <c r="E571" s="15">
        <v>3</v>
      </c>
      <c r="F571" s="14" t="s">
        <v>1452</v>
      </c>
      <c r="G571" s="15">
        <v>260</v>
      </c>
      <c r="H571" s="15">
        <v>580</v>
      </c>
      <c r="I571" s="14"/>
      <c r="J571" s="14"/>
      <c r="K571" s="38">
        <v>260</v>
      </c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ht="16.5" thickBot="1" x14ac:dyDescent="0.3">
      <c r="A572" s="38">
        <v>792</v>
      </c>
      <c r="B572" s="41" t="s">
        <v>2460</v>
      </c>
      <c r="C572" s="15">
        <v>2</v>
      </c>
      <c r="D572" s="15">
        <v>49</v>
      </c>
      <c r="E572" s="15">
        <v>3</v>
      </c>
      <c r="F572" s="14" t="s">
        <v>1306</v>
      </c>
      <c r="G572" s="15">
        <v>28</v>
      </c>
      <c r="H572" s="14"/>
      <c r="I572" s="14"/>
      <c r="J572" s="14"/>
      <c r="K572" s="38">
        <v>28</v>
      </c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ht="16.5" thickBot="1" x14ac:dyDescent="0.3">
      <c r="A573" s="38">
        <v>793</v>
      </c>
      <c r="B573" s="41" t="s">
        <v>2461</v>
      </c>
      <c r="C573" s="15">
        <v>2</v>
      </c>
      <c r="D573" s="15">
        <v>49</v>
      </c>
      <c r="E573" s="15">
        <v>3</v>
      </c>
      <c r="F573" s="14" t="s">
        <v>1307</v>
      </c>
      <c r="G573" s="15">
        <v>645</v>
      </c>
      <c r="H573" s="14"/>
      <c r="I573" s="14"/>
      <c r="J573" s="14"/>
      <c r="K573" s="38">
        <v>645</v>
      </c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ht="27" thickBot="1" x14ac:dyDescent="0.3">
      <c r="A574" s="38">
        <v>794</v>
      </c>
      <c r="B574" s="41" t="s">
        <v>2462</v>
      </c>
      <c r="C574" s="15">
        <v>2</v>
      </c>
      <c r="D574" s="15">
        <v>49</v>
      </c>
      <c r="E574" s="15">
        <v>3</v>
      </c>
      <c r="F574" s="14" t="s">
        <v>1453</v>
      </c>
      <c r="G574" s="15">
        <v>9</v>
      </c>
      <c r="H574" s="15">
        <v>27</v>
      </c>
      <c r="I574" s="15">
        <v>17</v>
      </c>
      <c r="J574" s="14"/>
      <c r="K574" s="38">
        <v>9</v>
      </c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ht="27" thickBot="1" x14ac:dyDescent="0.3">
      <c r="A575" s="38">
        <v>795</v>
      </c>
      <c r="B575" s="41" t="s">
        <v>2463</v>
      </c>
      <c r="C575" s="15">
        <v>2</v>
      </c>
      <c r="D575" s="15">
        <v>49</v>
      </c>
      <c r="E575" s="15">
        <v>3</v>
      </c>
      <c r="F575" s="14" t="s">
        <v>1454</v>
      </c>
      <c r="G575" s="15">
        <v>49</v>
      </c>
      <c r="H575" s="15">
        <v>47</v>
      </c>
      <c r="I575" s="15">
        <v>34</v>
      </c>
      <c r="J575" s="14"/>
      <c r="K575" s="38">
        <v>49</v>
      </c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ht="16.5" thickBot="1" x14ac:dyDescent="0.3">
      <c r="A576" s="38">
        <v>796</v>
      </c>
      <c r="B576" s="41" t="s">
        <v>2464</v>
      </c>
      <c r="C576" s="15">
        <v>2</v>
      </c>
      <c r="D576" s="15">
        <v>49</v>
      </c>
      <c r="E576" s="15">
        <v>3</v>
      </c>
      <c r="F576" s="14" t="s">
        <v>1455</v>
      </c>
      <c r="G576" s="15">
        <v>10</v>
      </c>
      <c r="H576" s="15">
        <v>4</v>
      </c>
      <c r="I576" s="14"/>
      <c r="J576" s="14"/>
      <c r="K576" s="38">
        <v>10</v>
      </c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ht="27" thickBot="1" x14ac:dyDescent="0.3">
      <c r="A577" s="38">
        <v>797</v>
      </c>
      <c r="B577" s="41" t="s">
        <v>2465</v>
      </c>
      <c r="C577" s="15">
        <v>2</v>
      </c>
      <c r="D577" s="15">
        <v>49</v>
      </c>
      <c r="E577" s="15">
        <v>3</v>
      </c>
      <c r="F577" s="14" t="s">
        <v>5215</v>
      </c>
      <c r="G577" s="15">
        <v>5</v>
      </c>
      <c r="H577" s="15">
        <v>4</v>
      </c>
      <c r="I577" s="14"/>
      <c r="J577" s="14"/>
      <c r="K577" s="38">
        <v>5</v>
      </c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ht="16.5" thickBot="1" x14ac:dyDescent="0.3">
      <c r="A578" s="38">
        <v>798</v>
      </c>
      <c r="B578" s="14" t="s">
        <v>1456</v>
      </c>
      <c r="C578" s="15">
        <v>1</v>
      </c>
      <c r="D578" s="15">
        <v>41</v>
      </c>
      <c r="E578" s="15">
        <v>1</v>
      </c>
      <c r="F578" s="14" t="s">
        <v>1457</v>
      </c>
      <c r="G578" s="14" t="s">
        <v>900</v>
      </c>
      <c r="H578" s="15">
        <v>1</v>
      </c>
      <c r="I578" s="14" t="s">
        <v>1458</v>
      </c>
      <c r="J578" s="14" t="s">
        <v>50</v>
      </c>
      <c r="K578" s="15">
        <v>0</v>
      </c>
      <c r="L578" s="14"/>
      <c r="M578" s="14"/>
      <c r="N578" s="14"/>
      <c r="O578" s="14"/>
      <c r="P578" s="14"/>
      <c r="Q578" s="14" t="s">
        <v>2945</v>
      </c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ht="16.5" thickBot="1" x14ac:dyDescent="0.3">
      <c r="A579" s="38">
        <v>799</v>
      </c>
      <c r="B579" s="14" t="s">
        <v>1459</v>
      </c>
      <c r="C579" s="15">
        <v>1</v>
      </c>
      <c r="D579" s="15">
        <v>41</v>
      </c>
      <c r="E579" s="15">
        <v>1</v>
      </c>
      <c r="F579" s="14" t="s">
        <v>1460</v>
      </c>
      <c r="G579" s="15">
        <v>2</v>
      </c>
      <c r="H579" s="15">
        <v>3</v>
      </c>
      <c r="I579" s="14" t="s">
        <v>1461</v>
      </c>
      <c r="J579" s="14" t="s">
        <v>903</v>
      </c>
      <c r="K579" s="15">
        <v>3</v>
      </c>
      <c r="L579" s="14"/>
      <c r="M579" s="14"/>
      <c r="N579" s="14"/>
      <c r="O579" s="14"/>
      <c r="P579" s="14"/>
      <c r="Q579" s="14" t="s">
        <v>2946</v>
      </c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ht="16.5" thickBot="1" x14ac:dyDescent="0.3">
      <c r="A580" s="38">
        <v>800</v>
      </c>
      <c r="B580" s="14" t="s">
        <v>1462</v>
      </c>
      <c r="C580" s="15">
        <v>1</v>
      </c>
      <c r="D580" s="15">
        <v>41</v>
      </c>
      <c r="E580" s="15">
        <v>1</v>
      </c>
      <c r="F580" s="14" t="s">
        <v>2827</v>
      </c>
      <c r="G580" s="14" t="s">
        <v>1463</v>
      </c>
      <c r="H580" s="14" t="s">
        <v>1464</v>
      </c>
      <c r="I580" s="14" t="s">
        <v>1465</v>
      </c>
      <c r="J580" s="14" t="s">
        <v>50</v>
      </c>
      <c r="K580" s="15">
        <v>1</v>
      </c>
      <c r="L580" s="14"/>
      <c r="M580" s="14"/>
      <c r="N580" s="14"/>
      <c r="O580" s="14"/>
      <c r="P580" s="14"/>
      <c r="Q580" s="14" t="s">
        <v>2947</v>
      </c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ht="16.5" thickBot="1" x14ac:dyDescent="0.3">
      <c r="A581" s="38">
        <v>801</v>
      </c>
      <c r="B581" s="14" t="s">
        <v>1466</v>
      </c>
      <c r="C581" s="15">
        <v>1</v>
      </c>
      <c r="D581" s="15">
        <v>41</v>
      </c>
      <c r="E581" s="15">
        <v>1</v>
      </c>
      <c r="F581" s="14" t="s">
        <v>2831</v>
      </c>
      <c r="G581" s="14" t="s">
        <v>1464</v>
      </c>
      <c r="H581" s="14" t="s">
        <v>1467</v>
      </c>
      <c r="I581" s="14" t="s">
        <v>1468</v>
      </c>
      <c r="J581" s="14" t="s">
        <v>50</v>
      </c>
      <c r="K581" s="15">
        <v>3</v>
      </c>
      <c r="L581" s="14"/>
      <c r="M581" s="14"/>
      <c r="N581" s="14"/>
      <c r="O581" s="14"/>
      <c r="P581" s="14"/>
      <c r="Q581" s="14" t="s">
        <v>2948</v>
      </c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ht="16.5" thickBot="1" x14ac:dyDescent="0.3">
      <c r="A582" s="38">
        <v>802</v>
      </c>
      <c r="B582" s="14" t="s">
        <v>1469</v>
      </c>
      <c r="C582" s="15">
        <v>1</v>
      </c>
      <c r="D582" s="15">
        <v>41</v>
      </c>
      <c r="E582" s="15">
        <v>1</v>
      </c>
      <c r="F582" s="14" t="s">
        <v>1470</v>
      </c>
      <c r="G582" s="14" t="s">
        <v>1471</v>
      </c>
      <c r="H582" s="14" t="s">
        <v>1472</v>
      </c>
      <c r="I582" s="14" t="s">
        <v>1473</v>
      </c>
      <c r="J582" s="14" t="s">
        <v>50</v>
      </c>
      <c r="K582" s="15">
        <v>0</v>
      </c>
      <c r="L582" s="14"/>
      <c r="M582" s="14"/>
      <c r="N582" s="14"/>
      <c r="O582" s="14"/>
      <c r="P582" s="14"/>
      <c r="Q582" s="14" t="s">
        <v>2949</v>
      </c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ht="16.5" thickBot="1" x14ac:dyDescent="0.3">
      <c r="A583" s="38">
        <v>803</v>
      </c>
      <c r="B583" s="14" t="s">
        <v>1474</v>
      </c>
      <c r="C583" s="15">
        <v>1</v>
      </c>
      <c r="D583" s="15">
        <v>41</v>
      </c>
      <c r="E583" s="15">
        <v>1</v>
      </c>
      <c r="F583" s="14" t="s">
        <v>1475</v>
      </c>
      <c r="G583" s="14" t="s">
        <v>902</v>
      </c>
      <c r="H583" s="14" t="s">
        <v>1476</v>
      </c>
      <c r="I583" s="14" t="s">
        <v>951</v>
      </c>
      <c r="J583" s="14" t="s">
        <v>50</v>
      </c>
      <c r="K583" s="15">
        <v>2</v>
      </c>
      <c r="L583" s="14"/>
      <c r="M583" s="14"/>
      <c r="N583" s="14"/>
      <c r="O583" s="14"/>
      <c r="P583" s="14"/>
      <c r="Q583" s="14" t="s">
        <v>2950</v>
      </c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ht="16.5" thickBot="1" x14ac:dyDescent="0.3">
      <c r="A584" s="38">
        <v>804</v>
      </c>
      <c r="B584" s="14" t="s">
        <v>2466</v>
      </c>
      <c r="C584" s="15">
        <v>1</v>
      </c>
      <c r="D584" s="15">
        <v>43</v>
      </c>
      <c r="E584" s="15">
        <v>1</v>
      </c>
      <c r="F584" s="14" t="s">
        <v>2467</v>
      </c>
      <c r="G584" s="14" t="s">
        <v>900</v>
      </c>
      <c r="H584" s="14" t="s">
        <v>1461</v>
      </c>
      <c r="I584" s="14" t="s">
        <v>1477</v>
      </c>
      <c r="J584" s="14"/>
      <c r="K584" s="15">
        <v>2</v>
      </c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ht="16.5" thickBot="1" x14ac:dyDescent="0.3">
      <c r="A585" s="38">
        <v>805</v>
      </c>
      <c r="B585" s="14" t="s">
        <v>2468</v>
      </c>
      <c r="C585" s="15">
        <v>1</v>
      </c>
      <c r="D585" s="15">
        <v>43</v>
      </c>
      <c r="E585" s="15">
        <v>1</v>
      </c>
      <c r="F585" s="14" t="s">
        <v>2469</v>
      </c>
      <c r="G585" s="14" t="s">
        <v>1478</v>
      </c>
      <c r="H585" s="14" t="s">
        <v>902</v>
      </c>
      <c r="I585" s="14" t="s">
        <v>1479</v>
      </c>
      <c r="J585" s="14"/>
      <c r="K585" s="15">
        <v>0</v>
      </c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ht="16.5" thickBot="1" x14ac:dyDescent="0.3">
      <c r="A586" s="38">
        <v>806</v>
      </c>
      <c r="B586" s="14" t="s">
        <v>2470</v>
      </c>
      <c r="C586" s="15">
        <v>1</v>
      </c>
      <c r="D586" s="15">
        <v>43</v>
      </c>
      <c r="E586" s="15">
        <v>1</v>
      </c>
      <c r="F586" s="14" t="s">
        <v>2820</v>
      </c>
      <c r="G586" s="14" t="s">
        <v>1461</v>
      </c>
      <c r="H586" s="14" t="s">
        <v>1480</v>
      </c>
      <c r="I586" s="14" t="s">
        <v>1481</v>
      </c>
      <c r="J586" s="14"/>
      <c r="K586" s="15">
        <v>0</v>
      </c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ht="16.5" thickBot="1" x14ac:dyDescent="0.3">
      <c r="A587" s="38">
        <v>807</v>
      </c>
      <c r="B587" s="14" t="s">
        <v>2471</v>
      </c>
      <c r="C587" s="15">
        <v>1</v>
      </c>
      <c r="D587" s="15">
        <v>43</v>
      </c>
      <c r="E587" s="15">
        <v>1</v>
      </c>
      <c r="F587" s="14" t="s">
        <v>2821</v>
      </c>
      <c r="G587" s="14" t="s">
        <v>1477</v>
      </c>
      <c r="H587" s="14" t="s">
        <v>1478</v>
      </c>
      <c r="I587" s="14" t="s">
        <v>902</v>
      </c>
      <c r="J587" s="14"/>
      <c r="K587" s="15">
        <v>2</v>
      </c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ht="16.5" thickBot="1" x14ac:dyDescent="0.3">
      <c r="A588" s="38">
        <v>808</v>
      </c>
      <c r="B588" s="14" t="s">
        <v>2472</v>
      </c>
      <c r="C588" s="15">
        <v>1</v>
      </c>
      <c r="D588" s="15">
        <v>43</v>
      </c>
      <c r="E588" s="15">
        <v>1</v>
      </c>
      <c r="F588" s="14" t="s">
        <v>2473</v>
      </c>
      <c r="G588" s="14" t="s">
        <v>1482</v>
      </c>
      <c r="H588" s="14" t="s">
        <v>1481</v>
      </c>
      <c r="I588" s="14" t="s">
        <v>1483</v>
      </c>
      <c r="J588" s="14"/>
      <c r="K588" s="15">
        <v>1</v>
      </c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ht="16.5" thickBot="1" x14ac:dyDescent="0.3">
      <c r="A589" s="38">
        <v>809</v>
      </c>
      <c r="B589" s="14" t="s">
        <v>2474</v>
      </c>
      <c r="C589" s="15">
        <v>1</v>
      </c>
      <c r="D589" s="15">
        <v>43</v>
      </c>
      <c r="E589" s="15">
        <v>1</v>
      </c>
      <c r="F589" s="14" t="s">
        <v>2475</v>
      </c>
      <c r="G589" s="14" t="s">
        <v>1473</v>
      </c>
      <c r="H589" s="14" t="s">
        <v>1468</v>
      </c>
      <c r="I589" s="14" t="s">
        <v>1484</v>
      </c>
      <c r="J589" s="14"/>
      <c r="K589" s="15">
        <v>0</v>
      </c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ht="16.5" thickBot="1" x14ac:dyDescent="0.3">
      <c r="A590" s="38">
        <v>810</v>
      </c>
      <c r="B590" s="14" t="s">
        <v>2476</v>
      </c>
      <c r="C590" s="15">
        <v>1</v>
      </c>
      <c r="D590" s="15">
        <v>43</v>
      </c>
      <c r="E590" s="15">
        <v>1</v>
      </c>
      <c r="F590" s="14" t="s">
        <v>2822</v>
      </c>
      <c r="G590" s="14" t="s">
        <v>1485</v>
      </c>
      <c r="H590" s="14" t="s">
        <v>1480</v>
      </c>
      <c r="I590" s="14" t="s">
        <v>1486</v>
      </c>
      <c r="J590" s="14"/>
      <c r="K590" s="15">
        <v>0</v>
      </c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ht="16.5" thickBot="1" x14ac:dyDescent="0.3">
      <c r="A591" s="38">
        <v>811</v>
      </c>
      <c r="B591" s="14" t="s">
        <v>2477</v>
      </c>
      <c r="C591" s="15">
        <v>1</v>
      </c>
      <c r="D591" s="15">
        <v>43</v>
      </c>
      <c r="E591" s="15">
        <v>1</v>
      </c>
      <c r="F591" s="14" t="s">
        <v>2823</v>
      </c>
      <c r="G591" s="14" t="s">
        <v>904</v>
      </c>
      <c r="H591" s="14" t="s">
        <v>1461</v>
      </c>
      <c r="I591" s="14" t="s">
        <v>903</v>
      </c>
      <c r="J591" s="14"/>
      <c r="K591" s="15">
        <v>0</v>
      </c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ht="16.5" thickBot="1" x14ac:dyDescent="0.3">
      <c r="A592" s="38">
        <v>812</v>
      </c>
      <c r="B592" s="14" t="s">
        <v>1487</v>
      </c>
      <c r="C592" s="15">
        <v>1</v>
      </c>
      <c r="D592" s="15">
        <v>42</v>
      </c>
      <c r="E592" s="15">
        <v>2</v>
      </c>
      <c r="F592" s="14" t="s">
        <v>1488</v>
      </c>
      <c r="G592" s="14" t="s">
        <v>1489</v>
      </c>
      <c r="H592" s="14" t="s">
        <v>1490</v>
      </c>
      <c r="I592" s="14"/>
      <c r="J592" s="14"/>
      <c r="K592" s="15">
        <v>1</v>
      </c>
      <c r="L592" s="14"/>
      <c r="M592" s="14"/>
      <c r="N592" s="14"/>
      <c r="O592" s="14"/>
      <c r="P592" s="14"/>
      <c r="Q592" s="14" t="s">
        <v>2951</v>
      </c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ht="16.5" thickBot="1" x14ac:dyDescent="0.3">
      <c r="A593" s="38">
        <v>813</v>
      </c>
      <c r="B593" s="14" t="s">
        <v>1491</v>
      </c>
      <c r="C593" s="15">
        <v>1</v>
      </c>
      <c r="D593" s="15">
        <v>42</v>
      </c>
      <c r="E593" s="15">
        <v>2</v>
      </c>
      <c r="F593" s="14" t="s">
        <v>1492</v>
      </c>
      <c r="G593" s="15">
        <v>3</v>
      </c>
      <c r="H593" s="14" t="s">
        <v>1493</v>
      </c>
      <c r="I593" s="14"/>
      <c r="J593" s="14"/>
      <c r="K593" s="15">
        <v>1</v>
      </c>
      <c r="L593" s="14"/>
      <c r="M593" s="14"/>
      <c r="N593" s="14"/>
      <c r="O593" s="14"/>
      <c r="P593" s="14"/>
      <c r="Q593" s="14" t="s">
        <v>2952</v>
      </c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ht="16.5" thickBot="1" x14ac:dyDescent="0.3">
      <c r="A594" s="38">
        <v>814</v>
      </c>
      <c r="B594" s="14" t="s">
        <v>1494</v>
      </c>
      <c r="C594" s="15">
        <v>1</v>
      </c>
      <c r="D594" s="15">
        <v>42</v>
      </c>
      <c r="E594" s="15">
        <v>2</v>
      </c>
      <c r="F594" s="14" t="s">
        <v>1495</v>
      </c>
      <c r="G594" s="14" t="s">
        <v>1471</v>
      </c>
      <c r="H594" s="14" t="s">
        <v>1472</v>
      </c>
      <c r="I594" s="14"/>
      <c r="J594" s="14"/>
      <c r="K594" s="15">
        <v>0</v>
      </c>
      <c r="L594" s="14"/>
      <c r="M594" s="14"/>
      <c r="N594" s="14"/>
      <c r="O594" s="14"/>
      <c r="P594" s="14"/>
      <c r="Q594" s="14" t="s">
        <v>2953</v>
      </c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ht="16.5" thickBot="1" x14ac:dyDescent="0.3">
      <c r="A595" s="38">
        <v>815</v>
      </c>
      <c r="B595" s="14" t="s">
        <v>1496</v>
      </c>
      <c r="C595" s="15">
        <v>2</v>
      </c>
      <c r="D595" s="15">
        <v>42</v>
      </c>
      <c r="E595" s="15">
        <v>2</v>
      </c>
      <c r="F595" s="14" t="s">
        <v>1497</v>
      </c>
      <c r="G595" s="15">
        <v>6</v>
      </c>
      <c r="H595" s="14"/>
      <c r="I595" s="14"/>
      <c r="J595" s="14"/>
      <c r="K595" s="15">
        <v>6</v>
      </c>
      <c r="L595" s="14"/>
      <c r="M595" s="14"/>
      <c r="N595" s="14"/>
      <c r="O595" s="14"/>
      <c r="P595" s="14"/>
      <c r="Q595" s="14" t="s">
        <v>2954</v>
      </c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ht="16.5" thickBot="1" x14ac:dyDescent="0.3">
      <c r="A596" s="38">
        <v>816</v>
      </c>
      <c r="B596" s="14" t="s">
        <v>2478</v>
      </c>
      <c r="C596" s="15">
        <v>2</v>
      </c>
      <c r="D596" s="15">
        <v>41</v>
      </c>
      <c r="E596" s="15">
        <v>2</v>
      </c>
      <c r="F596" s="14" t="s">
        <v>1498</v>
      </c>
      <c r="G596" s="15">
        <v>4</v>
      </c>
      <c r="H596" s="14"/>
      <c r="I596" s="14"/>
      <c r="J596" s="14"/>
      <c r="K596" s="15">
        <v>4</v>
      </c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ht="16.5" thickBot="1" x14ac:dyDescent="0.3">
      <c r="A597" s="38">
        <v>817</v>
      </c>
      <c r="B597" s="14" t="s">
        <v>2479</v>
      </c>
      <c r="C597" s="15">
        <v>2</v>
      </c>
      <c r="D597" s="15">
        <v>41</v>
      </c>
      <c r="E597" s="15">
        <v>2</v>
      </c>
      <c r="F597" s="14" t="s">
        <v>1499</v>
      </c>
      <c r="G597" s="15">
        <v>7</v>
      </c>
      <c r="H597" s="14"/>
      <c r="I597" s="14"/>
      <c r="J597" s="14"/>
      <c r="K597" s="15">
        <v>7</v>
      </c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ht="16.5" thickBot="1" x14ac:dyDescent="0.3">
      <c r="A598" s="38">
        <v>818</v>
      </c>
      <c r="B598" s="14" t="s">
        <v>2480</v>
      </c>
      <c r="C598" s="15">
        <v>2</v>
      </c>
      <c r="D598" s="15">
        <v>41</v>
      </c>
      <c r="E598" s="15">
        <v>2</v>
      </c>
      <c r="F598" s="14" t="s">
        <v>1500</v>
      </c>
      <c r="G598" s="15">
        <v>10</v>
      </c>
      <c r="H598" s="14"/>
      <c r="I598" s="14"/>
      <c r="J598" s="14"/>
      <c r="K598" s="15">
        <v>10</v>
      </c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ht="16.5" thickBot="1" x14ac:dyDescent="0.3">
      <c r="A599" s="38">
        <v>819</v>
      </c>
      <c r="B599" s="14" t="s">
        <v>2481</v>
      </c>
      <c r="C599" s="15">
        <v>2</v>
      </c>
      <c r="D599" s="15">
        <v>41</v>
      </c>
      <c r="E599" s="15">
        <v>2</v>
      </c>
      <c r="F599" s="14" t="s">
        <v>1501</v>
      </c>
      <c r="G599" s="15">
        <v>5</v>
      </c>
      <c r="H599" s="14"/>
      <c r="I599" s="14"/>
      <c r="J599" s="14"/>
      <c r="K599" s="15">
        <v>5</v>
      </c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ht="16.5" thickBot="1" x14ac:dyDescent="0.3">
      <c r="A600" s="38">
        <v>820</v>
      </c>
      <c r="B600" s="14" t="s">
        <v>2482</v>
      </c>
      <c r="C600" s="15">
        <v>1</v>
      </c>
      <c r="D600" s="15">
        <v>44</v>
      </c>
      <c r="E600" s="15">
        <v>2</v>
      </c>
      <c r="F600" s="14" t="s">
        <v>1502</v>
      </c>
      <c r="G600" s="14" t="s">
        <v>1477</v>
      </c>
      <c r="H600" s="14" t="s">
        <v>1503</v>
      </c>
      <c r="I600" s="14" t="s">
        <v>1490</v>
      </c>
      <c r="J600" s="14" t="s">
        <v>50</v>
      </c>
      <c r="K600" s="15">
        <v>2</v>
      </c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ht="16.5" thickBot="1" x14ac:dyDescent="0.3">
      <c r="A601" s="38">
        <v>821</v>
      </c>
      <c r="B601" s="14" t="s">
        <v>2483</v>
      </c>
      <c r="C601" s="15">
        <v>1</v>
      </c>
      <c r="D601" s="15">
        <v>44</v>
      </c>
      <c r="E601" s="15">
        <v>2</v>
      </c>
      <c r="F601" s="14" t="s">
        <v>1504</v>
      </c>
      <c r="G601" s="14" t="s">
        <v>1505</v>
      </c>
      <c r="H601" s="14" t="s">
        <v>1473</v>
      </c>
      <c r="I601" s="14" t="s">
        <v>1468</v>
      </c>
      <c r="J601" s="14" t="s">
        <v>50</v>
      </c>
      <c r="K601" s="15">
        <v>1</v>
      </c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ht="16.5" thickBot="1" x14ac:dyDescent="0.3">
      <c r="A602" s="38">
        <v>822</v>
      </c>
      <c r="B602" s="14" t="s">
        <v>2484</v>
      </c>
      <c r="C602" s="15">
        <v>1</v>
      </c>
      <c r="D602" s="15">
        <v>44</v>
      </c>
      <c r="E602" s="15">
        <v>2</v>
      </c>
      <c r="F602" s="14" t="s">
        <v>1506</v>
      </c>
      <c r="G602" s="14" t="s">
        <v>1507</v>
      </c>
      <c r="H602" s="14" t="s">
        <v>1464</v>
      </c>
      <c r="I602" s="14" t="s">
        <v>900</v>
      </c>
      <c r="J602" s="14" t="s">
        <v>50</v>
      </c>
      <c r="K602" s="15">
        <v>1</v>
      </c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ht="16.5" thickBot="1" x14ac:dyDescent="0.3">
      <c r="A603" s="38">
        <v>823</v>
      </c>
      <c r="B603" s="14" t="s">
        <v>2485</v>
      </c>
      <c r="C603" s="15">
        <v>1</v>
      </c>
      <c r="D603" s="15">
        <v>44</v>
      </c>
      <c r="E603" s="15">
        <v>2</v>
      </c>
      <c r="F603" s="14" t="s">
        <v>1508</v>
      </c>
      <c r="G603" s="14" t="s">
        <v>1509</v>
      </c>
      <c r="H603" s="14" t="s">
        <v>1510</v>
      </c>
      <c r="I603" s="14" t="s">
        <v>951</v>
      </c>
      <c r="J603" s="14" t="s">
        <v>50</v>
      </c>
      <c r="K603" s="15">
        <v>2</v>
      </c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ht="16.5" thickBot="1" x14ac:dyDescent="0.3">
      <c r="A604" s="38">
        <v>824</v>
      </c>
      <c r="B604" s="14" t="s">
        <v>2486</v>
      </c>
      <c r="C604" s="15">
        <v>1</v>
      </c>
      <c r="D604" s="15">
        <v>44</v>
      </c>
      <c r="E604" s="15">
        <v>2</v>
      </c>
      <c r="F604" s="14" t="s">
        <v>1511</v>
      </c>
      <c r="G604" s="15">
        <v>1</v>
      </c>
      <c r="H604" s="14" t="s">
        <v>1509</v>
      </c>
      <c r="I604" s="14" t="s">
        <v>1503</v>
      </c>
      <c r="J604" s="14" t="s">
        <v>50</v>
      </c>
      <c r="K604" s="15">
        <v>1</v>
      </c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ht="16.5" thickBot="1" x14ac:dyDescent="0.3">
      <c r="A605" s="38">
        <v>825</v>
      </c>
      <c r="B605" s="14" t="s">
        <v>2487</v>
      </c>
      <c r="C605" s="15">
        <v>1</v>
      </c>
      <c r="D605" s="15">
        <v>44</v>
      </c>
      <c r="E605" s="15">
        <v>2</v>
      </c>
      <c r="F605" s="14" t="s">
        <v>1512</v>
      </c>
      <c r="G605" s="14" t="s">
        <v>1513</v>
      </c>
      <c r="H605" s="14" t="s">
        <v>1514</v>
      </c>
      <c r="I605" s="14" t="s">
        <v>1515</v>
      </c>
      <c r="J605" s="14" t="s">
        <v>1509</v>
      </c>
      <c r="K605" s="15">
        <v>2</v>
      </c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ht="16.5" thickBot="1" x14ac:dyDescent="0.3">
      <c r="A606" s="38">
        <v>826</v>
      </c>
      <c r="B606" s="14" t="s">
        <v>2488</v>
      </c>
      <c r="C606" s="15">
        <v>1</v>
      </c>
      <c r="D606" s="15">
        <v>44</v>
      </c>
      <c r="E606" s="15">
        <v>2</v>
      </c>
      <c r="F606" s="14" t="s">
        <v>1516</v>
      </c>
      <c r="G606" s="14" t="s">
        <v>1489</v>
      </c>
      <c r="H606" s="14" t="s">
        <v>1471</v>
      </c>
      <c r="I606" s="14" t="s">
        <v>1510</v>
      </c>
      <c r="J606" s="14" t="s">
        <v>1517</v>
      </c>
      <c r="K606" s="15">
        <v>1</v>
      </c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ht="16.5" thickBot="1" x14ac:dyDescent="0.3">
      <c r="A607" s="38">
        <v>827</v>
      </c>
      <c r="B607" s="14" t="s">
        <v>2489</v>
      </c>
      <c r="C607" s="15">
        <v>1</v>
      </c>
      <c r="D607" s="15">
        <v>44</v>
      </c>
      <c r="E607" s="15">
        <v>2</v>
      </c>
      <c r="F607" s="14" t="s">
        <v>1518</v>
      </c>
      <c r="G607" s="15">
        <v>1</v>
      </c>
      <c r="H607" s="14" t="s">
        <v>1519</v>
      </c>
      <c r="I607" s="14" t="s">
        <v>50</v>
      </c>
      <c r="J607" s="14" t="s">
        <v>951</v>
      </c>
      <c r="K607" s="15">
        <v>3</v>
      </c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ht="16.5" thickBot="1" x14ac:dyDescent="0.3">
      <c r="A608" s="38">
        <v>828</v>
      </c>
      <c r="B608" s="14" t="s">
        <v>2490</v>
      </c>
      <c r="C608" s="15">
        <v>1</v>
      </c>
      <c r="D608" s="15">
        <v>44</v>
      </c>
      <c r="E608" s="15">
        <v>2</v>
      </c>
      <c r="F608" s="14" t="s">
        <v>1520</v>
      </c>
      <c r="G608" s="14" t="s">
        <v>1481</v>
      </c>
      <c r="H608" s="14" t="s">
        <v>1489</v>
      </c>
      <c r="I608" s="14" t="s">
        <v>1471</v>
      </c>
      <c r="J608" s="14" t="s">
        <v>50</v>
      </c>
      <c r="K608" s="15">
        <v>0</v>
      </c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ht="16.5" thickBot="1" x14ac:dyDescent="0.3">
      <c r="A609" s="38">
        <v>829</v>
      </c>
      <c r="B609" s="14" t="s">
        <v>2491</v>
      </c>
      <c r="C609" s="15">
        <v>1</v>
      </c>
      <c r="D609" s="15">
        <v>44</v>
      </c>
      <c r="E609" s="15">
        <v>2</v>
      </c>
      <c r="F609" s="14" t="s">
        <v>1521</v>
      </c>
      <c r="G609" s="14" t="s">
        <v>1477</v>
      </c>
      <c r="H609" s="14" t="s">
        <v>1522</v>
      </c>
      <c r="I609" s="14" t="s">
        <v>1509</v>
      </c>
      <c r="J609" s="14" t="s">
        <v>50</v>
      </c>
      <c r="K609" s="15">
        <v>3</v>
      </c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ht="16.5" thickBot="1" x14ac:dyDescent="0.3">
      <c r="A610" s="38">
        <v>830</v>
      </c>
      <c r="B610" s="14" t="s">
        <v>2492</v>
      </c>
      <c r="C610" s="15">
        <v>1</v>
      </c>
      <c r="D610" s="15">
        <v>44</v>
      </c>
      <c r="E610" s="15">
        <v>2</v>
      </c>
      <c r="F610" s="14" t="s">
        <v>1523</v>
      </c>
      <c r="G610" s="14" t="s">
        <v>903</v>
      </c>
      <c r="H610" s="14" t="s">
        <v>1489</v>
      </c>
      <c r="I610" s="14" t="s">
        <v>1524</v>
      </c>
      <c r="J610" s="14" t="s">
        <v>1490</v>
      </c>
      <c r="K610" s="15">
        <v>2</v>
      </c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ht="16.5" thickBot="1" x14ac:dyDescent="0.3">
      <c r="A611" s="38">
        <v>831</v>
      </c>
      <c r="B611" s="14" t="s">
        <v>2493</v>
      </c>
      <c r="C611" s="15">
        <v>1</v>
      </c>
      <c r="D611" s="15">
        <v>44</v>
      </c>
      <c r="E611" s="15">
        <v>2</v>
      </c>
      <c r="F611" s="14" t="s">
        <v>1525</v>
      </c>
      <c r="G611" s="14" t="s">
        <v>1526</v>
      </c>
      <c r="H611" s="14" t="s">
        <v>1510</v>
      </c>
      <c r="I611" s="14" t="s">
        <v>1472</v>
      </c>
      <c r="J611" s="14" t="s">
        <v>50</v>
      </c>
      <c r="K611" s="15">
        <v>1</v>
      </c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ht="16.5" thickBot="1" x14ac:dyDescent="0.3">
      <c r="A612" s="38">
        <v>832</v>
      </c>
      <c r="B612" s="14" t="s">
        <v>2494</v>
      </c>
      <c r="C612" s="15">
        <v>1</v>
      </c>
      <c r="D612" s="15">
        <v>44</v>
      </c>
      <c r="E612" s="15">
        <v>2</v>
      </c>
      <c r="F612" s="14" t="s">
        <v>1527</v>
      </c>
      <c r="G612" s="14" t="s">
        <v>1528</v>
      </c>
      <c r="H612" s="14" t="s">
        <v>1529</v>
      </c>
      <c r="I612" s="14" t="s">
        <v>1530</v>
      </c>
      <c r="J612" s="15">
        <v>2</v>
      </c>
      <c r="K612" s="15">
        <v>0</v>
      </c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ht="16.5" thickBot="1" x14ac:dyDescent="0.3">
      <c r="A613" s="38">
        <v>833</v>
      </c>
      <c r="B613" s="14" t="s">
        <v>2495</v>
      </c>
      <c r="C613" s="15">
        <v>1</v>
      </c>
      <c r="D613" s="15">
        <v>44</v>
      </c>
      <c r="E613" s="15">
        <v>2</v>
      </c>
      <c r="F613" s="14" t="s">
        <v>1531</v>
      </c>
      <c r="G613" s="15">
        <v>1</v>
      </c>
      <c r="H613" s="14" t="s">
        <v>1532</v>
      </c>
      <c r="I613" s="14" t="s">
        <v>904</v>
      </c>
      <c r="J613" s="14" t="s">
        <v>951</v>
      </c>
      <c r="K613" s="15">
        <v>3</v>
      </c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ht="16.5" thickBot="1" x14ac:dyDescent="0.3">
      <c r="A614" s="38">
        <v>834</v>
      </c>
      <c r="B614" s="14" t="s">
        <v>2496</v>
      </c>
      <c r="C614" s="15">
        <v>1</v>
      </c>
      <c r="D614" s="15">
        <v>44</v>
      </c>
      <c r="E614" s="15">
        <v>2</v>
      </c>
      <c r="F614" s="14" t="s">
        <v>1533</v>
      </c>
      <c r="G614" s="14" t="s">
        <v>1534</v>
      </c>
      <c r="H614" s="14" t="s">
        <v>1535</v>
      </c>
      <c r="I614" s="14" t="s">
        <v>1536</v>
      </c>
      <c r="J614" s="14" t="s">
        <v>1537</v>
      </c>
      <c r="K614" s="15">
        <v>3</v>
      </c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ht="16.5" thickBot="1" x14ac:dyDescent="0.3">
      <c r="A615" s="38">
        <v>835</v>
      </c>
      <c r="B615" s="14" t="s">
        <v>2497</v>
      </c>
      <c r="C615" s="15">
        <v>1</v>
      </c>
      <c r="D615" s="15">
        <v>44</v>
      </c>
      <c r="E615" s="15">
        <v>2</v>
      </c>
      <c r="F615" s="14" t="s">
        <v>1538</v>
      </c>
      <c r="G615" s="15">
        <v>1</v>
      </c>
      <c r="H615" s="15">
        <v>0</v>
      </c>
      <c r="I615" s="15">
        <v>2</v>
      </c>
      <c r="J615" s="14" t="s">
        <v>50</v>
      </c>
      <c r="K615" s="15">
        <v>1</v>
      </c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ht="16.5" thickBot="1" x14ac:dyDescent="0.3">
      <c r="A616" s="38">
        <v>836</v>
      </c>
      <c r="B616" s="14" t="s">
        <v>1539</v>
      </c>
      <c r="C616" s="15">
        <v>1</v>
      </c>
      <c r="D616" s="15">
        <v>44</v>
      </c>
      <c r="E616" s="15">
        <v>2</v>
      </c>
      <c r="F616" s="14" t="s">
        <v>1540</v>
      </c>
      <c r="G616" s="14"/>
      <c r="H616" s="14"/>
      <c r="I616" s="14"/>
      <c r="J616" s="14"/>
      <c r="K616" s="15">
        <v>3</v>
      </c>
      <c r="L616" s="14"/>
      <c r="M616" s="14"/>
      <c r="N616" s="14"/>
      <c r="O616" s="14"/>
      <c r="P616" s="14"/>
      <c r="Q616" s="14" t="s">
        <v>2955</v>
      </c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ht="16.5" thickBot="1" x14ac:dyDescent="0.3">
      <c r="A617" s="38">
        <v>837</v>
      </c>
      <c r="B617" s="14" t="s">
        <v>1541</v>
      </c>
      <c r="C617" s="15">
        <v>1</v>
      </c>
      <c r="D617" s="15">
        <v>44</v>
      </c>
      <c r="E617" s="15">
        <v>2</v>
      </c>
      <c r="F617" s="14" t="s">
        <v>1542</v>
      </c>
      <c r="G617" s="14"/>
      <c r="H617" s="14"/>
      <c r="I617" s="14"/>
      <c r="J617" s="14"/>
      <c r="K617" s="15">
        <v>2</v>
      </c>
      <c r="L617" s="14"/>
      <c r="M617" s="14"/>
      <c r="N617" s="14"/>
      <c r="O617" s="14"/>
      <c r="P617" s="14"/>
      <c r="Q617" s="14" t="s">
        <v>2956</v>
      </c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ht="16.5" thickBot="1" x14ac:dyDescent="0.3">
      <c r="A618" s="38">
        <v>838</v>
      </c>
      <c r="B618" s="14" t="s">
        <v>1543</v>
      </c>
      <c r="C618" s="15">
        <v>1</v>
      </c>
      <c r="D618" s="15">
        <v>44</v>
      </c>
      <c r="E618" s="15">
        <v>2</v>
      </c>
      <c r="F618" s="14" t="s">
        <v>1544</v>
      </c>
      <c r="G618" s="14"/>
      <c r="H618" s="14"/>
      <c r="I618" s="14"/>
      <c r="J618" s="14"/>
      <c r="K618" s="15">
        <v>1</v>
      </c>
      <c r="L618" s="14"/>
      <c r="M618" s="14"/>
      <c r="N618" s="14"/>
      <c r="O618" s="14"/>
      <c r="P618" s="14"/>
      <c r="Q618" s="14" t="s">
        <v>2957</v>
      </c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ht="16.5" thickBot="1" x14ac:dyDescent="0.3">
      <c r="A619" s="38">
        <v>839</v>
      </c>
      <c r="B619" s="14" t="s">
        <v>1545</v>
      </c>
      <c r="C619" s="15">
        <v>1</v>
      </c>
      <c r="D619" s="15">
        <v>44</v>
      </c>
      <c r="E619" s="15">
        <v>2</v>
      </c>
      <c r="F619" s="14" t="s">
        <v>1546</v>
      </c>
      <c r="G619" s="14"/>
      <c r="H619" s="14"/>
      <c r="I619" s="14"/>
      <c r="J619" s="14"/>
      <c r="K619" s="15">
        <v>2</v>
      </c>
      <c r="L619" s="14"/>
      <c r="M619" s="14"/>
      <c r="N619" s="14"/>
      <c r="O619" s="14"/>
      <c r="P619" s="14"/>
      <c r="Q619" s="14" t="s">
        <v>2958</v>
      </c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ht="16.5" thickBot="1" x14ac:dyDescent="0.3">
      <c r="A620" s="38">
        <v>840</v>
      </c>
      <c r="B620" s="14" t="s">
        <v>1547</v>
      </c>
      <c r="C620" s="15">
        <v>1</v>
      </c>
      <c r="D620" s="15">
        <v>44</v>
      </c>
      <c r="E620" s="15">
        <v>2</v>
      </c>
      <c r="F620" s="14" t="s">
        <v>1548</v>
      </c>
      <c r="G620" s="14"/>
      <c r="H620" s="14"/>
      <c r="I620" s="14"/>
      <c r="J620" s="14"/>
      <c r="K620" s="15">
        <v>1</v>
      </c>
      <c r="L620" s="14"/>
      <c r="M620" s="14"/>
      <c r="N620" s="14"/>
      <c r="O620" s="14"/>
      <c r="P620" s="14"/>
      <c r="Q620" s="14" t="s">
        <v>2959</v>
      </c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ht="27" thickBot="1" x14ac:dyDescent="0.3">
      <c r="A621" s="38">
        <v>841</v>
      </c>
      <c r="B621" s="14" t="s">
        <v>2498</v>
      </c>
      <c r="C621" s="15">
        <v>1</v>
      </c>
      <c r="D621" s="15">
        <v>44</v>
      </c>
      <c r="E621" s="15">
        <v>2</v>
      </c>
      <c r="F621" s="14" t="s">
        <v>1549</v>
      </c>
      <c r="G621" s="14" t="s">
        <v>1550</v>
      </c>
      <c r="H621" s="14" t="s">
        <v>1551</v>
      </c>
      <c r="I621" s="14" t="s">
        <v>1552</v>
      </c>
      <c r="J621" s="14" t="s">
        <v>1553</v>
      </c>
      <c r="K621" s="15">
        <v>0</v>
      </c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ht="39.75" thickBot="1" x14ac:dyDescent="0.3">
      <c r="A622" s="38">
        <v>842</v>
      </c>
      <c r="B622" s="14" t="s">
        <v>2499</v>
      </c>
      <c r="C622" s="15">
        <v>1</v>
      </c>
      <c r="D622" s="15">
        <v>44</v>
      </c>
      <c r="E622" s="15">
        <v>2</v>
      </c>
      <c r="F622" s="14" t="s">
        <v>1554</v>
      </c>
      <c r="G622" s="14" t="s">
        <v>1555</v>
      </c>
      <c r="H622" s="14" t="s">
        <v>1556</v>
      </c>
      <c r="I622" s="14" t="s">
        <v>1557</v>
      </c>
      <c r="J622" s="14" t="s">
        <v>1558</v>
      </c>
      <c r="K622" s="15">
        <v>3</v>
      </c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ht="16.5" thickBot="1" x14ac:dyDescent="0.3">
      <c r="A623" s="38">
        <v>843</v>
      </c>
      <c r="B623" s="14" t="s">
        <v>2500</v>
      </c>
      <c r="C623" s="15">
        <v>1</v>
      </c>
      <c r="D623" s="15">
        <v>44</v>
      </c>
      <c r="E623" s="15">
        <v>3</v>
      </c>
      <c r="F623" s="14" t="s">
        <v>1567</v>
      </c>
      <c r="G623" s="14" t="s">
        <v>1486</v>
      </c>
      <c r="H623" s="14" t="s">
        <v>1480</v>
      </c>
      <c r="I623" s="14" t="s">
        <v>1568</v>
      </c>
      <c r="J623" s="14" t="s">
        <v>1569</v>
      </c>
      <c r="K623" s="15">
        <v>1</v>
      </c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ht="16.5" thickBot="1" x14ac:dyDescent="0.3">
      <c r="A624" s="38">
        <v>844</v>
      </c>
      <c r="B624" s="14" t="s">
        <v>2501</v>
      </c>
      <c r="C624" s="15">
        <v>1</v>
      </c>
      <c r="D624" s="15">
        <v>44</v>
      </c>
      <c r="E624" s="15">
        <v>2</v>
      </c>
      <c r="F624" s="14" t="s">
        <v>1565</v>
      </c>
      <c r="G624" s="14" t="s">
        <v>1566</v>
      </c>
      <c r="H624" s="14" t="s">
        <v>1477</v>
      </c>
      <c r="I624" s="14" t="s">
        <v>1479</v>
      </c>
      <c r="J624" s="14" t="s">
        <v>902</v>
      </c>
      <c r="K624" s="15">
        <v>2</v>
      </c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ht="16.5" thickBot="1" x14ac:dyDescent="0.3">
      <c r="A625" s="38">
        <v>845</v>
      </c>
      <c r="B625" s="14" t="s">
        <v>2502</v>
      </c>
      <c r="C625" s="15">
        <v>1</v>
      </c>
      <c r="D625" s="15">
        <v>44</v>
      </c>
      <c r="E625" s="15">
        <v>3</v>
      </c>
      <c r="F625" s="14" t="s">
        <v>1570</v>
      </c>
      <c r="G625" s="14" t="s">
        <v>1571</v>
      </c>
      <c r="H625" s="14" t="s">
        <v>1572</v>
      </c>
      <c r="I625" s="14" t="s">
        <v>1515</v>
      </c>
      <c r="J625" s="14" t="s">
        <v>50</v>
      </c>
      <c r="K625" s="15">
        <v>2</v>
      </c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ht="16.5" thickBot="1" x14ac:dyDescent="0.3">
      <c r="A626" s="38">
        <v>846</v>
      </c>
      <c r="B626" s="14" t="s">
        <v>2503</v>
      </c>
      <c r="C626" s="15">
        <v>1</v>
      </c>
      <c r="D626" s="15">
        <v>44</v>
      </c>
      <c r="E626" s="15">
        <v>3</v>
      </c>
      <c r="F626" s="14" t="s">
        <v>1573</v>
      </c>
      <c r="G626" s="14" t="s">
        <v>1510</v>
      </c>
      <c r="H626" s="14" t="s">
        <v>1524</v>
      </c>
      <c r="I626" s="14" t="s">
        <v>1526</v>
      </c>
      <c r="J626" s="14" t="s">
        <v>1489</v>
      </c>
      <c r="K626" s="15">
        <v>0</v>
      </c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ht="16.5" thickBot="1" x14ac:dyDescent="0.3">
      <c r="A627" s="38">
        <v>847</v>
      </c>
      <c r="B627" s="14" t="s">
        <v>2504</v>
      </c>
      <c r="C627" s="15">
        <v>1</v>
      </c>
      <c r="D627" s="15">
        <v>44</v>
      </c>
      <c r="E627" s="15">
        <v>3</v>
      </c>
      <c r="F627" s="14" t="s">
        <v>1574</v>
      </c>
      <c r="G627" s="14" t="s">
        <v>902</v>
      </c>
      <c r="H627" s="14" t="s">
        <v>1481</v>
      </c>
      <c r="I627" s="14" t="s">
        <v>1482</v>
      </c>
      <c r="J627" s="14" t="s">
        <v>50</v>
      </c>
      <c r="K627" s="15">
        <v>0</v>
      </c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ht="16.5" thickBot="1" x14ac:dyDescent="0.3">
      <c r="A628" s="38">
        <v>848</v>
      </c>
      <c r="B628" s="14" t="s">
        <v>2505</v>
      </c>
      <c r="C628" s="15">
        <v>1</v>
      </c>
      <c r="D628" s="15">
        <v>44</v>
      </c>
      <c r="E628" s="15">
        <v>3</v>
      </c>
      <c r="F628" s="14" t="s">
        <v>1575</v>
      </c>
      <c r="G628" s="14" t="s">
        <v>1530</v>
      </c>
      <c r="H628" s="14" t="s">
        <v>1576</v>
      </c>
      <c r="I628" s="14" t="s">
        <v>1577</v>
      </c>
      <c r="J628" s="14" t="s">
        <v>50</v>
      </c>
      <c r="K628" s="15">
        <v>1</v>
      </c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ht="16.5" thickBot="1" x14ac:dyDescent="0.3">
      <c r="A629" s="38">
        <v>849</v>
      </c>
      <c r="B629" s="14" t="s">
        <v>2506</v>
      </c>
      <c r="C629" s="15">
        <v>1</v>
      </c>
      <c r="D629" s="15">
        <v>44</v>
      </c>
      <c r="E629" s="15">
        <v>2</v>
      </c>
      <c r="F629" s="14" t="s">
        <v>1559</v>
      </c>
      <c r="G629" s="14" t="s">
        <v>1478</v>
      </c>
      <c r="H629" s="14" t="s">
        <v>1560</v>
      </c>
      <c r="I629" s="14" t="s">
        <v>1481</v>
      </c>
      <c r="J629" s="14" t="s">
        <v>902</v>
      </c>
      <c r="K629" s="15">
        <v>3</v>
      </c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ht="16.5" thickBot="1" x14ac:dyDescent="0.3">
      <c r="A630" s="38">
        <v>850</v>
      </c>
      <c r="B630" s="14" t="s">
        <v>2507</v>
      </c>
      <c r="C630" s="15">
        <v>1</v>
      </c>
      <c r="D630" s="15">
        <v>44</v>
      </c>
      <c r="E630" s="15">
        <v>2</v>
      </c>
      <c r="F630" s="14" t="s">
        <v>1561</v>
      </c>
      <c r="G630" s="14" t="s">
        <v>1537</v>
      </c>
      <c r="H630" s="14" t="s">
        <v>1562</v>
      </c>
      <c r="I630" s="14" t="s">
        <v>1563</v>
      </c>
      <c r="J630" s="14" t="s">
        <v>1564</v>
      </c>
      <c r="K630" s="15">
        <v>2</v>
      </c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ht="16.5" thickBot="1" x14ac:dyDescent="0.3">
      <c r="A631" s="38">
        <v>851</v>
      </c>
      <c r="B631" s="14" t="s">
        <v>2508</v>
      </c>
      <c r="C631" s="15">
        <v>1</v>
      </c>
      <c r="D631" s="15">
        <v>44</v>
      </c>
      <c r="E631" s="15">
        <v>3</v>
      </c>
      <c r="F631" s="14" t="s">
        <v>1578</v>
      </c>
      <c r="G631" s="14" t="s">
        <v>1477</v>
      </c>
      <c r="H631" s="14" t="s">
        <v>1489</v>
      </c>
      <c r="I631" s="14" t="s">
        <v>1490</v>
      </c>
      <c r="J631" s="14" t="s">
        <v>50</v>
      </c>
      <c r="K631" s="15">
        <v>0</v>
      </c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ht="16.5" thickBot="1" x14ac:dyDescent="0.3">
      <c r="A632" s="38">
        <v>852</v>
      </c>
      <c r="B632" s="14" t="s">
        <v>2509</v>
      </c>
      <c r="C632" s="15">
        <v>1</v>
      </c>
      <c r="D632" s="15">
        <v>44</v>
      </c>
      <c r="E632" s="15">
        <v>3</v>
      </c>
      <c r="F632" s="14" t="s">
        <v>1579</v>
      </c>
      <c r="G632" s="14" t="s">
        <v>1493</v>
      </c>
      <c r="H632" s="14" t="s">
        <v>1515</v>
      </c>
      <c r="I632" s="14" t="s">
        <v>1572</v>
      </c>
      <c r="J632" s="14" t="s">
        <v>50</v>
      </c>
      <c r="K632" s="15">
        <v>1</v>
      </c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ht="16.5" thickBot="1" x14ac:dyDescent="0.3">
      <c r="A633" s="38">
        <v>853</v>
      </c>
      <c r="B633" s="14" t="s">
        <v>2510</v>
      </c>
      <c r="C633" s="15">
        <v>1</v>
      </c>
      <c r="D633" s="15">
        <v>44</v>
      </c>
      <c r="E633" s="15">
        <v>3</v>
      </c>
      <c r="F633" s="14" t="s">
        <v>2828</v>
      </c>
      <c r="G633" s="14" t="s">
        <v>1478</v>
      </c>
      <c r="H633" s="14" t="s">
        <v>1571</v>
      </c>
      <c r="I633" s="14" t="s">
        <v>1493</v>
      </c>
      <c r="J633" s="14" t="s">
        <v>902</v>
      </c>
      <c r="K633" s="15">
        <v>0</v>
      </c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ht="16.5" thickBot="1" x14ac:dyDescent="0.3">
      <c r="A634" s="38">
        <v>854</v>
      </c>
      <c r="B634" s="14" t="s">
        <v>2511</v>
      </c>
      <c r="C634" s="15">
        <v>1</v>
      </c>
      <c r="D634" s="15">
        <v>44</v>
      </c>
      <c r="E634" s="15">
        <v>3</v>
      </c>
      <c r="F634" s="14" t="s">
        <v>1580</v>
      </c>
      <c r="G634" s="14" t="s">
        <v>1482</v>
      </c>
      <c r="H634" s="14" t="s">
        <v>1465</v>
      </c>
      <c r="I634" s="14" t="s">
        <v>1483</v>
      </c>
      <c r="J634" s="14" t="s">
        <v>50</v>
      </c>
      <c r="K634" s="15">
        <v>3</v>
      </c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ht="16.5" thickBot="1" x14ac:dyDescent="0.3">
      <c r="A635" s="38">
        <v>855</v>
      </c>
      <c r="B635" s="14" t="s">
        <v>2512</v>
      </c>
      <c r="C635" s="15">
        <v>1</v>
      </c>
      <c r="D635" s="15">
        <v>44</v>
      </c>
      <c r="E635" s="15">
        <v>3</v>
      </c>
      <c r="F635" s="14" t="s">
        <v>1581</v>
      </c>
      <c r="G635" s="14" t="s">
        <v>1477</v>
      </c>
      <c r="H635" s="14" t="s">
        <v>1489</v>
      </c>
      <c r="I635" s="14" t="s">
        <v>1490</v>
      </c>
      <c r="J635" s="14" t="s">
        <v>50</v>
      </c>
      <c r="K635" s="15">
        <v>1</v>
      </c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ht="16.5" thickBot="1" x14ac:dyDescent="0.3">
      <c r="A636" s="38">
        <v>856</v>
      </c>
      <c r="B636" s="14" t="s">
        <v>2513</v>
      </c>
      <c r="C636" s="15">
        <v>1</v>
      </c>
      <c r="D636" s="15">
        <v>44</v>
      </c>
      <c r="E636" s="15">
        <v>3</v>
      </c>
      <c r="F636" s="14" t="s">
        <v>1582</v>
      </c>
      <c r="G636" s="14" t="s">
        <v>902</v>
      </c>
      <c r="H636" s="14" t="s">
        <v>1461</v>
      </c>
      <c r="I636" s="14" t="s">
        <v>903</v>
      </c>
      <c r="J636" s="14" t="s">
        <v>50</v>
      </c>
      <c r="K636" s="15">
        <v>1</v>
      </c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ht="16.5" thickBot="1" x14ac:dyDescent="0.3">
      <c r="A637" s="38">
        <v>857</v>
      </c>
      <c r="B637" s="14" t="s">
        <v>2514</v>
      </c>
      <c r="C637" s="15">
        <v>1</v>
      </c>
      <c r="D637" s="15">
        <v>44</v>
      </c>
      <c r="E637" s="15">
        <v>3</v>
      </c>
      <c r="F637" s="14" t="s">
        <v>1583</v>
      </c>
      <c r="G637" s="14" t="s">
        <v>1507</v>
      </c>
      <c r="H637" s="14" t="s">
        <v>1464</v>
      </c>
      <c r="I637" s="14" t="s">
        <v>1476</v>
      </c>
      <c r="J637" s="14" t="s">
        <v>50</v>
      </c>
      <c r="K637" s="15">
        <v>3</v>
      </c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ht="16.5" thickBot="1" x14ac:dyDescent="0.3">
      <c r="A638" s="38">
        <v>858</v>
      </c>
      <c r="B638" s="14" t="s">
        <v>2515</v>
      </c>
      <c r="C638" s="15">
        <v>1</v>
      </c>
      <c r="D638" s="15">
        <v>44</v>
      </c>
      <c r="E638" s="15">
        <v>3</v>
      </c>
      <c r="F638" s="14" t="s">
        <v>1584</v>
      </c>
      <c r="G638" s="14" t="s">
        <v>1484</v>
      </c>
      <c r="H638" s="14" t="s">
        <v>1585</v>
      </c>
      <c r="I638" s="14" t="s">
        <v>1479</v>
      </c>
      <c r="J638" s="14" t="s">
        <v>50</v>
      </c>
      <c r="K638" s="15">
        <v>2</v>
      </c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ht="16.5" thickBot="1" x14ac:dyDescent="0.3">
      <c r="A639" s="38">
        <v>859</v>
      </c>
      <c r="B639" s="14" t="s">
        <v>2516</v>
      </c>
      <c r="C639" s="15">
        <v>1</v>
      </c>
      <c r="D639" s="15">
        <v>44</v>
      </c>
      <c r="E639" s="15">
        <v>3</v>
      </c>
      <c r="F639" s="14" t="s">
        <v>1586</v>
      </c>
      <c r="G639" s="14" t="s">
        <v>1537</v>
      </c>
      <c r="H639" s="14" t="s">
        <v>1587</v>
      </c>
      <c r="I639" s="14" t="s">
        <v>1588</v>
      </c>
      <c r="J639" s="14" t="s">
        <v>50</v>
      </c>
      <c r="K639" s="15">
        <v>0</v>
      </c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ht="16.5" thickBot="1" x14ac:dyDescent="0.3">
      <c r="A640" s="38">
        <v>860</v>
      </c>
      <c r="B640" s="14" t="s">
        <v>2517</v>
      </c>
      <c r="C640" s="15">
        <v>1</v>
      </c>
      <c r="D640" s="15">
        <v>44</v>
      </c>
      <c r="E640" s="15">
        <v>3</v>
      </c>
      <c r="F640" s="14" t="s">
        <v>1589</v>
      </c>
      <c r="G640" s="14" t="s">
        <v>1489</v>
      </c>
      <c r="H640" s="14" t="s">
        <v>1590</v>
      </c>
      <c r="I640" s="14" t="s">
        <v>1471</v>
      </c>
      <c r="J640" s="14" t="s">
        <v>50</v>
      </c>
      <c r="K640" s="15">
        <v>2</v>
      </c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ht="16.5" thickBot="1" x14ac:dyDescent="0.3">
      <c r="A641" s="38">
        <v>861</v>
      </c>
      <c r="B641" s="14" t="s">
        <v>2518</v>
      </c>
      <c r="C641" s="15">
        <v>1</v>
      </c>
      <c r="D641" s="15">
        <v>44</v>
      </c>
      <c r="E641" s="15">
        <v>3</v>
      </c>
      <c r="F641" s="14" t="s">
        <v>1591</v>
      </c>
      <c r="G641" s="14" t="s">
        <v>902</v>
      </c>
      <c r="H641" s="14" t="s">
        <v>1478</v>
      </c>
      <c r="I641" s="14" t="s">
        <v>1572</v>
      </c>
      <c r="J641" s="14" t="s">
        <v>50</v>
      </c>
      <c r="K641" s="15">
        <v>1</v>
      </c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ht="16.5" thickBot="1" x14ac:dyDescent="0.3">
      <c r="A642" s="38">
        <v>862</v>
      </c>
      <c r="B642" s="14" t="s">
        <v>1592</v>
      </c>
      <c r="C642" s="15">
        <v>1</v>
      </c>
      <c r="D642" s="15">
        <v>55</v>
      </c>
      <c r="E642" s="15">
        <v>1</v>
      </c>
      <c r="F642" s="14" t="s">
        <v>2824</v>
      </c>
      <c r="G642" s="15">
        <v>3.05</v>
      </c>
      <c r="H642" s="15">
        <v>6.15</v>
      </c>
      <c r="I642" s="15">
        <v>8.4499999999999993</v>
      </c>
      <c r="J642" s="15">
        <v>11.4</v>
      </c>
      <c r="K642" s="15">
        <v>3</v>
      </c>
      <c r="L642" s="14"/>
      <c r="M642" s="14"/>
      <c r="N642" s="14"/>
      <c r="O642" s="14"/>
      <c r="P642" s="14"/>
      <c r="Q642" s="14" t="s">
        <v>1593</v>
      </c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ht="16.5" thickBot="1" x14ac:dyDescent="0.3">
      <c r="A643" s="38">
        <v>863</v>
      </c>
      <c r="B643" s="14" t="s">
        <v>1594</v>
      </c>
      <c r="C643" s="15">
        <v>1</v>
      </c>
      <c r="D643" s="15">
        <v>55</v>
      </c>
      <c r="E643" s="15">
        <v>1</v>
      </c>
      <c r="F643" s="14" t="s">
        <v>2824</v>
      </c>
      <c r="G643" s="15">
        <v>3.05</v>
      </c>
      <c r="H643" s="15">
        <v>6.15</v>
      </c>
      <c r="I643" s="15">
        <v>8.4499999999999993</v>
      </c>
      <c r="J643" s="15">
        <v>11.4</v>
      </c>
      <c r="K643" s="15">
        <v>1</v>
      </c>
      <c r="L643" s="14"/>
      <c r="M643" s="14"/>
      <c r="N643" s="14"/>
      <c r="O643" s="14"/>
      <c r="P643" s="14"/>
      <c r="Q643" s="14" t="s">
        <v>2960</v>
      </c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ht="16.5" thickBot="1" x14ac:dyDescent="0.3">
      <c r="A644" s="38">
        <v>864</v>
      </c>
      <c r="B644" s="14" t="s">
        <v>1595</v>
      </c>
      <c r="C644" s="15">
        <v>1</v>
      </c>
      <c r="D644" s="15">
        <v>55</v>
      </c>
      <c r="E644" s="15">
        <v>1</v>
      </c>
      <c r="F644" s="14" t="s">
        <v>2824</v>
      </c>
      <c r="G644" s="15">
        <v>3.05</v>
      </c>
      <c r="H644" s="15">
        <v>6.15</v>
      </c>
      <c r="I644" s="15">
        <v>8.4499999999999993</v>
      </c>
      <c r="J644" s="15">
        <v>11.4</v>
      </c>
      <c r="K644" s="15">
        <v>0</v>
      </c>
      <c r="L644" s="14"/>
      <c r="M644" s="14"/>
      <c r="N644" s="14"/>
      <c r="O644" s="14"/>
      <c r="P644" s="14"/>
      <c r="Q644" s="14" t="s">
        <v>2961</v>
      </c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ht="16.5" thickBot="1" x14ac:dyDescent="0.3">
      <c r="A645" s="38">
        <v>865</v>
      </c>
      <c r="B645" s="14" t="s">
        <v>1596</v>
      </c>
      <c r="C645" s="15">
        <v>1</v>
      </c>
      <c r="D645" s="15">
        <v>55</v>
      </c>
      <c r="E645" s="15">
        <v>1</v>
      </c>
      <c r="F645" s="14" t="s">
        <v>2824</v>
      </c>
      <c r="G645" s="15">
        <v>3.05</v>
      </c>
      <c r="H645" s="15">
        <v>6.15</v>
      </c>
      <c r="I645" s="15">
        <v>8.4499999999999993</v>
      </c>
      <c r="J645" s="15">
        <v>11.4</v>
      </c>
      <c r="K645" s="15">
        <v>2</v>
      </c>
      <c r="L645" s="14"/>
      <c r="M645" s="14"/>
      <c r="N645" s="14"/>
      <c r="O645" s="14"/>
      <c r="P645" s="14"/>
      <c r="Q645" s="14" t="s">
        <v>2962</v>
      </c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ht="16.5" thickBot="1" x14ac:dyDescent="0.3">
      <c r="A646" s="38">
        <v>866</v>
      </c>
      <c r="B646" s="14" t="s">
        <v>1597</v>
      </c>
      <c r="C646" s="15">
        <v>1</v>
      </c>
      <c r="D646" s="15">
        <v>55</v>
      </c>
      <c r="E646" s="15">
        <v>1</v>
      </c>
      <c r="F646" s="14" t="s">
        <v>2824</v>
      </c>
      <c r="G646" s="15">
        <v>12.25</v>
      </c>
      <c r="H646" s="15">
        <v>4.3</v>
      </c>
      <c r="I646" s="15">
        <v>9.1</v>
      </c>
      <c r="J646" s="15">
        <v>7.55</v>
      </c>
      <c r="K646" s="15">
        <v>2</v>
      </c>
      <c r="L646" s="14"/>
      <c r="M646" s="14"/>
      <c r="N646" s="14"/>
      <c r="O646" s="14"/>
      <c r="P646" s="14"/>
      <c r="Q646" s="14" t="s">
        <v>2963</v>
      </c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ht="16.5" thickBot="1" x14ac:dyDescent="0.3">
      <c r="A647" s="38">
        <v>867</v>
      </c>
      <c r="B647" s="14" t="s">
        <v>1598</v>
      </c>
      <c r="C647" s="15">
        <v>1</v>
      </c>
      <c r="D647" s="15">
        <v>55</v>
      </c>
      <c r="E647" s="15">
        <v>1</v>
      </c>
      <c r="F647" s="14" t="s">
        <v>2824</v>
      </c>
      <c r="G647" s="15">
        <v>12.25</v>
      </c>
      <c r="H647" s="15">
        <v>4.3</v>
      </c>
      <c r="I647" s="15">
        <v>9.1</v>
      </c>
      <c r="J647" s="15">
        <v>7.55</v>
      </c>
      <c r="K647" s="15">
        <v>0</v>
      </c>
      <c r="L647" s="14"/>
      <c r="M647" s="14"/>
      <c r="N647" s="14"/>
      <c r="O647" s="14"/>
      <c r="P647" s="14"/>
      <c r="Q647" s="14" t="s">
        <v>2964</v>
      </c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ht="16.5" thickBot="1" x14ac:dyDescent="0.3">
      <c r="A648" s="38">
        <v>868</v>
      </c>
      <c r="B648" s="14" t="s">
        <v>2519</v>
      </c>
      <c r="C648" s="15">
        <v>1</v>
      </c>
      <c r="D648" s="15">
        <v>56</v>
      </c>
      <c r="E648" s="15">
        <v>1</v>
      </c>
      <c r="F648" s="14" t="s">
        <v>1604</v>
      </c>
      <c r="G648" s="14" t="s">
        <v>1602</v>
      </c>
      <c r="H648" s="14" t="s">
        <v>1603</v>
      </c>
      <c r="I648" s="14"/>
      <c r="J648" s="14"/>
      <c r="K648" s="15">
        <v>0</v>
      </c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ht="16.5" thickBot="1" x14ac:dyDescent="0.3">
      <c r="A649" s="38">
        <v>869</v>
      </c>
      <c r="B649" s="14" t="s">
        <v>2520</v>
      </c>
      <c r="C649" s="15">
        <v>1</v>
      </c>
      <c r="D649" s="15">
        <v>56</v>
      </c>
      <c r="E649" s="15">
        <v>1</v>
      </c>
      <c r="F649" s="14" t="s">
        <v>1605</v>
      </c>
      <c r="G649" s="14" t="s">
        <v>1602</v>
      </c>
      <c r="H649" s="14" t="s">
        <v>1603</v>
      </c>
      <c r="I649" s="14"/>
      <c r="J649" s="14"/>
      <c r="K649" s="15">
        <v>0</v>
      </c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ht="16.5" thickBot="1" x14ac:dyDescent="0.3">
      <c r="A650" s="38">
        <v>870</v>
      </c>
      <c r="B650" s="14" t="s">
        <v>2521</v>
      </c>
      <c r="C650" s="15">
        <v>1</v>
      </c>
      <c r="D650" s="15">
        <v>56</v>
      </c>
      <c r="E650" s="15">
        <v>1</v>
      </c>
      <c r="F650" s="14" t="s">
        <v>1606</v>
      </c>
      <c r="G650" s="14" t="s">
        <v>1602</v>
      </c>
      <c r="H650" s="14" t="s">
        <v>1603</v>
      </c>
      <c r="I650" s="14"/>
      <c r="J650" s="14"/>
      <c r="K650" s="15">
        <v>1</v>
      </c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ht="16.5" thickBot="1" x14ac:dyDescent="0.3">
      <c r="A651" s="38">
        <v>871</v>
      </c>
      <c r="B651" s="14" t="s">
        <v>2522</v>
      </c>
      <c r="C651" s="15">
        <v>1</v>
      </c>
      <c r="D651" s="15">
        <v>56</v>
      </c>
      <c r="E651" s="15">
        <v>1</v>
      </c>
      <c r="F651" s="14" t="s">
        <v>1607</v>
      </c>
      <c r="G651" s="14" t="s">
        <v>1602</v>
      </c>
      <c r="H651" s="14" t="s">
        <v>1603</v>
      </c>
      <c r="I651" s="14"/>
      <c r="J651" s="14"/>
      <c r="K651" s="15">
        <v>1</v>
      </c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ht="16.5" thickBot="1" x14ac:dyDescent="0.3">
      <c r="A652" s="38">
        <v>872</v>
      </c>
      <c r="B652" s="14" t="s">
        <v>2523</v>
      </c>
      <c r="C652" s="15">
        <v>1</v>
      </c>
      <c r="D652" s="15">
        <v>56</v>
      </c>
      <c r="E652" s="15">
        <v>1</v>
      </c>
      <c r="F652" s="14" t="s">
        <v>1608</v>
      </c>
      <c r="G652" s="14" t="s">
        <v>1602</v>
      </c>
      <c r="H652" s="14" t="s">
        <v>1603</v>
      </c>
      <c r="I652" s="14"/>
      <c r="J652" s="14"/>
      <c r="K652" s="15">
        <v>1</v>
      </c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ht="16.5" thickBot="1" x14ac:dyDescent="0.3">
      <c r="A653" s="38">
        <v>873</v>
      </c>
      <c r="B653" s="14" t="s">
        <v>2524</v>
      </c>
      <c r="C653" s="15">
        <v>1</v>
      </c>
      <c r="D653" s="15">
        <v>56</v>
      </c>
      <c r="E653" s="15">
        <v>1</v>
      </c>
      <c r="F653" s="14" t="s">
        <v>1609</v>
      </c>
      <c r="G653" s="14" t="s">
        <v>1602</v>
      </c>
      <c r="H653" s="14" t="s">
        <v>1603</v>
      </c>
      <c r="I653" s="14"/>
      <c r="J653" s="14"/>
      <c r="K653" s="15">
        <v>1</v>
      </c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ht="16.5" thickBot="1" x14ac:dyDescent="0.3">
      <c r="A654" s="38">
        <v>874</v>
      </c>
      <c r="B654" s="14" t="s">
        <v>1599</v>
      </c>
      <c r="C654" s="15">
        <v>1</v>
      </c>
      <c r="D654" s="15">
        <v>55</v>
      </c>
      <c r="E654" s="15">
        <v>1</v>
      </c>
      <c r="F654" s="14" t="s">
        <v>2824</v>
      </c>
      <c r="G654" s="15">
        <v>12.25</v>
      </c>
      <c r="H654" s="15">
        <v>4.3</v>
      </c>
      <c r="I654" s="15">
        <v>9.1</v>
      </c>
      <c r="J654" s="15">
        <v>7.55</v>
      </c>
      <c r="K654" s="15">
        <v>1</v>
      </c>
      <c r="L654" s="14"/>
      <c r="M654" s="14"/>
      <c r="N654" s="14"/>
      <c r="O654" s="14"/>
      <c r="P654" s="14"/>
      <c r="Q654" s="14" t="s">
        <v>2965</v>
      </c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ht="16.5" thickBot="1" x14ac:dyDescent="0.3">
      <c r="A655" s="38">
        <v>875</v>
      </c>
      <c r="B655" s="14" t="s">
        <v>1600</v>
      </c>
      <c r="C655" s="15">
        <v>1</v>
      </c>
      <c r="D655" s="15">
        <v>55</v>
      </c>
      <c r="E655" s="15">
        <v>1</v>
      </c>
      <c r="F655" s="14" t="s">
        <v>2824</v>
      </c>
      <c r="G655" s="15">
        <v>12.25</v>
      </c>
      <c r="H655" s="15">
        <v>4.3</v>
      </c>
      <c r="I655" s="15">
        <v>9.1</v>
      </c>
      <c r="J655" s="15">
        <v>7.55</v>
      </c>
      <c r="K655" s="15">
        <v>3</v>
      </c>
      <c r="L655" s="14"/>
      <c r="M655" s="14"/>
      <c r="N655" s="14"/>
      <c r="O655" s="14"/>
      <c r="P655" s="14"/>
      <c r="Q655" s="14" t="s">
        <v>2966</v>
      </c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ht="16.5" thickBot="1" x14ac:dyDescent="0.3">
      <c r="A656" s="38">
        <v>876</v>
      </c>
      <c r="B656" s="14" t="s">
        <v>2525</v>
      </c>
      <c r="C656" s="15">
        <v>1</v>
      </c>
      <c r="D656" s="15">
        <v>56</v>
      </c>
      <c r="E656" s="15">
        <v>1</v>
      </c>
      <c r="F656" s="14" t="s">
        <v>1601</v>
      </c>
      <c r="G656" s="14" t="s">
        <v>1602</v>
      </c>
      <c r="H656" s="14" t="s">
        <v>1603</v>
      </c>
      <c r="I656" s="14"/>
      <c r="J656" s="14"/>
      <c r="K656" s="15">
        <v>1</v>
      </c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ht="16.5" thickBot="1" x14ac:dyDescent="0.3">
      <c r="A657" s="38">
        <v>877</v>
      </c>
      <c r="B657" s="14" t="s">
        <v>2526</v>
      </c>
      <c r="C657" s="15">
        <v>2</v>
      </c>
      <c r="D657" s="15">
        <v>59</v>
      </c>
      <c r="E657" s="15">
        <v>2</v>
      </c>
      <c r="F657" s="14" t="s">
        <v>2527</v>
      </c>
      <c r="G657" s="15">
        <v>8</v>
      </c>
      <c r="H657" s="14"/>
      <c r="I657" s="14"/>
      <c r="J657" s="14"/>
      <c r="K657" s="15">
        <v>8</v>
      </c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ht="16.5" thickBot="1" x14ac:dyDescent="0.3">
      <c r="A658" s="38">
        <v>878</v>
      </c>
      <c r="B658" s="14" t="s">
        <v>2528</v>
      </c>
      <c r="C658" s="15">
        <v>2</v>
      </c>
      <c r="D658" s="15">
        <v>59</v>
      </c>
      <c r="E658" s="15">
        <v>2</v>
      </c>
      <c r="F658" s="14" t="s">
        <v>2529</v>
      </c>
      <c r="G658" s="15">
        <v>4.3</v>
      </c>
      <c r="H658" s="14"/>
      <c r="I658" s="14"/>
      <c r="J658" s="14"/>
      <c r="K658" s="15">
        <v>4.3</v>
      </c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ht="16.5" thickBot="1" x14ac:dyDescent="0.3">
      <c r="A659" s="38">
        <v>879</v>
      </c>
      <c r="B659" s="14" t="s">
        <v>2530</v>
      </c>
      <c r="C659" s="15">
        <v>2</v>
      </c>
      <c r="D659" s="15">
        <v>59</v>
      </c>
      <c r="E659" s="15">
        <v>2</v>
      </c>
      <c r="F659" s="14" t="s">
        <v>2531</v>
      </c>
      <c r="G659" s="15">
        <v>7.3</v>
      </c>
      <c r="H659" s="14"/>
      <c r="I659" s="14"/>
      <c r="J659" s="14"/>
      <c r="K659" s="15">
        <v>7.3</v>
      </c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ht="16.5" thickBot="1" x14ac:dyDescent="0.3">
      <c r="A660" s="38">
        <v>880</v>
      </c>
      <c r="B660" s="14" t="s">
        <v>2532</v>
      </c>
      <c r="C660" s="15">
        <v>2</v>
      </c>
      <c r="D660" s="15">
        <v>59</v>
      </c>
      <c r="E660" s="15">
        <v>2</v>
      </c>
      <c r="F660" s="14" t="s">
        <v>2533</v>
      </c>
      <c r="G660" s="15">
        <v>10.3</v>
      </c>
      <c r="H660" s="14"/>
      <c r="I660" s="14"/>
      <c r="J660" s="14"/>
      <c r="K660" s="15">
        <v>10.3</v>
      </c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ht="16.5" thickBot="1" x14ac:dyDescent="0.3">
      <c r="A661" s="38">
        <v>881</v>
      </c>
      <c r="B661" s="14" t="s">
        <v>2534</v>
      </c>
      <c r="C661" s="15">
        <v>2</v>
      </c>
      <c r="D661" s="15">
        <v>59</v>
      </c>
      <c r="E661" s="15">
        <v>2</v>
      </c>
      <c r="F661" s="14" t="s">
        <v>2535</v>
      </c>
      <c r="G661" s="15">
        <v>12.3</v>
      </c>
      <c r="H661" s="14"/>
      <c r="I661" s="14"/>
      <c r="J661" s="14"/>
      <c r="K661" s="15">
        <v>12.3</v>
      </c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ht="16.5" thickBot="1" x14ac:dyDescent="0.3">
      <c r="A662" s="38">
        <v>882</v>
      </c>
      <c r="B662" s="14" t="s">
        <v>2536</v>
      </c>
      <c r="C662" s="15">
        <v>2</v>
      </c>
      <c r="D662" s="15">
        <v>59</v>
      </c>
      <c r="E662" s="15">
        <v>2</v>
      </c>
      <c r="F662" s="14" t="s">
        <v>2537</v>
      </c>
      <c r="G662" s="15">
        <v>11.3</v>
      </c>
      <c r="H662" s="14"/>
      <c r="I662" s="14"/>
      <c r="J662" s="14"/>
      <c r="K662" s="15">
        <v>11.3</v>
      </c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ht="16.5" thickBot="1" x14ac:dyDescent="0.3">
      <c r="A663" s="38">
        <v>883</v>
      </c>
      <c r="B663" s="14" t="s">
        <v>2538</v>
      </c>
      <c r="C663" s="15">
        <v>2</v>
      </c>
      <c r="D663" s="15">
        <v>59</v>
      </c>
      <c r="E663" s="15">
        <v>2</v>
      </c>
      <c r="F663" s="14" t="s">
        <v>2539</v>
      </c>
      <c r="G663" s="15">
        <v>6</v>
      </c>
      <c r="H663" s="14"/>
      <c r="I663" s="14"/>
      <c r="J663" s="14"/>
      <c r="K663" s="15">
        <v>6</v>
      </c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ht="16.5" thickBot="1" x14ac:dyDescent="0.3">
      <c r="A664" s="38">
        <v>884</v>
      </c>
      <c r="B664" s="14" t="s">
        <v>2540</v>
      </c>
      <c r="C664" s="15">
        <v>2</v>
      </c>
      <c r="D664" s="15">
        <v>59</v>
      </c>
      <c r="E664" s="15">
        <v>2</v>
      </c>
      <c r="F664" s="14" t="s">
        <v>2541</v>
      </c>
      <c r="G664" s="15">
        <v>2.2999999999999998</v>
      </c>
      <c r="H664" s="14"/>
      <c r="I664" s="14"/>
      <c r="J664" s="14"/>
      <c r="K664" s="15">
        <v>2.2999999999999998</v>
      </c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ht="16.5" thickBot="1" x14ac:dyDescent="0.3">
      <c r="A665" s="38">
        <v>885</v>
      </c>
      <c r="B665" s="14" t="s">
        <v>2542</v>
      </c>
      <c r="C665" s="15">
        <v>2</v>
      </c>
      <c r="D665" s="15">
        <v>59</v>
      </c>
      <c r="E665" s="15">
        <v>2</v>
      </c>
      <c r="F665" s="14" t="s">
        <v>2543</v>
      </c>
      <c r="G665" s="15">
        <v>12.3</v>
      </c>
      <c r="H665" s="14"/>
      <c r="I665" s="14"/>
      <c r="J665" s="14"/>
      <c r="K665" s="15">
        <v>12.3</v>
      </c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ht="16.5" thickBot="1" x14ac:dyDescent="0.3">
      <c r="A666" s="38">
        <v>886</v>
      </c>
      <c r="B666" s="14" t="s">
        <v>2544</v>
      </c>
      <c r="C666" s="15">
        <v>2</v>
      </c>
      <c r="D666" s="15">
        <v>59</v>
      </c>
      <c r="E666" s="15">
        <v>2</v>
      </c>
      <c r="F666" s="14" t="s">
        <v>2545</v>
      </c>
      <c r="G666" s="15">
        <v>8</v>
      </c>
      <c r="H666" s="14"/>
      <c r="I666" s="14"/>
      <c r="J666" s="14"/>
      <c r="K666" s="15">
        <v>8</v>
      </c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ht="16.5" thickBot="1" x14ac:dyDescent="0.3">
      <c r="A667" s="38">
        <v>887</v>
      </c>
      <c r="B667" s="14" t="s">
        <v>2546</v>
      </c>
      <c r="C667" s="15">
        <v>2</v>
      </c>
      <c r="D667" s="15">
        <v>59</v>
      </c>
      <c r="E667" s="15">
        <v>2</v>
      </c>
      <c r="F667" s="14" t="s">
        <v>2547</v>
      </c>
      <c r="G667" s="15">
        <v>11</v>
      </c>
      <c r="H667" s="14"/>
      <c r="I667" s="14"/>
      <c r="J667" s="14"/>
      <c r="K667" s="15">
        <v>11</v>
      </c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ht="16.5" thickBot="1" x14ac:dyDescent="0.3">
      <c r="A668" s="38">
        <v>888</v>
      </c>
      <c r="B668" s="14" t="s">
        <v>2548</v>
      </c>
      <c r="C668" s="15">
        <v>2</v>
      </c>
      <c r="D668" s="15">
        <v>59</v>
      </c>
      <c r="E668" s="15">
        <v>2</v>
      </c>
      <c r="F668" s="14" t="s">
        <v>2549</v>
      </c>
      <c r="G668" s="15">
        <v>12.3</v>
      </c>
      <c r="H668" s="14"/>
      <c r="I668" s="14"/>
      <c r="J668" s="14"/>
      <c r="K668" s="15">
        <v>12.3</v>
      </c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ht="16.5" thickBot="1" x14ac:dyDescent="0.3">
      <c r="A669" s="38">
        <v>889</v>
      </c>
      <c r="B669" s="14" t="s">
        <v>2550</v>
      </c>
      <c r="C669" s="15">
        <v>2</v>
      </c>
      <c r="D669" s="15">
        <v>59</v>
      </c>
      <c r="E669" s="15">
        <v>2</v>
      </c>
      <c r="F669" s="14" t="s">
        <v>2551</v>
      </c>
      <c r="G669" s="15">
        <v>1.3</v>
      </c>
      <c r="H669" s="14"/>
      <c r="I669" s="14"/>
      <c r="J669" s="14"/>
      <c r="K669" s="15">
        <v>1.3</v>
      </c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ht="16.5" thickBot="1" x14ac:dyDescent="0.3">
      <c r="A670" s="38">
        <v>890</v>
      </c>
      <c r="B670" s="14" t="s">
        <v>2552</v>
      </c>
      <c r="C670" s="15">
        <v>2</v>
      </c>
      <c r="D670" s="15">
        <v>59</v>
      </c>
      <c r="E670" s="15">
        <v>2</v>
      </c>
      <c r="F670" s="14" t="s">
        <v>2553</v>
      </c>
      <c r="G670" s="15">
        <v>2</v>
      </c>
      <c r="H670" s="14"/>
      <c r="I670" s="14"/>
      <c r="J670" s="14"/>
      <c r="K670" s="15">
        <v>2</v>
      </c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ht="16.5" thickBot="1" x14ac:dyDescent="0.3">
      <c r="A671" s="38">
        <v>891</v>
      </c>
      <c r="B671" s="14" t="s">
        <v>2554</v>
      </c>
      <c r="C671" s="15">
        <v>2</v>
      </c>
      <c r="D671" s="15">
        <v>59</v>
      </c>
      <c r="E671" s="15">
        <v>2</v>
      </c>
      <c r="F671" s="14" t="s">
        <v>1610</v>
      </c>
      <c r="G671" s="15">
        <v>5</v>
      </c>
      <c r="H671" s="15">
        <v>7</v>
      </c>
      <c r="I671" s="15">
        <v>10</v>
      </c>
      <c r="J671" s="15">
        <v>11</v>
      </c>
      <c r="K671" s="15">
        <v>3</v>
      </c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ht="16.5" thickBot="1" x14ac:dyDescent="0.3">
      <c r="A672" s="38">
        <v>892</v>
      </c>
      <c r="B672" s="14" t="s">
        <v>2555</v>
      </c>
      <c r="C672" s="15">
        <v>2</v>
      </c>
      <c r="D672" s="15">
        <v>59</v>
      </c>
      <c r="E672" s="15">
        <v>2</v>
      </c>
      <c r="F672" s="14" t="s">
        <v>1611</v>
      </c>
      <c r="G672" s="14" t="s">
        <v>1612</v>
      </c>
      <c r="H672" s="14" t="s">
        <v>460</v>
      </c>
      <c r="I672" s="14" t="s">
        <v>1613</v>
      </c>
      <c r="J672" s="14" t="s">
        <v>1614</v>
      </c>
      <c r="K672" s="15">
        <v>2</v>
      </c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ht="16.5" thickBot="1" x14ac:dyDescent="0.3">
      <c r="A673" s="38">
        <v>893</v>
      </c>
      <c r="B673" s="14" t="s">
        <v>1615</v>
      </c>
      <c r="C673" s="15">
        <v>2</v>
      </c>
      <c r="D673" s="15">
        <v>59</v>
      </c>
      <c r="E673" s="15">
        <v>2</v>
      </c>
      <c r="F673" s="14" t="s">
        <v>1616</v>
      </c>
      <c r="G673" s="15">
        <v>1.1000000000000001</v>
      </c>
      <c r="H673" s="15">
        <v>1.5</v>
      </c>
      <c r="I673" s="15">
        <v>10.02</v>
      </c>
      <c r="J673" s="15">
        <v>10.1</v>
      </c>
      <c r="K673" s="15">
        <v>1</v>
      </c>
      <c r="L673" s="14"/>
      <c r="M673" s="14"/>
      <c r="N673" s="14"/>
      <c r="O673" s="14"/>
      <c r="P673" s="14"/>
      <c r="Q673" s="14" t="s">
        <v>2967</v>
      </c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ht="16.5" thickBot="1" x14ac:dyDescent="0.3">
      <c r="A674" s="38">
        <v>894</v>
      </c>
      <c r="B674" s="14" t="s">
        <v>1617</v>
      </c>
      <c r="C674" s="15">
        <v>2</v>
      </c>
      <c r="D674" s="15">
        <v>59</v>
      </c>
      <c r="E674" s="15">
        <v>2</v>
      </c>
      <c r="F674" s="14" t="s">
        <v>1616</v>
      </c>
      <c r="G674" s="15">
        <v>3.15</v>
      </c>
      <c r="H674" s="15">
        <v>3.3</v>
      </c>
      <c r="I674" s="15">
        <v>6.15</v>
      </c>
      <c r="J674" s="15">
        <v>6.3</v>
      </c>
      <c r="K674" s="15">
        <v>1</v>
      </c>
      <c r="L674" s="14"/>
      <c r="M674" s="14"/>
      <c r="N674" s="14"/>
      <c r="O674" s="14"/>
      <c r="P674" s="14"/>
      <c r="Q674" s="14" t="s">
        <v>2968</v>
      </c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ht="16.5" thickBot="1" x14ac:dyDescent="0.3">
      <c r="A675" s="38">
        <v>895</v>
      </c>
      <c r="B675" s="14" t="s">
        <v>2556</v>
      </c>
      <c r="C675" s="15">
        <v>2</v>
      </c>
      <c r="D675" s="15">
        <v>59</v>
      </c>
      <c r="E675" s="15">
        <v>2</v>
      </c>
      <c r="F675" s="14" t="s">
        <v>1618</v>
      </c>
      <c r="G675" s="14" t="s">
        <v>1619</v>
      </c>
      <c r="H675" s="14" t="s">
        <v>1620</v>
      </c>
      <c r="I675" s="14" t="s">
        <v>1621</v>
      </c>
      <c r="J675" s="14" t="s">
        <v>1622</v>
      </c>
      <c r="K675" s="15">
        <v>3</v>
      </c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ht="16.5" thickBot="1" x14ac:dyDescent="0.3">
      <c r="A676" s="38">
        <v>896</v>
      </c>
      <c r="B676" s="14" t="s">
        <v>2557</v>
      </c>
      <c r="C676" s="15">
        <v>2</v>
      </c>
      <c r="D676" s="15">
        <v>59</v>
      </c>
      <c r="E676" s="15">
        <v>2</v>
      </c>
      <c r="F676" s="14" t="s">
        <v>1623</v>
      </c>
      <c r="G676" s="14" t="s">
        <v>1624</v>
      </c>
      <c r="H676" s="14" t="s">
        <v>1625</v>
      </c>
      <c r="I676" s="14" t="s">
        <v>1626</v>
      </c>
      <c r="J676" s="14" t="s">
        <v>1627</v>
      </c>
      <c r="K676" s="15">
        <v>3</v>
      </c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ht="16.5" thickBot="1" x14ac:dyDescent="0.3">
      <c r="A677" s="38">
        <v>897</v>
      </c>
      <c r="B677" s="14" t="s">
        <v>1628</v>
      </c>
      <c r="C677" s="15">
        <v>2</v>
      </c>
      <c r="D677" s="15">
        <v>59</v>
      </c>
      <c r="E677" s="15">
        <v>2</v>
      </c>
      <c r="F677" s="14" t="s">
        <v>1629</v>
      </c>
      <c r="G677" s="14" t="s">
        <v>1624</v>
      </c>
      <c r="H677" s="14" t="s">
        <v>1630</v>
      </c>
      <c r="I677" s="14" t="s">
        <v>1631</v>
      </c>
      <c r="J677" s="14" t="s">
        <v>1632</v>
      </c>
      <c r="K677" s="15">
        <v>0</v>
      </c>
      <c r="L677" s="14"/>
      <c r="M677" s="14"/>
      <c r="N677" s="14"/>
      <c r="O677" s="14"/>
      <c r="P677" s="14"/>
      <c r="Q677" s="14" t="s">
        <v>2969</v>
      </c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ht="16.5" thickBot="1" x14ac:dyDescent="0.3">
      <c r="A678" s="38">
        <v>898</v>
      </c>
      <c r="B678" s="14" t="s">
        <v>1633</v>
      </c>
      <c r="C678" s="15">
        <v>2</v>
      </c>
      <c r="D678" s="15">
        <v>59</v>
      </c>
      <c r="E678" s="15">
        <v>2</v>
      </c>
      <c r="F678" s="14" t="s">
        <v>1634</v>
      </c>
      <c r="G678" s="14" t="s">
        <v>1635</v>
      </c>
      <c r="H678" s="14" t="s">
        <v>1636</v>
      </c>
      <c r="I678" s="14" t="s">
        <v>1637</v>
      </c>
      <c r="J678" s="14" t="s">
        <v>1638</v>
      </c>
      <c r="K678" s="15">
        <v>0</v>
      </c>
      <c r="L678" s="14"/>
      <c r="M678" s="14"/>
      <c r="N678" s="14"/>
      <c r="O678" s="14"/>
      <c r="P678" s="14"/>
      <c r="Q678" s="14" t="s">
        <v>2970</v>
      </c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ht="16.5" thickBot="1" x14ac:dyDescent="0.3">
      <c r="A679" s="38">
        <v>899</v>
      </c>
      <c r="B679" s="14" t="s">
        <v>1642</v>
      </c>
      <c r="C679" s="15">
        <v>2</v>
      </c>
      <c r="D679" s="15">
        <v>59</v>
      </c>
      <c r="E679" s="15">
        <v>2</v>
      </c>
      <c r="F679" s="14" t="s">
        <v>1643</v>
      </c>
      <c r="G679" s="14" t="s">
        <v>1644</v>
      </c>
      <c r="H679" s="14" t="s">
        <v>1645</v>
      </c>
      <c r="I679" s="14" t="s">
        <v>1646</v>
      </c>
      <c r="J679" s="14" t="s">
        <v>1647</v>
      </c>
      <c r="K679" s="15">
        <v>1</v>
      </c>
      <c r="L679" s="14"/>
      <c r="M679" s="14"/>
      <c r="N679" s="14"/>
      <c r="O679" s="14"/>
      <c r="P679" s="14"/>
      <c r="Q679" s="14" t="s">
        <v>2971</v>
      </c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ht="16.5" thickBot="1" x14ac:dyDescent="0.3">
      <c r="A680" s="38">
        <v>900</v>
      </c>
      <c r="B680" s="14" t="s">
        <v>1639</v>
      </c>
      <c r="C680" s="15">
        <v>2</v>
      </c>
      <c r="D680" s="15">
        <v>59</v>
      </c>
      <c r="E680" s="15">
        <v>2</v>
      </c>
      <c r="F680" s="14" t="s">
        <v>1640</v>
      </c>
      <c r="G680" s="14" t="s">
        <v>1641</v>
      </c>
      <c r="H680" s="15">
        <v>11</v>
      </c>
      <c r="I680" s="15">
        <v>11.3</v>
      </c>
      <c r="J680" s="15">
        <v>12</v>
      </c>
      <c r="K680" s="15">
        <v>1</v>
      </c>
      <c r="L680" s="14"/>
      <c r="M680" s="14"/>
      <c r="N680" s="14"/>
      <c r="O680" s="14"/>
      <c r="P680" s="14"/>
      <c r="Q680" s="14" t="s">
        <v>2972</v>
      </c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ht="16.5" thickBot="1" x14ac:dyDescent="0.3">
      <c r="A681" s="38">
        <v>901</v>
      </c>
      <c r="B681" s="14" t="s">
        <v>2558</v>
      </c>
      <c r="C681" s="15">
        <v>2</v>
      </c>
      <c r="D681" s="15">
        <v>59</v>
      </c>
      <c r="E681" s="15">
        <v>2</v>
      </c>
      <c r="F681" s="14" t="s">
        <v>1648</v>
      </c>
      <c r="G681" s="15">
        <v>12.1</v>
      </c>
      <c r="H681" s="14"/>
      <c r="I681" s="14"/>
      <c r="J681" s="14"/>
      <c r="K681" s="15">
        <v>12.1</v>
      </c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ht="16.5" thickBot="1" x14ac:dyDescent="0.3">
      <c r="A682" s="38">
        <v>902</v>
      </c>
      <c r="B682" s="14" t="s">
        <v>1649</v>
      </c>
      <c r="C682" s="15">
        <v>2</v>
      </c>
      <c r="D682" s="15">
        <v>59</v>
      </c>
      <c r="E682" s="15">
        <v>2</v>
      </c>
      <c r="F682" s="14" t="s">
        <v>1650</v>
      </c>
      <c r="G682" s="15">
        <v>8</v>
      </c>
      <c r="H682" s="14"/>
      <c r="I682" s="14"/>
      <c r="J682" s="14"/>
      <c r="K682" s="15">
        <v>8</v>
      </c>
      <c r="L682" s="14"/>
      <c r="M682" s="14"/>
      <c r="N682" s="14"/>
      <c r="O682" s="14"/>
      <c r="P682" s="14"/>
      <c r="Q682" s="14" t="s">
        <v>2973</v>
      </c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ht="16.5" thickBot="1" x14ac:dyDescent="0.3">
      <c r="A683" s="38">
        <v>903</v>
      </c>
      <c r="B683" s="14" t="s">
        <v>1651</v>
      </c>
      <c r="C683" s="15">
        <v>2</v>
      </c>
      <c r="D683" s="15">
        <v>59</v>
      </c>
      <c r="E683" s="15">
        <v>2</v>
      </c>
      <c r="F683" s="14" t="s">
        <v>1652</v>
      </c>
      <c r="G683" s="15">
        <v>10.3</v>
      </c>
      <c r="H683" s="14"/>
      <c r="I683" s="14"/>
      <c r="J683" s="14"/>
      <c r="K683" s="15">
        <v>10.3</v>
      </c>
      <c r="L683" s="14"/>
      <c r="M683" s="14"/>
      <c r="N683" s="14"/>
      <c r="O683" s="14"/>
      <c r="P683" s="14"/>
      <c r="Q683" s="14" t="s">
        <v>2974</v>
      </c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ht="16.5" thickBot="1" x14ac:dyDescent="0.3">
      <c r="A684" s="38">
        <v>904</v>
      </c>
      <c r="B684" s="14" t="s">
        <v>2559</v>
      </c>
      <c r="C684" s="15">
        <v>1</v>
      </c>
      <c r="D684" s="15">
        <v>50</v>
      </c>
      <c r="E684" s="15">
        <v>1</v>
      </c>
      <c r="F684" s="14" t="s">
        <v>2560</v>
      </c>
      <c r="G684" s="14" t="s">
        <v>1653</v>
      </c>
      <c r="H684" s="14" t="s">
        <v>1654</v>
      </c>
      <c r="I684" s="14" t="s">
        <v>1655</v>
      </c>
      <c r="J684" s="14"/>
      <c r="K684" s="15">
        <v>1</v>
      </c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ht="16.5" thickBot="1" x14ac:dyDescent="0.3">
      <c r="A685" s="38">
        <v>905</v>
      </c>
      <c r="B685" s="14" t="s">
        <v>2561</v>
      </c>
      <c r="C685" s="15">
        <v>1</v>
      </c>
      <c r="D685" s="15">
        <v>50</v>
      </c>
      <c r="E685" s="15">
        <v>1</v>
      </c>
      <c r="F685" s="14" t="s">
        <v>2562</v>
      </c>
      <c r="G685" s="14" t="s">
        <v>1653</v>
      </c>
      <c r="H685" s="14" t="s">
        <v>1654</v>
      </c>
      <c r="I685" s="14" t="s">
        <v>1655</v>
      </c>
      <c r="J685" s="14"/>
      <c r="K685" s="15">
        <v>0</v>
      </c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ht="16.5" thickBot="1" x14ac:dyDescent="0.3">
      <c r="A686" s="38">
        <v>906</v>
      </c>
      <c r="B686" s="14" t="s">
        <v>2563</v>
      </c>
      <c r="C686" s="15">
        <v>1</v>
      </c>
      <c r="D686" s="15">
        <v>50</v>
      </c>
      <c r="E686" s="15">
        <v>1</v>
      </c>
      <c r="F686" s="14" t="s">
        <v>2564</v>
      </c>
      <c r="G686" s="14" t="s">
        <v>692</v>
      </c>
      <c r="H686" s="14" t="s">
        <v>689</v>
      </c>
      <c r="I686" s="14" t="s">
        <v>690</v>
      </c>
      <c r="J686" s="14" t="s">
        <v>691</v>
      </c>
      <c r="K686" s="15">
        <v>2</v>
      </c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ht="16.5" thickBot="1" x14ac:dyDescent="0.3">
      <c r="A687" s="38">
        <v>907</v>
      </c>
      <c r="B687" s="14" t="s">
        <v>2565</v>
      </c>
      <c r="C687" s="15">
        <v>1</v>
      </c>
      <c r="D687" s="15">
        <v>50</v>
      </c>
      <c r="E687" s="15">
        <v>1</v>
      </c>
      <c r="F687" s="14" t="s">
        <v>2566</v>
      </c>
      <c r="G687" s="14" t="s">
        <v>692</v>
      </c>
      <c r="H687" s="14" t="s">
        <v>689</v>
      </c>
      <c r="I687" s="14" t="s">
        <v>690</v>
      </c>
      <c r="J687" s="14" t="s">
        <v>691</v>
      </c>
      <c r="K687" s="15">
        <v>1</v>
      </c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ht="16.5" thickBot="1" x14ac:dyDescent="0.3">
      <c r="A688" s="38">
        <v>908</v>
      </c>
      <c r="B688" s="14" t="s">
        <v>2567</v>
      </c>
      <c r="C688" s="15">
        <v>1</v>
      </c>
      <c r="D688" s="15">
        <v>50</v>
      </c>
      <c r="E688" s="15">
        <v>1</v>
      </c>
      <c r="F688" s="14" t="s">
        <v>2568</v>
      </c>
      <c r="G688" s="14" t="s">
        <v>1656</v>
      </c>
      <c r="H688" s="14" t="s">
        <v>1657</v>
      </c>
      <c r="I688" s="14" t="s">
        <v>1658</v>
      </c>
      <c r="J688" s="14"/>
      <c r="K688" s="15">
        <v>0</v>
      </c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ht="16.5" thickBot="1" x14ac:dyDescent="0.3">
      <c r="A689" s="38">
        <v>909</v>
      </c>
      <c r="B689" s="14" t="s">
        <v>2569</v>
      </c>
      <c r="C689" s="15">
        <v>1</v>
      </c>
      <c r="D689" s="15">
        <v>50</v>
      </c>
      <c r="E689" s="15">
        <v>1</v>
      </c>
      <c r="F689" s="14" t="s">
        <v>2570</v>
      </c>
      <c r="G689" s="14" t="s">
        <v>692</v>
      </c>
      <c r="H689" s="14" t="s">
        <v>689</v>
      </c>
      <c r="I689" s="14" t="s">
        <v>690</v>
      </c>
      <c r="J689" s="14" t="s">
        <v>691</v>
      </c>
      <c r="K689" s="15">
        <v>1</v>
      </c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ht="16.5" thickBot="1" x14ac:dyDescent="0.3">
      <c r="A690" s="38">
        <v>910</v>
      </c>
      <c r="B690" s="14" t="s">
        <v>2571</v>
      </c>
      <c r="C690" s="15">
        <v>1</v>
      </c>
      <c r="D690" s="15">
        <v>50</v>
      </c>
      <c r="E690" s="15">
        <v>1</v>
      </c>
      <c r="F690" s="14" t="s">
        <v>2572</v>
      </c>
      <c r="G690" s="14" t="s">
        <v>692</v>
      </c>
      <c r="H690" s="14" t="s">
        <v>689</v>
      </c>
      <c r="I690" s="14" t="s">
        <v>690</v>
      </c>
      <c r="J690" s="14" t="s">
        <v>691</v>
      </c>
      <c r="K690" s="15">
        <v>2</v>
      </c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ht="16.5" thickBot="1" x14ac:dyDescent="0.3">
      <c r="A691" s="38">
        <v>911</v>
      </c>
      <c r="B691" s="14" t="s">
        <v>2573</v>
      </c>
      <c r="C691" s="15">
        <v>1</v>
      </c>
      <c r="D691" s="15">
        <v>50</v>
      </c>
      <c r="E691" s="15">
        <v>1</v>
      </c>
      <c r="F691" s="14" t="s">
        <v>2574</v>
      </c>
      <c r="G691" s="14" t="s">
        <v>1656</v>
      </c>
      <c r="H691" s="14" t="s">
        <v>1657</v>
      </c>
      <c r="I691" s="14" t="s">
        <v>1658</v>
      </c>
      <c r="J691" s="14"/>
      <c r="K691" s="15">
        <v>2</v>
      </c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ht="16.5" thickBot="1" x14ac:dyDescent="0.3">
      <c r="A692" s="38">
        <v>912</v>
      </c>
      <c r="B692" s="14" t="s">
        <v>2575</v>
      </c>
      <c r="C692" s="15">
        <v>1</v>
      </c>
      <c r="D692" s="15">
        <v>50</v>
      </c>
      <c r="E692" s="15">
        <v>1</v>
      </c>
      <c r="F692" s="14" t="s">
        <v>2576</v>
      </c>
      <c r="G692" s="14" t="s">
        <v>692</v>
      </c>
      <c r="H692" s="14" t="s">
        <v>689</v>
      </c>
      <c r="I692" s="14" t="s">
        <v>690</v>
      </c>
      <c r="J692" s="14" t="s">
        <v>691</v>
      </c>
      <c r="K692" s="15">
        <v>2</v>
      </c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ht="16.5" thickBot="1" x14ac:dyDescent="0.3">
      <c r="A693" s="38">
        <v>913</v>
      </c>
      <c r="B693" s="14" t="s">
        <v>2577</v>
      </c>
      <c r="C693" s="15">
        <v>2</v>
      </c>
      <c r="D693" s="15">
        <v>50</v>
      </c>
      <c r="E693" s="15">
        <v>1</v>
      </c>
      <c r="F693" s="14" t="s">
        <v>2578</v>
      </c>
      <c r="G693" s="15">
        <v>2</v>
      </c>
      <c r="H693" s="14"/>
      <c r="I693" s="14"/>
      <c r="J693" s="14"/>
      <c r="K693" s="15">
        <v>2</v>
      </c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ht="16.5" thickBot="1" x14ac:dyDescent="0.3">
      <c r="A694" s="38">
        <v>914</v>
      </c>
      <c r="B694" s="14" t="s">
        <v>2579</v>
      </c>
      <c r="C694" s="15">
        <v>2</v>
      </c>
      <c r="D694" s="15">
        <v>50</v>
      </c>
      <c r="E694" s="15">
        <v>1</v>
      </c>
      <c r="F694" s="14" t="s">
        <v>2580</v>
      </c>
      <c r="G694" s="15">
        <v>5</v>
      </c>
      <c r="H694" s="14"/>
      <c r="I694" s="14"/>
      <c r="J694" s="14"/>
      <c r="K694" s="15">
        <v>5</v>
      </c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ht="16.5" thickBot="1" x14ac:dyDescent="0.3">
      <c r="A695" s="38">
        <v>915</v>
      </c>
      <c r="B695" s="14" t="s">
        <v>2581</v>
      </c>
      <c r="C695" s="15">
        <v>2</v>
      </c>
      <c r="D695" s="15">
        <v>50</v>
      </c>
      <c r="E695" s="15">
        <v>1</v>
      </c>
      <c r="F695" s="14" t="s">
        <v>2582</v>
      </c>
      <c r="G695" s="15">
        <v>27</v>
      </c>
      <c r="H695" s="14"/>
      <c r="I695" s="14"/>
      <c r="J695" s="14"/>
      <c r="K695" s="15">
        <v>27</v>
      </c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ht="16.5" thickBot="1" x14ac:dyDescent="0.3">
      <c r="A696" s="38">
        <v>916</v>
      </c>
      <c r="B696" s="14" t="s">
        <v>2583</v>
      </c>
      <c r="C696" s="15">
        <v>1</v>
      </c>
      <c r="D696" s="15">
        <v>50</v>
      </c>
      <c r="E696" s="15">
        <v>1</v>
      </c>
      <c r="F696" s="14" t="s">
        <v>1659</v>
      </c>
      <c r="G696" s="14" t="s">
        <v>1653</v>
      </c>
      <c r="H696" s="14" t="s">
        <v>1654</v>
      </c>
      <c r="I696" s="14"/>
      <c r="J696" s="14"/>
      <c r="K696" s="15">
        <v>1</v>
      </c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ht="16.5" thickBot="1" x14ac:dyDescent="0.3">
      <c r="A697" s="38">
        <v>917</v>
      </c>
      <c r="B697" s="14" t="s">
        <v>2584</v>
      </c>
      <c r="C697" s="15">
        <v>1</v>
      </c>
      <c r="D697" s="15">
        <v>50</v>
      </c>
      <c r="E697" s="15">
        <v>1</v>
      </c>
      <c r="F697" s="14" t="s">
        <v>1660</v>
      </c>
      <c r="G697" s="14" t="s">
        <v>1653</v>
      </c>
      <c r="H697" s="14" t="s">
        <v>1654</v>
      </c>
      <c r="I697" s="14"/>
      <c r="J697" s="14"/>
      <c r="K697" s="15">
        <v>0</v>
      </c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ht="16.5" thickBot="1" x14ac:dyDescent="0.3">
      <c r="A698" s="38">
        <v>918</v>
      </c>
      <c r="B698" s="14" t="s">
        <v>2585</v>
      </c>
      <c r="C698" s="15">
        <v>1</v>
      </c>
      <c r="D698" s="15">
        <v>50</v>
      </c>
      <c r="E698" s="15">
        <v>1</v>
      </c>
      <c r="F698" s="14" t="s">
        <v>1661</v>
      </c>
      <c r="G698" s="14" t="s">
        <v>1662</v>
      </c>
      <c r="H698" s="14" t="s">
        <v>1663</v>
      </c>
      <c r="I698" s="14" t="s">
        <v>1664</v>
      </c>
      <c r="J698" s="14"/>
      <c r="K698" s="15">
        <v>2</v>
      </c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ht="16.5" thickBot="1" x14ac:dyDescent="0.3">
      <c r="A699" s="38">
        <v>919</v>
      </c>
      <c r="B699" s="14" t="s">
        <v>2586</v>
      </c>
      <c r="C699" s="15">
        <v>2</v>
      </c>
      <c r="D699" s="15">
        <v>50</v>
      </c>
      <c r="E699" s="15">
        <v>1</v>
      </c>
      <c r="F699" s="14" t="s">
        <v>1671</v>
      </c>
      <c r="G699" s="15">
        <v>13</v>
      </c>
      <c r="H699" s="14"/>
      <c r="I699" s="14"/>
      <c r="J699" s="14"/>
      <c r="K699" s="15">
        <v>13</v>
      </c>
      <c r="L699" s="14"/>
      <c r="M699" s="14"/>
      <c r="N699" s="14"/>
      <c r="O699" s="14"/>
      <c r="P699" s="14"/>
      <c r="Q699" s="14" t="s">
        <v>2975</v>
      </c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ht="16.5" thickBot="1" x14ac:dyDescent="0.3">
      <c r="A700" s="38">
        <v>920</v>
      </c>
      <c r="B700" s="14" t="s">
        <v>1665</v>
      </c>
      <c r="C700" s="15">
        <v>2</v>
      </c>
      <c r="D700" s="15">
        <v>50</v>
      </c>
      <c r="E700" s="15">
        <v>1</v>
      </c>
      <c r="F700" s="14" t="s">
        <v>1666</v>
      </c>
      <c r="G700" s="15">
        <v>4</v>
      </c>
      <c r="H700" s="14"/>
      <c r="I700" s="14"/>
      <c r="J700" s="14"/>
      <c r="K700" s="15">
        <v>4</v>
      </c>
      <c r="L700" s="14"/>
      <c r="M700" s="14"/>
      <c r="N700" s="14"/>
      <c r="O700" s="14"/>
      <c r="P700" s="14"/>
      <c r="Q700" s="14" t="s">
        <v>2975</v>
      </c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ht="16.5" thickBot="1" x14ac:dyDescent="0.3">
      <c r="A701" s="38">
        <v>921</v>
      </c>
      <c r="B701" s="14" t="s">
        <v>2587</v>
      </c>
      <c r="C701" s="15">
        <v>2</v>
      </c>
      <c r="D701" s="15">
        <v>50</v>
      </c>
      <c r="E701" s="15">
        <v>1</v>
      </c>
      <c r="F701" s="14" t="s">
        <v>1667</v>
      </c>
      <c r="G701" s="15">
        <v>5</v>
      </c>
      <c r="H701" s="14"/>
      <c r="I701" s="14"/>
      <c r="J701" s="14"/>
      <c r="K701" s="15">
        <v>5</v>
      </c>
      <c r="L701" s="14"/>
      <c r="M701" s="14"/>
      <c r="N701" s="14"/>
      <c r="O701" s="14"/>
      <c r="P701" s="14"/>
      <c r="Q701" s="14" t="s">
        <v>2975</v>
      </c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ht="16.5" thickBot="1" x14ac:dyDescent="0.3">
      <c r="A702" s="38">
        <v>922</v>
      </c>
      <c r="B702" s="14" t="s">
        <v>2588</v>
      </c>
      <c r="C702" s="15">
        <v>2</v>
      </c>
      <c r="D702" s="15">
        <v>50</v>
      </c>
      <c r="E702" s="15">
        <v>1</v>
      </c>
      <c r="F702" s="14" t="s">
        <v>1668</v>
      </c>
      <c r="G702" s="15">
        <v>1</v>
      </c>
      <c r="H702" s="14"/>
      <c r="I702" s="14"/>
      <c r="J702" s="14"/>
      <c r="K702" s="15">
        <v>1</v>
      </c>
      <c r="L702" s="14"/>
      <c r="M702" s="14"/>
      <c r="N702" s="14"/>
      <c r="O702" s="14"/>
      <c r="P702" s="14"/>
      <c r="Q702" s="14" t="s">
        <v>2975</v>
      </c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ht="16.5" thickBot="1" x14ac:dyDescent="0.3">
      <c r="A703" s="38">
        <v>923</v>
      </c>
      <c r="B703" s="14" t="s">
        <v>2589</v>
      </c>
      <c r="C703" s="15">
        <v>2</v>
      </c>
      <c r="D703" s="15">
        <v>50</v>
      </c>
      <c r="E703" s="15">
        <v>1</v>
      </c>
      <c r="F703" s="14" t="s">
        <v>1669</v>
      </c>
      <c r="G703" s="15">
        <v>3</v>
      </c>
      <c r="H703" s="14"/>
      <c r="I703" s="14"/>
      <c r="J703" s="14"/>
      <c r="K703" s="15">
        <v>3</v>
      </c>
      <c r="L703" s="14"/>
      <c r="M703" s="14"/>
      <c r="N703" s="14"/>
      <c r="O703" s="14"/>
      <c r="P703" s="14"/>
      <c r="Q703" s="14" t="s">
        <v>2975</v>
      </c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ht="16.5" thickBot="1" x14ac:dyDescent="0.3">
      <c r="A704" s="38">
        <v>924</v>
      </c>
      <c r="B704" s="14" t="s">
        <v>2590</v>
      </c>
      <c r="C704" s="15">
        <v>1</v>
      </c>
      <c r="D704" s="15">
        <v>50</v>
      </c>
      <c r="E704" s="15">
        <v>1</v>
      </c>
      <c r="F704" s="14" t="s">
        <v>1670</v>
      </c>
      <c r="G704" s="14" t="s">
        <v>692</v>
      </c>
      <c r="H704" s="14" t="s">
        <v>689</v>
      </c>
      <c r="I704" s="14" t="s">
        <v>690</v>
      </c>
      <c r="J704" s="14" t="s">
        <v>691</v>
      </c>
      <c r="K704" s="15">
        <v>1</v>
      </c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ht="16.5" thickBot="1" x14ac:dyDescent="0.3">
      <c r="A705" s="38">
        <v>925</v>
      </c>
      <c r="B705" s="14" t="s">
        <v>1672</v>
      </c>
      <c r="C705" s="15">
        <v>2</v>
      </c>
      <c r="D705" s="15">
        <v>53</v>
      </c>
      <c r="E705" s="15">
        <v>2</v>
      </c>
      <c r="F705" s="14" t="s">
        <v>1673</v>
      </c>
      <c r="G705" s="15">
        <v>5</v>
      </c>
      <c r="H705" s="14"/>
      <c r="I705" s="14"/>
      <c r="J705" s="14"/>
      <c r="K705" s="15">
        <v>5</v>
      </c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ht="16.5" thickBot="1" x14ac:dyDescent="0.3">
      <c r="A706" s="38">
        <v>926</v>
      </c>
      <c r="B706" s="14" t="s">
        <v>2591</v>
      </c>
      <c r="C706" s="15">
        <v>2</v>
      </c>
      <c r="D706" s="15">
        <v>53</v>
      </c>
      <c r="E706" s="15">
        <v>2</v>
      </c>
      <c r="F706" s="14" t="s">
        <v>1674</v>
      </c>
      <c r="G706" s="15">
        <v>12</v>
      </c>
      <c r="H706" s="14"/>
      <c r="I706" s="14"/>
      <c r="J706" s="14"/>
      <c r="K706" s="15">
        <v>12</v>
      </c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ht="16.5" thickBot="1" x14ac:dyDescent="0.3">
      <c r="A707" s="38">
        <v>927</v>
      </c>
      <c r="B707" s="14" t="s">
        <v>2592</v>
      </c>
      <c r="C707" s="15">
        <v>2</v>
      </c>
      <c r="D707" s="15">
        <v>53</v>
      </c>
      <c r="E707" s="15">
        <v>2</v>
      </c>
      <c r="F707" s="14" t="s">
        <v>1675</v>
      </c>
      <c r="G707" s="15">
        <v>6</v>
      </c>
      <c r="H707" s="14"/>
      <c r="I707" s="14"/>
      <c r="J707" s="14"/>
      <c r="K707" s="15">
        <v>6</v>
      </c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ht="16.5" thickBot="1" x14ac:dyDescent="0.3">
      <c r="A708" s="38">
        <v>928</v>
      </c>
      <c r="B708" s="14" t="s">
        <v>2593</v>
      </c>
      <c r="C708" s="15">
        <v>2</v>
      </c>
      <c r="D708" s="15">
        <v>53</v>
      </c>
      <c r="E708" s="15">
        <v>2</v>
      </c>
      <c r="F708" s="14" t="s">
        <v>1676</v>
      </c>
      <c r="G708" s="15">
        <v>5</v>
      </c>
      <c r="H708" s="14"/>
      <c r="I708" s="14"/>
      <c r="J708" s="14"/>
      <c r="K708" s="15">
        <v>5</v>
      </c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ht="16.5" thickBot="1" x14ac:dyDescent="0.3">
      <c r="A709" s="38">
        <v>929</v>
      </c>
      <c r="B709" s="14" t="s">
        <v>2594</v>
      </c>
      <c r="C709" s="15">
        <v>2</v>
      </c>
      <c r="D709" s="15">
        <v>53</v>
      </c>
      <c r="E709" s="15">
        <v>2</v>
      </c>
      <c r="F709" s="14" t="s">
        <v>1677</v>
      </c>
      <c r="G709" s="15">
        <v>1</v>
      </c>
      <c r="H709" s="14"/>
      <c r="I709" s="14"/>
      <c r="J709" s="14"/>
      <c r="K709" s="15">
        <v>1</v>
      </c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ht="16.5" thickBot="1" x14ac:dyDescent="0.3">
      <c r="A710" s="38">
        <v>930</v>
      </c>
      <c r="B710" s="14" t="s">
        <v>2595</v>
      </c>
      <c r="C710" s="15">
        <v>2</v>
      </c>
      <c r="D710" s="15">
        <v>54</v>
      </c>
      <c r="E710" s="15">
        <v>2</v>
      </c>
      <c r="F710" s="14" t="s">
        <v>1678</v>
      </c>
      <c r="G710" s="15">
        <v>20</v>
      </c>
      <c r="H710" s="14"/>
      <c r="I710" s="14"/>
      <c r="J710" s="14"/>
      <c r="K710" s="15">
        <v>20</v>
      </c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ht="16.5" thickBot="1" x14ac:dyDescent="0.3">
      <c r="A711" s="38">
        <v>931</v>
      </c>
      <c r="B711" s="14" t="s">
        <v>2596</v>
      </c>
      <c r="C711" s="15">
        <v>2</v>
      </c>
      <c r="D711" s="15">
        <v>54</v>
      </c>
      <c r="E711" s="15">
        <v>2</v>
      </c>
      <c r="F711" s="14" t="s">
        <v>1679</v>
      </c>
      <c r="G711" s="15">
        <v>4</v>
      </c>
      <c r="H711" s="14"/>
      <c r="I711" s="14"/>
      <c r="J711" s="14"/>
      <c r="K711" s="15">
        <v>4</v>
      </c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ht="16.5" thickBot="1" x14ac:dyDescent="0.3">
      <c r="A712" s="38">
        <v>932</v>
      </c>
      <c r="B712" s="14" t="s">
        <v>2597</v>
      </c>
      <c r="C712" s="15">
        <v>2</v>
      </c>
      <c r="D712" s="15">
        <v>54</v>
      </c>
      <c r="E712" s="15">
        <v>2</v>
      </c>
      <c r="F712" s="14" t="s">
        <v>1680</v>
      </c>
      <c r="G712" s="15">
        <v>14</v>
      </c>
      <c r="H712" s="14"/>
      <c r="I712" s="14"/>
      <c r="J712" s="14"/>
      <c r="K712" s="15">
        <v>14</v>
      </c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ht="16.5" thickBot="1" x14ac:dyDescent="0.3">
      <c r="A713" s="38">
        <v>933</v>
      </c>
      <c r="B713" s="14" t="s">
        <v>2598</v>
      </c>
      <c r="C713" s="15">
        <v>2</v>
      </c>
      <c r="D713" s="15">
        <v>54</v>
      </c>
      <c r="E713" s="15">
        <v>2</v>
      </c>
      <c r="F713" s="14" t="s">
        <v>1681</v>
      </c>
      <c r="G713" s="15">
        <v>17</v>
      </c>
      <c r="H713" s="14"/>
      <c r="I713" s="14"/>
      <c r="J713" s="14"/>
      <c r="K713" s="15">
        <v>17</v>
      </c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ht="16.5" thickBot="1" x14ac:dyDescent="0.3">
      <c r="A714" s="38">
        <v>934</v>
      </c>
      <c r="B714" s="14" t="s">
        <v>1683</v>
      </c>
      <c r="C714" s="15">
        <v>2</v>
      </c>
      <c r="D714" s="15">
        <v>54</v>
      </c>
      <c r="E714" s="15">
        <v>2</v>
      </c>
      <c r="F714" s="14" t="s">
        <v>1684</v>
      </c>
      <c r="G714" s="15">
        <v>6</v>
      </c>
      <c r="H714" s="15">
        <v>8</v>
      </c>
      <c r="I714" s="15">
        <v>3</v>
      </c>
      <c r="J714" s="15">
        <v>4</v>
      </c>
      <c r="K714" s="15">
        <v>3</v>
      </c>
      <c r="L714" s="14"/>
      <c r="M714" s="14"/>
      <c r="N714" s="14"/>
      <c r="O714" s="14"/>
      <c r="P714" s="14"/>
      <c r="Q714" s="14" t="s">
        <v>2976</v>
      </c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ht="16.5" thickBot="1" x14ac:dyDescent="0.3">
      <c r="A715" s="38">
        <v>935</v>
      </c>
      <c r="B715" s="14" t="s">
        <v>2599</v>
      </c>
      <c r="C715" s="15">
        <v>2</v>
      </c>
      <c r="D715" s="15">
        <v>54</v>
      </c>
      <c r="E715" s="15">
        <v>2</v>
      </c>
      <c r="F715" s="14" t="s">
        <v>1682</v>
      </c>
      <c r="G715" s="15">
        <v>6</v>
      </c>
      <c r="H715" s="14"/>
      <c r="I715" s="14"/>
      <c r="J715" s="14"/>
      <c r="K715" s="15">
        <v>6</v>
      </c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ht="16.5" thickBot="1" x14ac:dyDescent="0.3">
      <c r="A716" s="38">
        <v>936</v>
      </c>
      <c r="B716" s="14" t="s">
        <v>1685</v>
      </c>
      <c r="C716" s="15">
        <v>2</v>
      </c>
      <c r="D716" s="15">
        <v>54</v>
      </c>
      <c r="E716" s="15">
        <v>2</v>
      </c>
      <c r="F716" s="14" t="s">
        <v>1686</v>
      </c>
      <c r="G716" s="15">
        <v>8</v>
      </c>
      <c r="H716" s="15">
        <v>9</v>
      </c>
      <c r="I716" s="15">
        <v>11</v>
      </c>
      <c r="J716" s="15">
        <v>37</v>
      </c>
      <c r="K716" s="15">
        <v>2</v>
      </c>
      <c r="L716" s="14"/>
      <c r="M716" s="14"/>
      <c r="N716" s="14"/>
      <c r="O716" s="14"/>
      <c r="P716" s="14"/>
      <c r="Q716" s="14" t="s">
        <v>2977</v>
      </c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ht="16.5" thickBot="1" x14ac:dyDescent="0.3">
      <c r="A717" s="38">
        <v>937</v>
      </c>
      <c r="B717" s="14" t="s">
        <v>1687</v>
      </c>
      <c r="C717" s="15">
        <v>2</v>
      </c>
      <c r="D717" s="15">
        <v>54</v>
      </c>
      <c r="E717" s="15">
        <v>2</v>
      </c>
      <c r="F717" s="14" t="s">
        <v>1688</v>
      </c>
      <c r="G717" s="15">
        <v>7</v>
      </c>
      <c r="H717" s="15">
        <v>5</v>
      </c>
      <c r="I717" s="15">
        <v>3</v>
      </c>
      <c r="J717" s="15">
        <v>4</v>
      </c>
      <c r="K717" s="15">
        <v>2</v>
      </c>
      <c r="L717" s="14"/>
      <c r="M717" s="14"/>
      <c r="N717" s="14"/>
      <c r="O717" s="14"/>
      <c r="P717" s="14"/>
      <c r="Q717" s="14" t="s">
        <v>2978</v>
      </c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ht="16.5" thickBot="1" x14ac:dyDescent="0.3">
      <c r="A718" s="38">
        <v>938</v>
      </c>
      <c r="B718" s="14" t="s">
        <v>1689</v>
      </c>
      <c r="C718" s="15">
        <v>2</v>
      </c>
      <c r="D718" s="15">
        <v>54</v>
      </c>
      <c r="E718" s="15">
        <v>2</v>
      </c>
      <c r="F718" s="14" t="s">
        <v>1690</v>
      </c>
      <c r="G718" s="15">
        <v>42</v>
      </c>
      <c r="H718" s="15">
        <v>32</v>
      </c>
      <c r="I718" s="15">
        <v>14</v>
      </c>
      <c r="J718" s="15">
        <v>4</v>
      </c>
      <c r="K718" s="15">
        <v>3</v>
      </c>
      <c r="L718" s="14"/>
      <c r="M718" s="14"/>
      <c r="N718" s="14"/>
      <c r="O718" s="14"/>
      <c r="P718" s="14"/>
      <c r="Q718" s="14" t="s">
        <v>2979</v>
      </c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ht="16.5" thickBot="1" x14ac:dyDescent="0.3">
      <c r="A719" s="38">
        <v>939</v>
      </c>
      <c r="B719" s="14" t="s">
        <v>2600</v>
      </c>
      <c r="C719" s="15">
        <v>2</v>
      </c>
      <c r="D719" s="15">
        <v>54</v>
      </c>
      <c r="E719" s="15">
        <v>2</v>
      </c>
      <c r="F719" s="14" t="s">
        <v>1691</v>
      </c>
      <c r="G719" s="15">
        <v>12</v>
      </c>
      <c r="H719" s="15">
        <v>27</v>
      </c>
      <c r="I719" s="15">
        <v>3</v>
      </c>
      <c r="J719" s="15">
        <v>6</v>
      </c>
      <c r="K719" s="15">
        <v>2</v>
      </c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ht="16.5" thickBot="1" x14ac:dyDescent="0.3">
      <c r="A720" s="38">
        <v>940</v>
      </c>
      <c r="B720" s="14" t="s">
        <v>2601</v>
      </c>
      <c r="C720" s="15">
        <v>2</v>
      </c>
      <c r="D720" s="15">
        <v>54</v>
      </c>
      <c r="E720" s="15">
        <v>2</v>
      </c>
      <c r="F720" s="14" t="s">
        <v>1692</v>
      </c>
      <c r="G720" s="15">
        <v>5</v>
      </c>
      <c r="H720" s="15">
        <v>8</v>
      </c>
      <c r="I720" s="15">
        <v>12</v>
      </c>
      <c r="J720" s="15">
        <v>20</v>
      </c>
      <c r="K720" s="45">
        <v>1</v>
      </c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ht="16.5" thickBot="1" x14ac:dyDescent="0.3">
      <c r="A721" s="38">
        <v>941</v>
      </c>
      <c r="B721" s="14" t="s">
        <v>2602</v>
      </c>
      <c r="C721" s="15">
        <v>2</v>
      </c>
      <c r="D721" s="15">
        <v>54</v>
      </c>
      <c r="E721" s="15">
        <v>2</v>
      </c>
      <c r="F721" s="14" t="s">
        <v>1696</v>
      </c>
      <c r="G721" s="15">
        <v>77</v>
      </c>
      <c r="H721" s="15">
        <v>63</v>
      </c>
      <c r="I721" s="15">
        <v>37</v>
      </c>
      <c r="J721" s="15">
        <v>23</v>
      </c>
      <c r="K721" s="15">
        <v>1</v>
      </c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ht="16.5" thickBot="1" x14ac:dyDescent="0.3">
      <c r="A722" s="38">
        <v>942</v>
      </c>
      <c r="B722" s="14" t="s">
        <v>2603</v>
      </c>
      <c r="C722" s="15">
        <v>2</v>
      </c>
      <c r="D722" s="15">
        <v>54</v>
      </c>
      <c r="E722" s="15">
        <v>2</v>
      </c>
      <c r="F722" s="14" t="s">
        <v>1693</v>
      </c>
      <c r="G722" s="15">
        <v>547</v>
      </c>
      <c r="H722" s="15">
        <v>447</v>
      </c>
      <c r="I722" s="15">
        <v>47</v>
      </c>
      <c r="J722" s="15">
        <v>37</v>
      </c>
      <c r="K722" s="15">
        <v>3</v>
      </c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ht="16.5" thickBot="1" x14ac:dyDescent="0.3">
      <c r="A723" s="38">
        <v>943</v>
      </c>
      <c r="B723" s="14" t="s">
        <v>2604</v>
      </c>
      <c r="C723" s="15">
        <v>2</v>
      </c>
      <c r="D723" s="15">
        <v>54</v>
      </c>
      <c r="E723" s="15">
        <v>2</v>
      </c>
      <c r="F723" s="14" t="s">
        <v>1694</v>
      </c>
      <c r="G723" s="15">
        <v>50</v>
      </c>
      <c r="H723" s="15">
        <v>2</v>
      </c>
      <c r="I723" s="15">
        <v>5</v>
      </c>
      <c r="J723" s="15">
        <v>15</v>
      </c>
      <c r="K723" s="15">
        <v>0</v>
      </c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ht="16.5" thickBot="1" x14ac:dyDescent="0.3">
      <c r="A724" s="38">
        <v>944</v>
      </c>
      <c r="B724" s="14" t="s">
        <v>2605</v>
      </c>
      <c r="C724" s="15">
        <v>2</v>
      </c>
      <c r="D724" s="15">
        <v>54</v>
      </c>
      <c r="E724" s="15">
        <v>2</v>
      </c>
      <c r="F724" s="14" t="s">
        <v>1695</v>
      </c>
      <c r="G724" s="15">
        <v>5</v>
      </c>
      <c r="H724" s="15">
        <v>11</v>
      </c>
      <c r="I724" s="15">
        <v>19</v>
      </c>
      <c r="J724" s="15">
        <v>24</v>
      </c>
      <c r="K724" s="15">
        <v>2</v>
      </c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ht="16.5" thickBot="1" x14ac:dyDescent="0.3">
      <c r="A725" s="38">
        <v>945</v>
      </c>
      <c r="B725" s="14" t="s">
        <v>2606</v>
      </c>
      <c r="C725" s="15">
        <v>2</v>
      </c>
      <c r="D725" s="15">
        <v>54</v>
      </c>
      <c r="E725" s="15">
        <v>3</v>
      </c>
      <c r="F725" s="14" t="s">
        <v>1697</v>
      </c>
      <c r="G725" s="15">
        <v>80</v>
      </c>
      <c r="H725" s="14"/>
      <c r="I725" s="14"/>
      <c r="J725" s="14"/>
      <c r="K725" s="15">
        <v>80</v>
      </c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ht="16.5" thickBot="1" x14ac:dyDescent="0.3">
      <c r="A726" s="38">
        <v>946</v>
      </c>
      <c r="B726" s="14" t="s">
        <v>2607</v>
      </c>
      <c r="C726" s="15">
        <v>2</v>
      </c>
      <c r="D726" s="15">
        <v>54</v>
      </c>
      <c r="E726" s="15">
        <v>3</v>
      </c>
      <c r="F726" s="14" t="s">
        <v>1698</v>
      </c>
      <c r="G726" s="15">
        <v>31</v>
      </c>
      <c r="H726" s="14"/>
      <c r="I726" s="14"/>
      <c r="J726" s="14"/>
      <c r="K726" s="15">
        <v>31</v>
      </c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ht="27" thickBot="1" x14ac:dyDescent="0.3">
      <c r="A727" s="38">
        <v>947</v>
      </c>
      <c r="B727" s="14" t="s">
        <v>2608</v>
      </c>
      <c r="C727" s="15">
        <v>2</v>
      </c>
      <c r="D727" s="15">
        <v>54</v>
      </c>
      <c r="E727" s="15">
        <v>3</v>
      </c>
      <c r="F727" s="14" t="s">
        <v>1699</v>
      </c>
      <c r="G727" s="15">
        <v>70</v>
      </c>
      <c r="H727" s="14"/>
      <c r="I727" s="14"/>
      <c r="J727" s="14"/>
      <c r="K727" s="15">
        <v>70</v>
      </c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ht="16.5" thickBot="1" x14ac:dyDescent="0.3">
      <c r="A728" s="38">
        <v>948</v>
      </c>
      <c r="B728" s="14" t="s">
        <v>2609</v>
      </c>
      <c r="C728" s="15">
        <v>2</v>
      </c>
      <c r="D728" s="15">
        <v>54</v>
      </c>
      <c r="E728" s="15">
        <v>3</v>
      </c>
      <c r="F728" s="14" t="s">
        <v>1700</v>
      </c>
      <c r="G728" s="15">
        <v>25</v>
      </c>
      <c r="H728" s="14"/>
      <c r="I728" s="14"/>
      <c r="J728" s="14"/>
      <c r="K728" s="15">
        <v>25</v>
      </c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ht="16.5" thickBot="1" x14ac:dyDescent="0.3">
      <c r="A729" s="38">
        <v>949</v>
      </c>
      <c r="B729" s="14" t="s">
        <v>2610</v>
      </c>
      <c r="C729" s="15">
        <v>2</v>
      </c>
      <c r="D729" s="15">
        <v>54</v>
      </c>
      <c r="E729" s="15">
        <v>3</v>
      </c>
      <c r="F729" s="14" t="s">
        <v>1701</v>
      </c>
      <c r="G729" s="15">
        <v>14</v>
      </c>
      <c r="H729" s="14"/>
      <c r="I729" s="14"/>
      <c r="J729" s="14"/>
      <c r="K729" s="15">
        <v>14</v>
      </c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ht="16.5" thickBot="1" x14ac:dyDescent="0.3">
      <c r="A730" s="38">
        <v>950</v>
      </c>
      <c r="B730" s="14" t="s">
        <v>2611</v>
      </c>
      <c r="C730" s="15">
        <v>2</v>
      </c>
      <c r="D730" s="15">
        <v>54</v>
      </c>
      <c r="E730" s="15">
        <v>3</v>
      </c>
      <c r="F730" s="14" t="s">
        <v>1702</v>
      </c>
      <c r="G730" s="15">
        <v>5</v>
      </c>
      <c r="H730" s="14"/>
      <c r="I730" s="14"/>
      <c r="J730" s="14"/>
      <c r="K730" s="15">
        <v>5</v>
      </c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ht="16.5" thickBot="1" x14ac:dyDescent="0.3">
      <c r="A731" s="38">
        <v>951</v>
      </c>
      <c r="B731" s="14" t="s">
        <v>2612</v>
      </c>
      <c r="C731" s="15">
        <v>2</v>
      </c>
      <c r="D731" s="15">
        <v>54</v>
      </c>
      <c r="E731" s="15">
        <v>3</v>
      </c>
      <c r="F731" s="14" t="s">
        <v>1703</v>
      </c>
      <c r="G731" s="15">
        <v>7</v>
      </c>
      <c r="H731" s="14"/>
      <c r="I731" s="14"/>
      <c r="J731" s="14"/>
      <c r="K731" s="15">
        <v>7</v>
      </c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ht="16.5" thickBot="1" x14ac:dyDescent="0.3">
      <c r="A732" s="38">
        <v>952</v>
      </c>
      <c r="B732" s="14" t="s">
        <v>2613</v>
      </c>
      <c r="C732" s="15">
        <v>2</v>
      </c>
      <c r="D732" s="15">
        <v>54</v>
      </c>
      <c r="E732" s="15">
        <v>3</v>
      </c>
      <c r="F732" s="14" t="s">
        <v>1704</v>
      </c>
      <c r="G732" s="15">
        <v>960</v>
      </c>
      <c r="H732" s="14"/>
      <c r="I732" s="14"/>
      <c r="J732" s="14"/>
      <c r="K732" s="15">
        <v>960</v>
      </c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ht="16.5" thickBot="1" x14ac:dyDescent="0.3">
      <c r="A733" s="38">
        <v>953</v>
      </c>
      <c r="B733" s="14" t="s">
        <v>2614</v>
      </c>
      <c r="C733" s="15">
        <v>2</v>
      </c>
      <c r="D733" s="15">
        <v>54</v>
      </c>
      <c r="E733" s="15">
        <v>3</v>
      </c>
      <c r="F733" s="14" t="s">
        <v>1705</v>
      </c>
      <c r="G733" s="15">
        <v>73</v>
      </c>
      <c r="H733" s="14"/>
      <c r="I733" s="14"/>
      <c r="J733" s="14"/>
      <c r="K733" s="15">
        <v>73</v>
      </c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ht="27" thickBot="1" x14ac:dyDescent="0.3">
      <c r="A734" s="38">
        <v>954</v>
      </c>
      <c r="B734" s="14" t="s">
        <v>2615</v>
      </c>
      <c r="C734" s="15">
        <v>2</v>
      </c>
      <c r="D734" s="15">
        <v>54</v>
      </c>
      <c r="E734" s="15">
        <v>3</v>
      </c>
      <c r="F734" s="14" t="s">
        <v>1707</v>
      </c>
      <c r="G734" s="15">
        <v>4</v>
      </c>
      <c r="H734" s="14"/>
      <c r="I734" s="14"/>
      <c r="J734" s="14"/>
      <c r="K734" s="15">
        <v>4</v>
      </c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ht="27" thickBot="1" x14ac:dyDescent="0.3">
      <c r="A735" s="38">
        <v>955</v>
      </c>
      <c r="B735" s="14" t="s">
        <v>2616</v>
      </c>
      <c r="C735" s="15">
        <v>2</v>
      </c>
      <c r="D735" s="15">
        <v>54</v>
      </c>
      <c r="E735" s="15">
        <v>3</v>
      </c>
      <c r="F735" s="14" t="s">
        <v>1706</v>
      </c>
      <c r="G735" s="15">
        <v>32</v>
      </c>
      <c r="H735" s="15">
        <v>43</v>
      </c>
      <c r="I735" s="14"/>
      <c r="J735" s="14"/>
      <c r="K735" s="15">
        <v>32</v>
      </c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ht="27" thickBot="1" x14ac:dyDescent="0.3">
      <c r="A736" s="38">
        <v>956</v>
      </c>
      <c r="B736" s="14" t="s">
        <v>2617</v>
      </c>
      <c r="C736" s="15">
        <v>2</v>
      </c>
      <c r="D736" s="15">
        <v>54</v>
      </c>
      <c r="E736" s="15">
        <v>3</v>
      </c>
      <c r="F736" s="14" t="s">
        <v>1708</v>
      </c>
      <c r="G736" s="15">
        <v>8</v>
      </c>
      <c r="H736" s="14"/>
      <c r="I736" s="14"/>
      <c r="J736" s="14"/>
      <c r="K736" s="15">
        <v>8</v>
      </c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ht="16.5" thickBot="1" x14ac:dyDescent="0.3">
      <c r="A737" s="38">
        <v>957</v>
      </c>
      <c r="B737" s="14" t="s">
        <v>2618</v>
      </c>
      <c r="C737" s="15">
        <v>2</v>
      </c>
      <c r="D737" s="15">
        <v>54</v>
      </c>
      <c r="E737" s="15">
        <v>3</v>
      </c>
      <c r="F737" s="14" t="s">
        <v>1709</v>
      </c>
      <c r="G737" s="15">
        <v>14</v>
      </c>
      <c r="H737" s="14"/>
      <c r="I737" s="14"/>
      <c r="J737" s="14"/>
      <c r="K737" s="15">
        <v>14</v>
      </c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ht="16.5" thickBot="1" x14ac:dyDescent="0.3">
      <c r="A738" s="38">
        <v>958</v>
      </c>
      <c r="B738" s="14" t="s">
        <v>2619</v>
      </c>
      <c r="C738" s="15">
        <v>2</v>
      </c>
      <c r="D738" s="15">
        <v>54</v>
      </c>
      <c r="E738" s="15">
        <v>3</v>
      </c>
      <c r="F738" s="14" t="s">
        <v>1710</v>
      </c>
      <c r="G738" s="15">
        <v>50</v>
      </c>
      <c r="H738" s="14"/>
      <c r="I738" s="14"/>
      <c r="J738" s="14"/>
      <c r="K738" s="15">
        <v>50</v>
      </c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ht="16.5" thickBot="1" x14ac:dyDescent="0.3">
      <c r="A739" s="38">
        <v>959</v>
      </c>
      <c r="B739" s="14" t="s">
        <v>1711</v>
      </c>
      <c r="C739" s="15">
        <v>2</v>
      </c>
      <c r="D739" s="15">
        <v>54</v>
      </c>
      <c r="E739" s="15">
        <v>3</v>
      </c>
      <c r="F739" s="14" t="s">
        <v>1712</v>
      </c>
      <c r="G739" s="15">
        <v>4</v>
      </c>
      <c r="H739" s="14"/>
      <c r="I739" s="14"/>
      <c r="J739" s="14"/>
      <c r="K739" s="15">
        <v>4</v>
      </c>
      <c r="L739" s="14"/>
      <c r="M739" s="14"/>
      <c r="N739" s="14"/>
      <c r="O739" s="14"/>
      <c r="P739" s="14"/>
      <c r="Q739" s="14" t="s">
        <v>2980</v>
      </c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ht="16.5" thickBot="1" x14ac:dyDescent="0.3">
      <c r="A740" s="38">
        <v>960</v>
      </c>
      <c r="B740" s="14" t="s">
        <v>1713</v>
      </c>
      <c r="C740" s="15">
        <v>2</v>
      </c>
      <c r="D740" s="15">
        <v>54</v>
      </c>
      <c r="E740" s="15">
        <v>3</v>
      </c>
      <c r="F740" s="14" t="s">
        <v>1714</v>
      </c>
      <c r="G740" s="15">
        <v>3</v>
      </c>
      <c r="H740" s="14"/>
      <c r="I740" s="14"/>
      <c r="J740" s="14"/>
      <c r="K740" s="15">
        <v>3</v>
      </c>
      <c r="L740" s="14"/>
      <c r="M740" s="14"/>
      <c r="N740" s="14"/>
      <c r="O740" s="14"/>
      <c r="P740" s="14"/>
      <c r="Q740" s="14" t="s">
        <v>2981</v>
      </c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ht="16.5" thickBot="1" x14ac:dyDescent="0.3">
      <c r="A741" s="38">
        <v>961</v>
      </c>
      <c r="B741" s="14" t="s">
        <v>1715</v>
      </c>
      <c r="C741" s="15">
        <v>2</v>
      </c>
      <c r="D741" s="15">
        <v>54</v>
      </c>
      <c r="E741" s="15">
        <v>3</v>
      </c>
      <c r="F741" s="14" t="s">
        <v>1716</v>
      </c>
      <c r="G741" s="15">
        <v>45</v>
      </c>
      <c r="H741" s="14"/>
      <c r="I741" s="14"/>
      <c r="J741" s="14"/>
      <c r="K741" s="15">
        <v>45</v>
      </c>
      <c r="L741" s="14"/>
      <c r="M741" s="14"/>
      <c r="N741" s="14"/>
      <c r="O741" s="14"/>
      <c r="P741" s="14"/>
      <c r="Q741" s="14" t="s">
        <v>2982</v>
      </c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ht="16.5" thickBot="1" x14ac:dyDescent="0.3">
      <c r="A742" s="38">
        <v>962</v>
      </c>
      <c r="B742" s="14" t="s">
        <v>1721</v>
      </c>
      <c r="C742" s="15">
        <v>2</v>
      </c>
      <c r="D742" s="15">
        <v>54</v>
      </c>
      <c r="E742" s="15">
        <v>3</v>
      </c>
      <c r="F742" s="14" t="s">
        <v>1722</v>
      </c>
      <c r="G742" s="15">
        <v>9</v>
      </c>
      <c r="H742" s="14"/>
      <c r="I742" s="14"/>
      <c r="J742" s="14"/>
      <c r="K742" s="15">
        <v>9</v>
      </c>
      <c r="L742" s="14"/>
      <c r="M742" s="14"/>
      <c r="N742" s="14"/>
      <c r="O742" s="14"/>
      <c r="P742" s="14"/>
      <c r="Q742" s="14" t="s">
        <v>2983</v>
      </c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ht="16.5" thickBot="1" x14ac:dyDescent="0.3">
      <c r="A743" s="38">
        <v>963</v>
      </c>
      <c r="B743" s="14" t="s">
        <v>1717</v>
      </c>
      <c r="C743" s="15">
        <v>2</v>
      </c>
      <c r="D743" s="15">
        <v>54</v>
      </c>
      <c r="E743" s="15">
        <v>3</v>
      </c>
      <c r="F743" s="14" t="s">
        <v>1718</v>
      </c>
      <c r="G743" s="15">
        <v>38</v>
      </c>
      <c r="H743" s="14"/>
      <c r="I743" s="14"/>
      <c r="J743" s="14"/>
      <c r="K743" s="15">
        <v>38</v>
      </c>
      <c r="L743" s="14"/>
      <c r="M743" s="14"/>
      <c r="N743" s="14"/>
      <c r="O743" s="14"/>
      <c r="P743" s="14"/>
      <c r="Q743" s="14" t="s">
        <v>2984</v>
      </c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ht="16.5" thickBot="1" x14ac:dyDescent="0.3">
      <c r="A744" s="38">
        <v>964</v>
      </c>
      <c r="B744" s="14" t="s">
        <v>1719</v>
      </c>
      <c r="C744" s="15">
        <v>2</v>
      </c>
      <c r="D744" s="15">
        <v>54</v>
      </c>
      <c r="E744" s="15">
        <v>3</v>
      </c>
      <c r="F744" s="14" t="s">
        <v>1720</v>
      </c>
      <c r="G744" s="15">
        <v>7</v>
      </c>
      <c r="H744" s="14"/>
      <c r="I744" s="14"/>
      <c r="J744" s="14"/>
      <c r="K744" s="15">
        <v>7</v>
      </c>
      <c r="L744" s="14"/>
      <c r="M744" s="14"/>
      <c r="N744" s="14"/>
      <c r="O744" s="14"/>
      <c r="P744" s="14"/>
      <c r="Q744" s="14" t="s">
        <v>2985</v>
      </c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ht="27" thickBot="1" x14ac:dyDescent="0.3">
      <c r="A745" s="38">
        <v>965</v>
      </c>
      <c r="B745" s="14" t="s">
        <v>1723</v>
      </c>
      <c r="C745" s="15">
        <v>2</v>
      </c>
      <c r="D745" s="15">
        <v>63</v>
      </c>
      <c r="E745" s="15">
        <v>1</v>
      </c>
      <c r="F745" s="14" t="s">
        <v>1724</v>
      </c>
      <c r="G745" s="15">
        <v>9</v>
      </c>
      <c r="H745" s="15">
        <v>9</v>
      </c>
      <c r="I745" s="15">
        <v>6</v>
      </c>
      <c r="J745" s="15">
        <v>27</v>
      </c>
      <c r="K745" s="15">
        <v>9</v>
      </c>
      <c r="L745" s="14"/>
      <c r="M745" s="14"/>
      <c r="N745" s="14"/>
      <c r="O745" s="14"/>
      <c r="P745" s="14"/>
      <c r="Q745" s="14" t="s">
        <v>2986</v>
      </c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ht="16.5" thickBot="1" x14ac:dyDescent="0.3">
      <c r="A746" s="38">
        <v>966</v>
      </c>
      <c r="B746" s="14" t="s">
        <v>1725</v>
      </c>
      <c r="C746" s="15">
        <v>2</v>
      </c>
      <c r="D746" s="15">
        <v>63</v>
      </c>
      <c r="E746" s="15">
        <v>1</v>
      </c>
      <c r="F746" s="14" t="s">
        <v>1726</v>
      </c>
      <c r="G746" s="15">
        <v>16</v>
      </c>
      <c r="H746" s="15">
        <v>18</v>
      </c>
      <c r="I746" s="14"/>
      <c r="J746" s="14"/>
      <c r="K746" s="15">
        <v>16</v>
      </c>
      <c r="L746" s="14"/>
      <c r="M746" s="14"/>
      <c r="N746" s="14"/>
      <c r="O746" s="14"/>
      <c r="P746" s="14"/>
      <c r="Q746" s="14" t="s">
        <v>2987</v>
      </c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ht="16.5" thickBot="1" x14ac:dyDescent="0.3">
      <c r="A747" s="38">
        <v>967</v>
      </c>
      <c r="B747" s="14" t="s">
        <v>1727</v>
      </c>
      <c r="C747" s="15">
        <v>2</v>
      </c>
      <c r="D747" s="15">
        <v>63</v>
      </c>
      <c r="E747" s="15">
        <v>1</v>
      </c>
      <c r="F747" s="14" t="s">
        <v>1728</v>
      </c>
      <c r="G747" s="15">
        <v>2</v>
      </c>
      <c r="H747" s="15">
        <v>18</v>
      </c>
      <c r="I747" s="14"/>
      <c r="J747" s="14"/>
      <c r="K747" s="15">
        <v>2</v>
      </c>
      <c r="L747" s="14"/>
      <c r="M747" s="14"/>
      <c r="N747" s="14"/>
      <c r="O747" s="14"/>
      <c r="P747" s="14"/>
      <c r="Q747" s="14" t="s">
        <v>2988</v>
      </c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ht="27" thickBot="1" x14ac:dyDescent="0.3">
      <c r="A748" s="38">
        <v>968</v>
      </c>
      <c r="B748" s="14" t="s">
        <v>1729</v>
      </c>
      <c r="C748" s="15">
        <v>2</v>
      </c>
      <c r="D748" s="15">
        <v>64</v>
      </c>
      <c r="E748" s="15">
        <v>1</v>
      </c>
      <c r="F748" s="14" t="s">
        <v>1730</v>
      </c>
      <c r="G748" s="15">
        <v>3</v>
      </c>
      <c r="H748" s="15">
        <v>12</v>
      </c>
      <c r="I748" s="15">
        <v>3</v>
      </c>
      <c r="J748" s="14"/>
      <c r="K748" s="15">
        <v>3</v>
      </c>
      <c r="L748" s="14"/>
      <c r="M748" s="14"/>
      <c r="N748" s="14"/>
      <c r="O748" s="14"/>
      <c r="P748" s="14"/>
      <c r="Q748" s="14" t="s">
        <v>2989</v>
      </c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ht="27" thickBot="1" x14ac:dyDescent="0.3">
      <c r="A749" s="38">
        <v>969</v>
      </c>
      <c r="B749" s="14" t="s">
        <v>1731</v>
      </c>
      <c r="C749" s="15">
        <v>2</v>
      </c>
      <c r="D749" s="15">
        <v>64</v>
      </c>
      <c r="E749" s="15">
        <v>2</v>
      </c>
      <c r="F749" s="14" t="s">
        <v>1732</v>
      </c>
      <c r="G749" s="15">
        <v>4</v>
      </c>
      <c r="H749" s="15">
        <v>24</v>
      </c>
      <c r="I749" s="15">
        <v>28</v>
      </c>
      <c r="J749" s="15">
        <v>12</v>
      </c>
      <c r="K749" s="15">
        <v>4</v>
      </c>
      <c r="L749" s="14"/>
      <c r="M749" s="14"/>
      <c r="N749" s="14"/>
      <c r="O749" s="14"/>
      <c r="P749" s="14"/>
      <c r="Q749" s="14" t="s">
        <v>2990</v>
      </c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ht="27" thickBot="1" x14ac:dyDescent="0.3">
      <c r="A750" s="38">
        <v>970</v>
      </c>
      <c r="B750" s="14" t="s">
        <v>1733</v>
      </c>
      <c r="C750" s="15">
        <v>2</v>
      </c>
      <c r="D750" s="15">
        <v>64</v>
      </c>
      <c r="E750" s="15">
        <v>2</v>
      </c>
      <c r="F750" s="14" t="s">
        <v>1734</v>
      </c>
      <c r="G750" s="15">
        <v>5</v>
      </c>
      <c r="H750" s="15">
        <v>20</v>
      </c>
      <c r="I750" s="15">
        <v>2</v>
      </c>
      <c r="J750" s="14"/>
      <c r="K750" s="15">
        <v>5</v>
      </c>
      <c r="L750" s="14"/>
      <c r="M750" s="14"/>
      <c r="N750" s="14"/>
      <c r="O750" s="14"/>
      <c r="P750" s="14"/>
      <c r="Q750" s="14" t="s">
        <v>2991</v>
      </c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ht="27" thickBot="1" x14ac:dyDescent="0.3">
      <c r="A751" s="38">
        <v>971</v>
      </c>
      <c r="B751" s="14" t="s">
        <v>1735</v>
      </c>
      <c r="C751" s="15">
        <v>2</v>
      </c>
      <c r="D751" s="15">
        <v>63</v>
      </c>
      <c r="E751" s="15">
        <v>2</v>
      </c>
      <c r="F751" s="14" t="s">
        <v>1736</v>
      </c>
      <c r="G751" s="15">
        <v>3</v>
      </c>
      <c r="H751" s="15">
        <v>8</v>
      </c>
      <c r="I751" s="15">
        <v>12</v>
      </c>
      <c r="J751" s="15">
        <v>5</v>
      </c>
      <c r="K751" s="15">
        <v>3</v>
      </c>
      <c r="L751" s="14"/>
      <c r="M751" s="14"/>
      <c r="N751" s="14"/>
      <c r="O751" s="14"/>
      <c r="P751" s="14"/>
      <c r="Q751" s="14" t="s">
        <v>2992</v>
      </c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ht="27" thickBot="1" x14ac:dyDescent="0.3">
      <c r="A752" s="38">
        <v>972</v>
      </c>
      <c r="B752" s="14" t="s">
        <v>1737</v>
      </c>
      <c r="C752" s="15">
        <v>2</v>
      </c>
      <c r="D752" s="15">
        <v>64</v>
      </c>
      <c r="E752" s="15">
        <v>2</v>
      </c>
      <c r="F752" s="14" t="s">
        <v>2825</v>
      </c>
      <c r="G752" s="15">
        <v>2</v>
      </c>
      <c r="H752" s="15">
        <v>2</v>
      </c>
      <c r="I752" s="15">
        <v>14</v>
      </c>
      <c r="J752" s="15">
        <v>4</v>
      </c>
      <c r="K752" s="15">
        <v>2</v>
      </c>
      <c r="L752" s="14"/>
      <c r="M752" s="14"/>
      <c r="N752" s="14"/>
      <c r="O752" s="14"/>
      <c r="P752" s="14"/>
      <c r="Q752" s="14" t="s">
        <v>2993</v>
      </c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ht="27" thickBot="1" x14ac:dyDescent="0.3">
      <c r="A753" s="38">
        <v>973</v>
      </c>
      <c r="B753" s="14" t="s">
        <v>1738</v>
      </c>
      <c r="C753" s="15">
        <v>2</v>
      </c>
      <c r="D753" s="15">
        <v>64</v>
      </c>
      <c r="E753" s="15">
        <v>2</v>
      </c>
      <c r="F753" s="14" t="s">
        <v>1739</v>
      </c>
      <c r="G753" s="15">
        <v>2</v>
      </c>
      <c r="H753" s="15">
        <v>10</v>
      </c>
      <c r="I753" s="15">
        <v>4</v>
      </c>
      <c r="J753" s="15">
        <v>3</v>
      </c>
      <c r="K753" s="15">
        <v>2</v>
      </c>
      <c r="L753" s="14"/>
      <c r="M753" s="14"/>
      <c r="N753" s="14"/>
      <c r="O753" s="14"/>
      <c r="P753" s="14"/>
      <c r="Q753" s="14" t="s">
        <v>2994</v>
      </c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ht="27" thickBot="1" x14ac:dyDescent="0.3">
      <c r="A754" s="38">
        <v>974</v>
      </c>
      <c r="B754" s="14" t="s">
        <v>1740</v>
      </c>
      <c r="C754" s="15">
        <v>2</v>
      </c>
      <c r="D754" s="15">
        <v>64</v>
      </c>
      <c r="E754" s="15">
        <v>2</v>
      </c>
      <c r="F754" s="14" t="s">
        <v>1741</v>
      </c>
      <c r="G754" s="15">
        <v>4</v>
      </c>
      <c r="H754" s="15">
        <v>28</v>
      </c>
      <c r="I754" s="15">
        <v>15</v>
      </c>
      <c r="J754" s="15">
        <v>12</v>
      </c>
      <c r="K754" s="15">
        <v>4</v>
      </c>
      <c r="L754" s="14"/>
      <c r="M754" s="14"/>
      <c r="N754" s="14"/>
      <c r="O754" s="14"/>
      <c r="P754" s="14"/>
      <c r="Q754" s="14" t="s">
        <v>2995</v>
      </c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ht="27" thickBot="1" x14ac:dyDescent="0.3">
      <c r="A755" s="38">
        <v>975</v>
      </c>
      <c r="B755" s="14" t="s">
        <v>1742</v>
      </c>
      <c r="C755" s="15">
        <v>2</v>
      </c>
      <c r="D755" s="15">
        <v>64</v>
      </c>
      <c r="E755" s="15">
        <v>2</v>
      </c>
      <c r="F755" s="14" t="s">
        <v>1743</v>
      </c>
      <c r="G755" s="15">
        <v>3</v>
      </c>
      <c r="H755" s="15">
        <v>18</v>
      </c>
      <c r="I755" s="15">
        <v>1.8</v>
      </c>
      <c r="J755" s="15">
        <v>1.2</v>
      </c>
      <c r="K755" s="15">
        <v>3</v>
      </c>
      <c r="L755" s="14"/>
      <c r="M755" s="14"/>
      <c r="N755" s="14"/>
      <c r="O755" s="14"/>
      <c r="P755" s="14"/>
      <c r="Q755" s="14" t="s">
        <v>2996</v>
      </c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ht="27" thickBot="1" x14ac:dyDescent="0.3">
      <c r="A756" s="38">
        <v>976</v>
      </c>
      <c r="B756" s="14" t="s">
        <v>1744</v>
      </c>
      <c r="C756" s="15">
        <v>2</v>
      </c>
      <c r="D756" s="15">
        <v>64</v>
      </c>
      <c r="E756" s="15">
        <v>2</v>
      </c>
      <c r="F756" s="14" t="s">
        <v>1745</v>
      </c>
      <c r="G756" s="15">
        <v>7</v>
      </c>
      <c r="H756" s="15">
        <v>10</v>
      </c>
      <c r="I756" s="15">
        <v>100</v>
      </c>
      <c r="J756" s="15">
        <v>30</v>
      </c>
      <c r="K756" s="15">
        <v>7</v>
      </c>
      <c r="L756" s="14"/>
      <c r="M756" s="14"/>
      <c r="N756" s="14"/>
      <c r="O756" s="14"/>
      <c r="P756" s="14"/>
      <c r="Q756" s="14" t="s">
        <v>2997</v>
      </c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ht="16.5" thickBot="1" x14ac:dyDescent="0.3">
      <c r="A757" s="38">
        <v>977</v>
      </c>
      <c r="B757" s="14" t="s">
        <v>1746</v>
      </c>
      <c r="C757" s="15">
        <v>2</v>
      </c>
      <c r="D757" s="15">
        <v>60</v>
      </c>
      <c r="E757" s="15">
        <v>1</v>
      </c>
      <c r="F757" s="14" t="s">
        <v>2826</v>
      </c>
      <c r="G757" s="15">
        <v>2</v>
      </c>
      <c r="H757" s="15">
        <v>1</v>
      </c>
      <c r="I757" s="14"/>
      <c r="J757" s="14"/>
      <c r="K757" s="15">
        <v>2</v>
      </c>
      <c r="L757" s="14"/>
      <c r="M757" s="14"/>
      <c r="N757" s="14"/>
      <c r="O757" s="14"/>
      <c r="P757" s="14"/>
      <c r="Q757" s="14" t="s">
        <v>2998</v>
      </c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ht="16.5" thickBot="1" x14ac:dyDescent="0.3">
      <c r="A758" s="38">
        <v>978</v>
      </c>
      <c r="B758" s="14" t="s">
        <v>1747</v>
      </c>
      <c r="C758" s="15">
        <v>2</v>
      </c>
      <c r="D758" s="15">
        <v>60</v>
      </c>
      <c r="E758" s="15">
        <v>1</v>
      </c>
      <c r="F758" s="14" t="s">
        <v>2826</v>
      </c>
      <c r="G758" s="15">
        <v>3</v>
      </c>
      <c r="H758" s="15">
        <v>5</v>
      </c>
      <c r="I758" s="14"/>
      <c r="J758" s="14"/>
      <c r="K758" s="15">
        <v>3</v>
      </c>
      <c r="L758" s="14"/>
      <c r="M758" s="14"/>
      <c r="N758" s="14"/>
      <c r="O758" s="14"/>
      <c r="P758" s="14"/>
      <c r="Q758" s="14" t="s">
        <v>2999</v>
      </c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ht="16.5" thickBot="1" x14ac:dyDescent="0.3">
      <c r="A759" s="38">
        <v>979</v>
      </c>
      <c r="B759" s="14" t="s">
        <v>1750</v>
      </c>
      <c r="C759" s="15">
        <v>2</v>
      </c>
      <c r="D759" s="15">
        <v>60</v>
      </c>
      <c r="E759" s="15">
        <v>1</v>
      </c>
      <c r="F759" s="14" t="s">
        <v>1751</v>
      </c>
      <c r="G759" s="15">
        <v>1</v>
      </c>
      <c r="H759" s="15">
        <v>5</v>
      </c>
      <c r="I759" s="15">
        <v>9</v>
      </c>
      <c r="J759" s="14"/>
      <c r="K759" s="15">
        <v>1</v>
      </c>
      <c r="L759" s="14"/>
      <c r="M759" s="14"/>
      <c r="N759" s="14"/>
      <c r="O759" s="14"/>
      <c r="P759" s="14"/>
      <c r="Q759" s="14" t="s">
        <v>3000</v>
      </c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ht="16.5" thickBot="1" x14ac:dyDescent="0.3">
      <c r="A760" s="38">
        <v>980</v>
      </c>
      <c r="B760" s="14" t="s">
        <v>1748</v>
      </c>
      <c r="C760" s="15">
        <v>2</v>
      </c>
      <c r="D760" s="15">
        <v>61</v>
      </c>
      <c r="E760" s="15">
        <v>1</v>
      </c>
      <c r="F760" s="14" t="s">
        <v>2826</v>
      </c>
      <c r="G760" s="15">
        <v>4</v>
      </c>
      <c r="H760" s="15">
        <v>1</v>
      </c>
      <c r="I760" s="14"/>
      <c r="J760" s="14"/>
      <c r="K760" s="15">
        <v>4</v>
      </c>
      <c r="L760" s="14"/>
      <c r="M760" s="14"/>
      <c r="N760" s="14"/>
      <c r="O760" s="14"/>
      <c r="P760" s="14"/>
      <c r="Q760" s="14" t="s">
        <v>3001</v>
      </c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ht="16.5" thickBot="1" x14ac:dyDescent="0.3">
      <c r="A761" s="38">
        <v>981</v>
      </c>
      <c r="B761" s="14" t="s">
        <v>1749</v>
      </c>
      <c r="C761" s="15">
        <v>2</v>
      </c>
      <c r="D761" s="15">
        <v>61</v>
      </c>
      <c r="E761" s="15">
        <v>1</v>
      </c>
      <c r="F761" s="14" t="s">
        <v>2826</v>
      </c>
      <c r="G761" s="15">
        <v>3</v>
      </c>
      <c r="H761" s="15">
        <v>2</v>
      </c>
      <c r="I761" s="14"/>
      <c r="J761" s="14"/>
      <c r="K761" s="15">
        <v>3</v>
      </c>
      <c r="L761" s="14"/>
      <c r="M761" s="14"/>
      <c r="N761" s="14"/>
      <c r="O761" s="14"/>
      <c r="P761" s="14"/>
      <c r="Q761" s="14" t="s">
        <v>3002</v>
      </c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ht="16.5" thickBot="1" x14ac:dyDescent="0.3">
      <c r="A762" s="38">
        <v>982</v>
      </c>
      <c r="B762" s="14" t="s">
        <v>1752</v>
      </c>
      <c r="C762" s="15">
        <v>2</v>
      </c>
      <c r="D762" s="15">
        <v>61</v>
      </c>
      <c r="E762" s="15">
        <v>1</v>
      </c>
      <c r="F762" s="14" t="s">
        <v>1753</v>
      </c>
      <c r="G762" s="15">
        <v>4</v>
      </c>
      <c r="H762" s="14"/>
      <c r="I762" s="14"/>
      <c r="J762" s="14"/>
      <c r="K762" s="15">
        <v>4</v>
      </c>
      <c r="L762" s="14"/>
      <c r="M762" s="14"/>
      <c r="N762" s="14"/>
      <c r="O762" s="14"/>
      <c r="P762" s="14"/>
      <c r="Q762" s="14" t="s">
        <v>3003</v>
      </c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ht="16.5" thickBot="1" x14ac:dyDescent="0.3">
      <c r="A763" s="38">
        <v>983</v>
      </c>
      <c r="B763" s="14" t="s">
        <v>1754</v>
      </c>
      <c r="C763" s="15">
        <v>2</v>
      </c>
      <c r="D763" s="15">
        <v>61</v>
      </c>
      <c r="E763" s="15">
        <v>1</v>
      </c>
      <c r="F763" s="14" t="s">
        <v>1755</v>
      </c>
      <c r="G763" s="15">
        <v>8</v>
      </c>
      <c r="H763" s="14"/>
      <c r="I763" s="14"/>
      <c r="J763" s="14"/>
      <c r="K763" s="15">
        <v>8</v>
      </c>
      <c r="L763" s="14"/>
      <c r="M763" s="14"/>
      <c r="N763" s="14"/>
      <c r="O763" s="14"/>
      <c r="P763" s="14"/>
      <c r="Q763" s="14" t="s">
        <v>3004</v>
      </c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ht="16.5" thickBot="1" x14ac:dyDescent="0.3">
      <c r="A764" s="38">
        <v>984</v>
      </c>
      <c r="B764" s="14" t="s">
        <v>1756</v>
      </c>
      <c r="C764" s="15">
        <v>2</v>
      </c>
      <c r="D764" s="15">
        <v>61</v>
      </c>
      <c r="E764" s="15">
        <v>1</v>
      </c>
      <c r="F764" s="14" t="s">
        <v>1757</v>
      </c>
      <c r="G764" s="15">
        <v>10</v>
      </c>
      <c r="H764" s="15">
        <v>7</v>
      </c>
      <c r="I764" s="14"/>
      <c r="J764" s="14"/>
      <c r="K764" s="15">
        <v>10</v>
      </c>
      <c r="L764" s="14"/>
      <c r="M764" s="14"/>
      <c r="N764" s="14"/>
      <c r="O764" s="14"/>
      <c r="P764" s="14"/>
      <c r="Q764" s="14" t="s">
        <v>3005</v>
      </c>
      <c r="R764" s="14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</row>
    <row r="765" spans="1:29" ht="16.5" thickBot="1" x14ac:dyDescent="0.3">
      <c r="A765" s="38">
        <v>985</v>
      </c>
      <c r="B765" s="14" t="s">
        <v>1758</v>
      </c>
      <c r="C765" s="15">
        <v>2</v>
      </c>
      <c r="D765" s="15">
        <v>62</v>
      </c>
      <c r="E765" s="15">
        <v>1</v>
      </c>
      <c r="F765" s="14" t="s">
        <v>1759</v>
      </c>
      <c r="G765" s="15">
        <v>4</v>
      </c>
      <c r="H765" s="15">
        <v>12</v>
      </c>
      <c r="I765" s="15">
        <v>7</v>
      </c>
      <c r="J765" s="15">
        <v>3</v>
      </c>
      <c r="K765" s="15">
        <v>4</v>
      </c>
      <c r="L765" s="14"/>
      <c r="M765" s="14"/>
      <c r="N765" s="14"/>
      <c r="O765" s="14"/>
      <c r="P765" s="14"/>
      <c r="Q765" s="14" t="s">
        <v>3006</v>
      </c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ht="16.5" thickBot="1" x14ac:dyDescent="0.3">
      <c r="A766" s="38">
        <v>986</v>
      </c>
      <c r="B766" s="14" t="s">
        <v>1760</v>
      </c>
      <c r="C766" s="15">
        <v>2</v>
      </c>
      <c r="D766" s="15">
        <v>62</v>
      </c>
      <c r="E766" s="15">
        <v>2</v>
      </c>
      <c r="F766" s="14" t="s">
        <v>1761</v>
      </c>
      <c r="G766" s="15">
        <v>4</v>
      </c>
      <c r="H766" s="15">
        <v>3</v>
      </c>
      <c r="I766" s="15">
        <v>2</v>
      </c>
      <c r="J766" s="15">
        <v>3</v>
      </c>
      <c r="K766" s="15">
        <v>4</v>
      </c>
      <c r="L766" s="14"/>
      <c r="M766" s="14"/>
      <c r="N766" s="14"/>
      <c r="O766" s="14"/>
      <c r="P766" s="14"/>
      <c r="Q766" s="14" t="s">
        <v>3007</v>
      </c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ht="16.5" thickBot="1" x14ac:dyDescent="0.3">
      <c r="A767" s="38">
        <v>987</v>
      </c>
      <c r="B767" s="14" t="s">
        <v>1762</v>
      </c>
      <c r="C767" s="15">
        <v>2</v>
      </c>
      <c r="D767" s="15">
        <v>62</v>
      </c>
      <c r="E767" s="15">
        <v>2</v>
      </c>
      <c r="F767" s="14" t="s">
        <v>2829</v>
      </c>
      <c r="G767" s="15">
        <v>4</v>
      </c>
      <c r="H767" s="14"/>
      <c r="I767" s="14"/>
      <c r="J767" s="14"/>
      <c r="K767" s="15">
        <v>4</v>
      </c>
      <c r="L767" s="14"/>
      <c r="M767" s="14"/>
      <c r="N767" s="14"/>
      <c r="O767" s="14"/>
      <c r="P767" s="14"/>
      <c r="Q767" s="14" t="s">
        <v>3008</v>
      </c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ht="16.5" customHeight="1" thickBot="1" x14ac:dyDescent="0.3">
      <c r="A768" s="38">
        <v>988</v>
      </c>
      <c r="B768" s="14" t="s">
        <v>1763</v>
      </c>
      <c r="C768" s="15">
        <v>1</v>
      </c>
      <c r="D768" s="15">
        <v>59</v>
      </c>
      <c r="E768" s="15">
        <v>2</v>
      </c>
      <c r="F768" s="49" t="s">
        <v>2830</v>
      </c>
      <c r="G768" s="14"/>
      <c r="H768" s="14"/>
      <c r="I768" s="14"/>
      <c r="J768" s="14"/>
      <c r="K768" s="15">
        <v>1</v>
      </c>
      <c r="L768" s="37" t="s">
        <v>3009</v>
      </c>
      <c r="M768" s="37" t="s">
        <v>3010</v>
      </c>
      <c r="N768" s="37" t="s">
        <v>3011</v>
      </c>
      <c r="O768" s="14" t="s">
        <v>50</v>
      </c>
      <c r="P768" s="14"/>
      <c r="Q768" s="14" t="s">
        <v>3012</v>
      </c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ht="27" thickBot="1" x14ac:dyDescent="0.3">
      <c r="A769" s="38">
        <v>989</v>
      </c>
      <c r="B769" s="14" t="s">
        <v>2620</v>
      </c>
      <c r="C769" s="15">
        <v>1</v>
      </c>
      <c r="D769" s="15">
        <v>59</v>
      </c>
      <c r="E769" s="15">
        <v>3</v>
      </c>
      <c r="F769" s="14" t="s">
        <v>1769</v>
      </c>
      <c r="G769" s="14" t="s">
        <v>1770</v>
      </c>
      <c r="H769" s="14" t="s">
        <v>1771</v>
      </c>
      <c r="I769" s="14" t="s">
        <v>1772</v>
      </c>
      <c r="J769" s="14" t="s">
        <v>1773</v>
      </c>
      <c r="K769" s="15">
        <v>0</v>
      </c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ht="16.5" thickBot="1" x14ac:dyDescent="0.3">
      <c r="A770" s="38">
        <v>990</v>
      </c>
      <c r="B770" s="14" t="s">
        <v>1766</v>
      </c>
      <c r="C770" s="15">
        <v>1</v>
      </c>
      <c r="D770" s="15">
        <v>59</v>
      </c>
      <c r="E770" s="15">
        <v>2</v>
      </c>
      <c r="F770" s="14" t="s">
        <v>2830</v>
      </c>
      <c r="G770" s="14"/>
      <c r="H770" s="14"/>
      <c r="I770" s="14"/>
      <c r="J770" s="14"/>
      <c r="K770" s="15">
        <v>0</v>
      </c>
      <c r="L770" s="37" t="s">
        <v>3013</v>
      </c>
      <c r="M770" s="37" t="s">
        <v>3014</v>
      </c>
      <c r="N770" s="37" t="s">
        <v>3015</v>
      </c>
      <c r="O770" s="37" t="s">
        <v>3016</v>
      </c>
      <c r="P770" s="14"/>
      <c r="Q770" s="14" t="s">
        <v>3017</v>
      </c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ht="16.5" thickBot="1" x14ac:dyDescent="0.3">
      <c r="A771" s="38">
        <v>991</v>
      </c>
      <c r="B771" s="14" t="s">
        <v>1767</v>
      </c>
      <c r="C771" s="15">
        <v>1</v>
      </c>
      <c r="D771" s="15">
        <v>59</v>
      </c>
      <c r="E771" s="15">
        <v>2</v>
      </c>
      <c r="F771" s="49" t="s">
        <v>2830</v>
      </c>
      <c r="G771" s="14"/>
      <c r="H771" s="14"/>
      <c r="I771" s="14"/>
      <c r="J771" s="14"/>
      <c r="K771" s="15">
        <v>1</v>
      </c>
      <c r="L771" s="37" t="s">
        <v>3018</v>
      </c>
      <c r="M771" s="37" t="s">
        <v>3019</v>
      </c>
      <c r="N771" s="37" t="s">
        <v>3020</v>
      </c>
      <c r="O771" s="37" t="s">
        <v>3021</v>
      </c>
      <c r="P771" s="14"/>
      <c r="Q771" s="14" t="s">
        <v>3022</v>
      </c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ht="16.5" thickBot="1" x14ac:dyDescent="0.3">
      <c r="A772" s="38">
        <v>992</v>
      </c>
      <c r="B772" s="14" t="s">
        <v>1768</v>
      </c>
      <c r="C772" s="15">
        <v>1</v>
      </c>
      <c r="D772" s="15">
        <v>59</v>
      </c>
      <c r="E772" s="15">
        <v>2</v>
      </c>
      <c r="F772" s="49" t="s">
        <v>2830</v>
      </c>
      <c r="G772" s="14"/>
      <c r="H772" s="14"/>
      <c r="I772" s="14"/>
      <c r="J772" s="14"/>
      <c r="K772" s="15">
        <v>3</v>
      </c>
      <c r="L772" s="37" t="s">
        <v>3023</v>
      </c>
      <c r="M772" s="37" t="s">
        <v>3024</v>
      </c>
      <c r="N772" s="37" t="s">
        <v>3025</v>
      </c>
      <c r="O772" s="37" t="s">
        <v>3026</v>
      </c>
      <c r="P772" s="14"/>
      <c r="Q772" s="14" t="s">
        <v>3027</v>
      </c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ht="16.5" customHeight="1" thickBot="1" x14ac:dyDescent="0.3">
      <c r="A773" s="38">
        <v>993</v>
      </c>
      <c r="B773" s="14" t="s">
        <v>1764</v>
      </c>
      <c r="C773" s="15">
        <v>1</v>
      </c>
      <c r="D773" s="15">
        <v>59</v>
      </c>
      <c r="E773" s="15">
        <v>2</v>
      </c>
      <c r="F773" s="49" t="s">
        <v>2830</v>
      </c>
      <c r="G773" s="14"/>
      <c r="H773" s="14"/>
      <c r="I773" s="14"/>
      <c r="J773" s="14"/>
      <c r="K773" s="15">
        <v>1</v>
      </c>
      <c r="L773" s="37" t="s">
        <v>3028</v>
      </c>
      <c r="M773" s="37" t="s">
        <v>3029</v>
      </c>
      <c r="N773" s="37" t="s">
        <v>3030</v>
      </c>
      <c r="O773" s="14" t="s">
        <v>50</v>
      </c>
      <c r="P773" s="14"/>
      <c r="Q773" s="14" t="s">
        <v>3031</v>
      </c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ht="16.5" thickBot="1" x14ac:dyDescent="0.3">
      <c r="A774" s="38">
        <v>994</v>
      </c>
      <c r="B774" s="14" t="s">
        <v>1765</v>
      </c>
      <c r="C774" s="15">
        <v>1</v>
      </c>
      <c r="D774" s="15">
        <v>59</v>
      </c>
      <c r="E774" s="15">
        <v>2</v>
      </c>
      <c r="F774" s="49" t="s">
        <v>2830</v>
      </c>
      <c r="G774" s="14"/>
      <c r="H774" s="14"/>
      <c r="I774" s="14"/>
      <c r="J774" s="14"/>
      <c r="K774" s="15">
        <v>3</v>
      </c>
      <c r="L774" s="37" t="s">
        <v>3032</v>
      </c>
      <c r="M774" s="37" t="s">
        <v>3033</v>
      </c>
      <c r="N774" s="37" t="s">
        <v>3034</v>
      </c>
      <c r="O774" s="37" t="s">
        <v>3035</v>
      </c>
      <c r="P774" s="37" t="s">
        <v>3036</v>
      </c>
      <c r="Q774" s="14" t="s">
        <v>3037</v>
      </c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ht="16.5" thickBot="1" x14ac:dyDescent="0.3">
      <c r="A775" s="38">
        <v>995</v>
      </c>
      <c r="B775" s="14" t="s">
        <v>1774</v>
      </c>
      <c r="C775" s="15">
        <v>1</v>
      </c>
      <c r="D775" s="15">
        <v>61</v>
      </c>
      <c r="E775" s="15">
        <v>3</v>
      </c>
      <c r="F775" s="14" t="s">
        <v>1775</v>
      </c>
      <c r="G775" s="15">
        <v>1</v>
      </c>
      <c r="H775" s="15">
        <v>2</v>
      </c>
      <c r="I775" s="15">
        <v>3</v>
      </c>
      <c r="J775" s="15">
        <v>4</v>
      </c>
      <c r="K775" s="15">
        <v>2</v>
      </c>
      <c r="L775" s="14"/>
      <c r="M775" s="14"/>
      <c r="N775" s="14"/>
      <c r="O775" s="14"/>
      <c r="P775" s="14"/>
      <c r="Q775" s="14" t="s">
        <v>3038</v>
      </c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ht="16.5" thickBot="1" x14ac:dyDescent="0.3">
      <c r="A776" s="38">
        <v>996</v>
      </c>
      <c r="B776" s="14" t="s">
        <v>1776</v>
      </c>
      <c r="C776" s="15">
        <v>1</v>
      </c>
      <c r="D776" s="15">
        <v>61</v>
      </c>
      <c r="E776" s="15">
        <v>3</v>
      </c>
      <c r="F776" s="14" t="s">
        <v>1777</v>
      </c>
      <c r="G776" s="14" t="s">
        <v>1778</v>
      </c>
      <c r="H776" s="14" t="s">
        <v>1779</v>
      </c>
      <c r="I776" s="14" t="s">
        <v>1780</v>
      </c>
      <c r="J776" s="14" t="s">
        <v>1781</v>
      </c>
      <c r="K776" s="15">
        <v>0</v>
      </c>
      <c r="L776" s="14"/>
      <c r="M776" s="14"/>
      <c r="N776" s="14"/>
      <c r="O776" s="14"/>
      <c r="P776" s="14"/>
      <c r="Q776" s="14" t="s">
        <v>3039</v>
      </c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ht="27" thickBot="1" x14ac:dyDescent="0.3">
      <c r="A777" s="38">
        <v>997</v>
      </c>
      <c r="B777" s="14" t="s">
        <v>1782</v>
      </c>
      <c r="C777" s="15">
        <v>1</v>
      </c>
      <c r="D777" s="15">
        <v>60</v>
      </c>
      <c r="E777" s="15">
        <v>3</v>
      </c>
      <c r="F777" s="14" t="s">
        <v>1783</v>
      </c>
      <c r="G777" s="14" t="s">
        <v>1784</v>
      </c>
      <c r="H777" s="14" t="s">
        <v>1785</v>
      </c>
      <c r="I777" s="14" t="s">
        <v>1786</v>
      </c>
      <c r="J777" s="14" t="s">
        <v>1787</v>
      </c>
      <c r="K777" s="15">
        <v>3</v>
      </c>
      <c r="L777" s="14"/>
      <c r="M777" s="14"/>
      <c r="N777" s="14"/>
      <c r="O777" s="14"/>
      <c r="P777" s="14"/>
      <c r="Q777" s="14" t="s">
        <v>3040</v>
      </c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ht="27" thickBot="1" x14ac:dyDescent="0.3">
      <c r="A778" s="38">
        <v>998</v>
      </c>
      <c r="B778" s="14" t="s">
        <v>1788</v>
      </c>
      <c r="C778" s="15">
        <v>1</v>
      </c>
      <c r="D778" s="15">
        <v>60</v>
      </c>
      <c r="E778" s="15">
        <v>3</v>
      </c>
      <c r="F778" s="14" t="s">
        <v>1789</v>
      </c>
      <c r="G778" s="14" t="s">
        <v>1790</v>
      </c>
      <c r="H778" s="14" t="s">
        <v>1791</v>
      </c>
      <c r="I778" s="14" t="s">
        <v>1792</v>
      </c>
      <c r="J778" s="14" t="s">
        <v>1793</v>
      </c>
      <c r="K778" s="15">
        <v>0</v>
      </c>
      <c r="L778" s="14"/>
      <c r="M778" s="14"/>
      <c r="N778" s="14"/>
      <c r="O778" s="14"/>
      <c r="P778" s="14"/>
      <c r="Q778" s="14" t="s">
        <v>3041</v>
      </c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ht="16.5" thickBot="1" x14ac:dyDescent="0.3">
      <c r="A779" s="38">
        <v>999</v>
      </c>
      <c r="B779" s="14" t="s">
        <v>1794</v>
      </c>
      <c r="C779" s="15">
        <v>1</v>
      </c>
      <c r="D779" s="15">
        <v>60</v>
      </c>
      <c r="E779" s="15">
        <v>3</v>
      </c>
      <c r="F779" s="14" t="s">
        <v>1795</v>
      </c>
      <c r="G779" s="14"/>
      <c r="H779" s="14"/>
      <c r="I779" s="14"/>
      <c r="J779" s="14"/>
      <c r="K779" s="15">
        <v>1</v>
      </c>
      <c r="L779" s="37" t="s">
        <v>3042</v>
      </c>
      <c r="M779" s="37" t="s">
        <v>3043</v>
      </c>
      <c r="N779" s="37" t="s">
        <v>3044</v>
      </c>
      <c r="O779" s="37" t="s">
        <v>3045</v>
      </c>
      <c r="P779" s="14"/>
      <c r="Q779" s="14" t="s">
        <v>3046</v>
      </c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ht="16.5" thickBot="1" x14ac:dyDescent="0.3">
      <c r="A780" s="38">
        <v>1000</v>
      </c>
      <c r="B780" s="14" t="s">
        <v>1796</v>
      </c>
      <c r="C780" s="15">
        <v>1</v>
      </c>
      <c r="D780" s="15">
        <v>62</v>
      </c>
      <c r="E780" s="15">
        <v>3</v>
      </c>
      <c r="F780" s="14" t="s">
        <v>1797</v>
      </c>
      <c r="G780" s="15">
        <v>6</v>
      </c>
      <c r="H780" s="15">
        <v>7</v>
      </c>
      <c r="I780" s="15">
        <v>8</v>
      </c>
      <c r="J780" s="15">
        <v>9</v>
      </c>
      <c r="K780" s="15">
        <v>1</v>
      </c>
      <c r="L780" s="14"/>
      <c r="M780" s="14"/>
      <c r="N780" s="14"/>
      <c r="O780" s="14"/>
      <c r="P780" s="14"/>
      <c r="Q780" s="14" t="s">
        <v>3047</v>
      </c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ht="16.5" thickBot="1" x14ac:dyDescent="0.3">
      <c r="A781" s="38">
        <v>1001</v>
      </c>
      <c r="B781" s="14" t="s">
        <v>1802</v>
      </c>
      <c r="C781" s="15">
        <v>1</v>
      </c>
      <c r="D781" s="15">
        <v>62</v>
      </c>
      <c r="E781" s="15">
        <v>3</v>
      </c>
      <c r="F781" s="14" t="s">
        <v>1801</v>
      </c>
      <c r="G781" s="14"/>
      <c r="H781" s="14"/>
      <c r="I781" s="14"/>
      <c r="J781" s="14"/>
      <c r="K781" s="15">
        <v>2</v>
      </c>
      <c r="L781" s="37" t="s">
        <v>3048</v>
      </c>
      <c r="M781" s="37" t="s">
        <v>3049</v>
      </c>
      <c r="N781" s="37" t="s">
        <v>3050</v>
      </c>
      <c r="O781" s="37" t="s">
        <v>3051</v>
      </c>
      <c r="P781" s="14"/>
      <c r="Q781" s="14" t="s">
        <v>3052</v>
      </c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ht="16.5" thickBot="1" x14ac:dyDescent="0.3">
      <c r="A782" s="38">
        <v>1002</v>
      </c>
      <c r="B782" s="14" t="s">
        <v>1798</v>
      </c>
      <c r="C782" s="15">
        <v>1</v>
      </c>
      <c r="D782" s="15">
        <v>59</v>
      </c>
      <c r="E782" s="15">
        <v>3</v>
      </c>
      <c r="F782" s="14" t="s">
        <v>1799</v>
      </c>
      <c r="G782" s="14"/>
      <c r="H782" s="14"/>
      <c r="I782" s="14"/>
      <c r="J782" s="14"/>
      <c r="K782" s="15">
        <v>1</v>
      </c>
      <c r="L782" s="37" t="s">
        <v>3053</v>
      </c>
      <c r="M782" s="37" t="s">
        <v>3054</v>
      </c>
      <c r="N782" s="37" t="s">
        <v>3055</v>
      </c>
      <c r="O782" s="37" t="s">
        <v>3056</v>
      </c>
      <c r="P782" s="14"/>
      <c r="Q782" s="14" t="s">
        <v>3057</v>
      </c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ht="16.5" thickBot="1" x14ac:dyDescent="0.3">
      <c r="A783" s="38">
        <v>1003</v>
      </c>
      <c r="B783" s="14" t="s">
        <v>1800</v>
      </c>
      <c r="C783" s="15">
        <v>1</v>
      </c>
      <c r="D783" s="15">
        <v>59</v>
      </c>
      <c r="E783" s="15">
        <v>3</v>
      </c>
      <c r="F783" s="14" t="s">
        <v>1801</v>
      </c>
      <c r="G783" s="14"/>
      <c r="H783" s="14"/>
      <c r="I783" s="14"/>
      <c r="J783" s="14"/>
      <c r="K783" s="15">
        <v>0</v>
      </c>
      <c r="L783" s="37" t="s">
        <v>3058</v>
      </c>
      <c r="M783" s="37" t="s">
        <v>3059</v>
      </c>
      <c r="N783" s="37" t="s">
        <v>3060</v>
      </c>
      <c r="O783" s="37" t="s">
        <v>3061</v>
      </c>
      <c r="P783" s="14"/>
      <c r="Q783" s="14" t="s">
        <v>3062</v>
      </c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ht="16.5" thickBot="1" x14ac:dyDescent="0.3">
      <c r="A784" s="38">
        <v>1004</v>
      </c>
      <c r="B784" s="14" t="s">
        <v>1803</v>
      </c>
      <c r="C784" s="15">
        <v>1</v>
      </c>
      <c r="D784" s="15">
        <v>60</v>
      </c>
      <c r="E784" s="15">
        <v>3</v>
      </c>
      <c r="F784" s="14" t="s">
        <v>1804</v>
      </c>
      <c r="G784" s="14" t="s">
        <v>2621</v>
      </c>
      <c r="H784" s="14" t="s">
        <v>1805</v>
      </c>
      <c r="I784" s="14" t="s">
        <v>1806</v>
      </c>
      <c r="J784" s="14" t="s">
        <v>50</v>
      </c>
      <c r="K784" s="15">
        <v>1</v>
      </c>
      <c r="L784" s="14"/>
      <c r="M784" s="14"/>
      <c r="N784" s="14"/>
      <c r="O784" s="14"/>
      <c r="P784" s="14"/>
      <c r="Q784" s="14" t="s">
        <v>3063</v>
      </c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ht="16.5" thickBot="1" x14ac:dyDescent="0.3">
      <c r="A785" s="38">
        <v>1005</v>
      </c>
      <c r="B785" s="14" t="s">
        <v>2622</v>
      </c>
      <c r="C785" s="15">
        <v>1</v>
      </c>
      <c r="D785" s="15">
        <v>60</v>
      </c>
      <c r="E785" s="15">
        <v>3</v>
      </c>
      <c r="F785" s="14" t="s">
        <v>1807</v>
      </c>
      <c r="G785" s="14" t="s">
        <v>2621</v>
      </c>
      <c r="H785" s="14" t="s">
        <v>1805</v>
      </c>
      <c r="I785" s="14" t="s">
        <v>1806</v>
      </c>
      <c r="J785" s="14" t="s">
        <v>50</v>
      </c>
      <c r="K785" s="15">
        <v>2</v>
      </c>
      <c r="L785" s="14"/>
      <c r="M785" s="14"/>
      <c r="N785" s="14"/>
      <c r="O785" s="14"/>
      <c r="P785" s="14"/>
      <c r="Q785" s="14" t="s">
        <v>3063</v>
      </c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ht="16.5" thickBot="1" x14ac:dyDescent="0.3">
      <c r="A786" s="38">
        <v>1006</v>
      </c>
      <c r="B786" s="14" t="s">
        <v>2623</v>
      </c>
      <c r="C786" s="15">
        <v>1</v>
      </c>
      <c r="D786" s="15">
        <v>60</v>
      </c>
      <c r="E786" s="15">
        <v>3</v>
      </c>
      <c r="F786" s="14" t="s">
        <v>1808</v>
      </c>
      <c r="G786" s="15">
        <v>2</v>
      </c>
      <c r="H786" s="15">
        <v>3</v>
      </c>
      <c r="I786" s="15">
        <v>5</v>
      </c>
      <c r="J786" s="15">
        <v>0</v>
      </c>
      <c r="K786" s="15">
        <v>2</v>
      </c>
      <c r="L786" s="14"/>
      <c r="M786" s="14"/>
      <c r="N786" s="14"/>
      <c r="O786" s="14"/>
      <c r="P786" s="14"/>
      <c r="Q786" s="14" t="s">
        <v>3063</v>
      </c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ht="16.5" thickBot="1" x14ac:dyDescent="0.3">
      <c r="A787" s="38">
        <v>1007</v>
      </c>
      <c r="B787" s="14" t="s">
        <v>2624</v>
      </c>
      <c r="C787" s="15">
        <v>1</v>
      </c>
      <c r="D787" s="15">
        <v>60</v>
      </c>
      <c r="E787" s="15">
        <v>3</v>
      </c>
      <c r="F787" s="14" t="s">
        <v>1809</v>
      </c>
      <c r="G787" s="15">
        <v>3</v>
      </c>
      <c r="H787" s="15">
        <v>5</v>
      </c>
      <c r="I787" s="15">
        <v>7</v>
      </c>
      <c r="J787" s="14" t="s">
        <v>50</v>
      </c>
      <c r="K787" s="15">
        <v>3</v>
      </c>
      <c r="L787" s="14"/>
      <c r="M787" s="14"/>
      <c r="N787" s="14"/>
      <c r="O787" s="14"/>
      <c r="P787" s="14"/>
      <c r="Q787" s="14" t="s">
        <v>3063</v>
      </c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ht="16.5" thickBot="1" x14ac:dyDescent="0.3">
      <c r="A788" s="38">
        <v>1008</v>
      </c>
      <c r="B788" s="14" t="s">
        <v>2625</v>
      </c>
      <c r="C788" s="15">
        <v>1</v>
      </c>
      <c r="D788" s="15">
        <v>60</v>
      </c>
      <c r="E788" s="15">
        <v>3</v>
      </c>
      <c r="F788" s="14" t="s">
        <v>1810</v>
      </c>
      <c r="G788" s="15">
        <v>0</v>
      </c>
      <c r="H788" s="15">
        <v>1</v>
      </c>
      <c r="I788" s="15">
        <v>2</v>
      </c>
      <c r="J788" s="15">
        <v>3</v>
      </c>
      <c r="K788" s="15">
        <v>2</v>
      </c>
      <c r="L788" s="14"/>
      <c r="M788" s="14"/>
      <c r="N788" s="14"/>
      <c r="O788" s="14"/>
      <c r="P788" s="14"/>
      <c r="Q788" s="14" t="s">
        <v>3063</v>
      </c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ht="16.5" thickBot="1" x14ac:dyDescent="0.3">
      <c r="A789" s="38">
        <v>1009</v>
      </c>
      <c r="B789" s="14" t="s">
        <v>2626</v>
      </c>
      <c r="C789" s="15">
        <v>1</v>
      </c>
      <c r="D789" s="15">
        <v>60</v>
      </c>
      <c r="E789" s="15">
        <v>3</v>
      </c>
      <c r="F789" s="14" t="s">
        <v>1811</v>
      </c>
      <c r="G789" s="14" t="s">
        <v>1812</v>
      </c>
      <c r="H789" s="41" t="s">
        <v>1813</v>
      </c>
      <c r="I789" s="41" t="s">
        <v>1814</v>
      </c>
      <c r="J789" s="14" t="s">
        <v>50</v>
      </c>
      <c r="K789" s="15">
        <v>3</v>
      </c>
      <c r="L789" s="14"/>
      <c r="M789" s="14"/>
      <c r="N789" s="14"/>
      <c r="O789" s="14"/>
      <c r="P789" s="14"/>
      <c r="Q789" s="14" t="s">
        <v>3063</v>
      </c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ht="16.5" thickBot="1" x14ac:dyDescent="0.3">
      <c r="A790" s="38">
        <v>1010</v>
      </c>
      <c r="B790" s="14" t="s">
        <v>1815</v>
      </c>
      <c r="C790" s="15">
        <v>1</v>
      </c>
      <c r="D790" s="15">
        <v>59</v>
      </c>
      <c r="E790" s="15">
        <v>3</v>
      </c>
      <c r="F790" s="14" t="s">
        <v>2627</v>
      </c>
      <c r="G790" s="14"/>
      <c r="H790" s="14"/>
      <c r="I790" s="14"/>
      <c r="J790" s="14"/>
      <c r="K790" s="15">
        <v>2</v>
      </c>
      <c r="L790" s="37" t="s">
        <v>3064</v>
      </c>
      <c r="M790" s="37" t="s">
        <v>3065</v>
      </c>
      <c r="N790" s="37" t="s">
        <v>3066</v>
      </c>
      <c r="O790" s="37" t="s">
        <v>3067</v>
      </c>
      <c r="P790" s="14"/>
      <c r="Q790" s="14" t="s">
        <v>3068</v>
      </c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ht="16.5" thickBot="1" x14ac:dyDescent="0.3">
      <c r="A791" s="38">
        <v>1011</v>
      </c>
      <c r="B791" s="14" t="s">
        <v>1816</v>
      </c>
      <c r="C791" s="15">
        <v>1</v>
      </c>
      <c r="D791" s="15">
        <v>59</v>
      </c>
      <c r="E791" s="15">
        <v>3</v>
      </c>
      <c r="F791" s="14" t="s">
        <v>2627</v>
      </c>
      <c r="G791" s="14"/>
      <c r="H791" s="14"/>
      <c r="I791" s="14"/>
      <c r="J791" s="14"/>
      <c r="K791" s="15">
        <v>1</v>
      </c>
      <c r="L791" s="37" t="s">
        <v>3069</v>
      </c>
      <c r="M791" s="37" t="s">
        <v>3070</v>
      </c>
      <c r="N791" s="14"/>
      <c r="O791" s="14"/>
      <c r="P791" s="14"/>
      <c r="Q791" s="14" t="s">
        <v>3071</v>
      </c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ht="16.5" thickBot="1" x14ac:dyDescent="0.3">
      <c r="A792" s="38">
        <v>1012</v>
      </c>
      <c r="B792" s="14" t="s">
        <v>1817</v>
      </c>
      <c r="C792" s="15">
        <v>1</v>
      </c>
      <c r="D792" s="15">
        <v>59</v>
      </c>
      <c r="E792" s="15">
        <v>3</v>
      </c>
      <c r="F792" s="14" t="s">
        <v>2627</v>
      </c>
      <c r="G792" s="14"/>
      <c r="H792" s="14"/>
      <c r="I792" s="14"/>
      <c r="J792" s="14"/>
      <c r="K792" s="15">
        <v>0</v>
      </c>
      <c r="L792" s="37" t="s">
        <v>3072</v>
      </c>
      <c r="M792" s="37" t="s">
        <v>3073</v>
      </c>
      <c r="N792" s="37" t="s">
        <v>3074</v>
      </c>
      <c r="O792" s="37" t="s">
        <v>3075</v>
      </c>
      <c r="P792" s="14"/>
      <c r="Q792" s="14" t="s">
        <v>3076</v>
      </c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ht="16.5" thickBot="1" x14ac:dyDescent="0.3">
      <c r="A793" s="38">
        <v>1013</v>
      </c>
      <c r="B793" s="14" t="s">
        <v>1818</v>
      </c>
      <c r="C793" s="15">
        <v>1</v>
      </c>
      <c r="D793" s="15">
        <v>59</v>
      </c>
      <c r="E793" s="15">
        <v>3</v>
      </c>
      <c r="F793" s="14" t="s">
        <v>2628</v>
      </c>
      <c r="G793" s="14"/>
      <c r="H793" s="14"/>
      <c r="I793" s="14"/>
      <c r="J793" s="14"/>
      <c r="K793" s="15">
        <v>3</v>
      </c>
      <c r="L793" s="37" t="s">
        <v>3077</v>
      </c>
      <c r="M793" s="37" t="s">
        <v>3078</v>
      </c>
      <c r="N793" s="37" t="s">
        <v>1819</v>
      </c>
      <c r="O793" s="37" t="s">
        <v>3079</v>
      </c>
      <c r="P793" s="14"/>
      <c r="Q793" s="14" t="s">
        <v>3080</v>
      </c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ht="16.5" thickBot="1" x14ac:dyDescent="0.3">
      <c r="A794" s="38">
        <v>1014</v>
      </c>
      <c r="B794" s="14" t="s">
        <v>1820</v>
      </c>
      <c r="C794" s="15">
        <v>1</v>
      </c>
      <c r="D794" s="15">
        <v>59</v>
      </c>
      <c r="E794" s="15">
        <v>3</v>
      </c>
      <c r="F794" s="14" t="s">
        <v>2628</v>
      </c>
      <c r="G794" s="14"/>
      <c r="H794" s="14"/>
      <c r="I794" s="14"/>
      <c r="J794" s="14"/>
      <c r="K794" s="15">
        <v>0</v>
      </c>
      <c r="L794" s="37" t="s">
        <v>3081</v>
      </c>
      <c r="M794" s="37" t="s">
        <v>3082</v>
      </c>
      <c r="N794" s="37" t="s">
        <v>3083</v>
      </c>
      <c r="O794" s="37" t="s">
        <v>3084</v>
      </c>
      <c r="P794" s="14"/>
      <c r="Q794" s="14" t="s">
        <v>3085</v>
      </c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ht="16.5" thickBot="1" x14ac:dyDescent="0.3">
      <c r="A795" s="38">
        <v>1015</v>
      </c>
      <c r="B795" s="14" t="s">
        <v>1821</v>
      </c>
      <c r="C795" s="15">
        <v>2</v>
      </c>
      <c r="D795" s="15">
        <v>59</v>
      </c>
      <c r="E795" s="15">
        <v>3</v>
      </c>
      <c r="F795" s="14" t="s">
        <v>1822</v>
      </c>
      <c r="G795" s="15">
        <v>4</v>
      </c>
      <c r="H795" s="15">
        <v>3</v>
      </c>
      <c r="I795" s="14"/>
      <c r="J795" s="14"/>
      <c r="K795" s="15">
        <v>4</v>
      </c>
      <c r="L795" s="14"/>
      <c r="M795" s="14"/>
      <c r="N795" s="14"/>
      <c r="O795" s="14"/>
      <c r="P795" s="14"/>
      <c r="Q795" s="14" t="s">
        <v>3086</v>
      </c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</sheetData>
  <mergeCells count="7">
    <mergeCell ref="F431:I431"/>
    <mergeCell ref="K485:L485"/>
    <mergeCell ref="F425:G425"/>
    <mergeCell ref="F426:H426"/>
    <mergeCell ref="F427:I427"/>
    <mergeCell ref="F429:G429"/>
    <mergeCell ref="F430:H430"/>
  </mergeCells>
  <pageMargins left="0.7" right="0.7" top="0.75" bottom="0.75" header="0.3" footer="0.3"/>
  <pageSetup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2" sqref="C2"/>
    </sheetView>
  </sheetViews>
  <sheetFormatPr defaultRowHeight="15" x14ac:dyDescent="0.25"/>
  <sheetData>
    <row r="1" spans="1:10" x14ac:dyDescent="0.25">
      <c r="A1" t="s">
        <v>104</v>
      </c>
      <c r="B1" t="s">
        <v>2</v>
      </c>
      <c r="C1" t="s">
        <v>3</v>
      </c>
      <c r="D1" t="s">
        <v>130</v>
      </c>
      <c r="E1" t="s">
        <v>4</v>
      </c>
      <c r="F1" t="s">
        <v>131</v>
      </c>
      <c r="G1" t="s">
        <v>5</v>
      </c>
      <c r="H1" t="s">
        <v>132</v>
      </c>
      <c r="I1" t="s">
        <v>6</v>
      </c>
      <c r="J1" t="s">
        <v>133</v>
      </c>
    </row>
    <row r="2" spans="1:10" x14ac:dyDescent="0.25">
      <c r="A2">
        <v>1</v>
      </c>
      <c r="B2" t="s">
        <v>135</v>
      </c>
      <c r="C2" s="21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23" sqref="C23"/>
    </sheetView>
  </sheetViews>
  <sheetFormatPr defaultRowHeight="15" x14ac:dyDescent="0.25"/>
  <cols>
    <col min="2" max="2" width="20.42578125" bestFit="1" customWidth="1"/>
  </cols>
  <sheetData>
    <row r="1" spans="1:8" ht="16.5" thickBot="1" x14ac:dyDescent="0.3">
      <c r="A1" s="1" t="s">
        <v>31</v>
      </c>
      <c r="B1" s="1" t="s">
        <v>15</v>
      </c>
      <c r="C1" s="1" t="s">
        <v>11</v>
      </c>
      <c r="D1" s="1" t="s">
        <v>16</v>
      </c>
      <c r="E1" s="1" t="s">
        <v>1</v>
      </c>
      <c r="F1" s="1" t="s">
        <v>14</v>
      </c>
      <c r="G1" s="9" t="s">
        <v>100</v>
      </c>
      <c r="H1" s="9" t="s">
        <v>101</v>
      </c>
    </row>
    <row r="2" spans="1:8" ht="16.5" thickBot="1" x14ac:dyDescent="0.3">
      <c r="A2" s="2">
        <v>1</v>
      </c>
      <c r="B2" s="2">
        <v>0</v>
      </c>
      <c r="C2" s="1" t="s">
        <v>17</v>
      </c>
      <c r="D2" s="2">
        <v>0</v>
      </c>
      <c r="E2" s="2">
        <v>1</v>
      </c>
      <c r="F2" s="2">
        <v>3</v>
      </c>
      <c r="G2" s="7">
        <v>0</v>
      </c>
      <c r="H2" s="7">
        <v>100</v>
      </c>
    </row>
    <row r="3" spans="1:8" ht="16.5" thickBot="1" x14ac:dyDescent="0.3">
      <c r="A3" s="2">
        <v>2</v>
      </c>
      <c r="B3" s="2">
        <v>100</v>
      </c>
      <c r="C3" s="1" t="s">
        <v>18</v>
      </c>
      <c r="D3" s="2">
        <v>7</v>
      </c>
      <c r="E3" s="2">
        <v>1</v>
      </c>
      <c r="F3" s="2">
        <v>3</v>
      </c>
      <c r="G3" s="7">
        <v>100</v>
      </c>
      <c r="H3" s="7">
        <v>200</v>
      </c>
    </row>
    <row r="4" spans="1:8" ht="16.5" thickBot="1" x14ac:dyDescent="0.3">
      <c r="A4" s="2">
        <v>3</v>
      </c>
      <c r="B4" s="2">
        <v>200</v>
      </c>
      <c r="C4" s="1" t="s">
        <v>19</v>
      </c>
      <c r="D4" s="2">
        <v>8</v>
      </c>
      <c r="E4" s="2">
        <v>1</v>
      </c>
      <c r="F4" s="2">
        <v>3</v>
      </c>
      <c r="G4" s="7">
        <v>200</v>
      </c>
      <c r="H4" s="7">
        <v>300</v>
      </c>
    </row>
    <row r="5" spans="1:8" ht="16.5" thickBot="1" x14ac:dyDescent="0.3">
      <c r="A5" s="2">
        <v>4</v>
      </c>
      <c r="B5" s="2">
        <v>300</v>
      </c>
      <c r="C5" s="1" t="s">
        <v>20</v>
      </c>
      <c r="D5" s="2">
        <v>9</v>
      </c>
      <c r="E5" s="2">
        <v>1</v>
      </c>
      <c r="F5" s="2">
        <v>3</v>
      </c>
      <c r="G5" s="7">
        <v>300</v>
      </c>
      <c r="H5" s="7">
        <v>400</v>
      </c>
    </row>
    <row r="6" spans="1:8" ht="16.5" thickBot="1" x14ac:dyDescent="0.3">
      <c r="A6" s="2">
        <v>5</v>
      </c>
      <c r="B6" s="2">
        <v>400</v>
      </c>
      <c r="C6" s="1" t="s">
        <v>21</v>
      </c>
      <c r="D6" s="2">
        <v>10</v>
      </c>
      <c r="E6" s="2">
        <v>1</v>
      </c>
      <c r="F6" s="2">
        <v>3</v>
      </c>
      <c r="G6" s="7">
        <v>400</v>
      </c>
      <c r="H6" s="7">
        <v>500</v>
      </c>
    </row>
    <row r="7" spans="1:8" ht="16.5" thickBot="1" x14ac:dyDescent="0.3">
      <c r="A7" s="2">
        <v>6</v>
      </c>
      <c r="B7" s="2">
        <v>500</v>
      </c>
      <c r="C7" s="1" t="s">
        <v>22</v>
      </c>
      <c r="D7" s="2">
        <v>11</v>
      </c>
      <c r="E7" s="2">
        <v>1</v>
      </c>
      <c r="F7" s="2">
        <v>3</v>
      </c>
      <c r="G7" s="7">
        <v>500</v>
      </c>
      <c r="H7" s="7">
        <v>600</v>
      </c>
    </row>
    <row r="8" spans="1:8" ht="16.5" thickBot="1" x14ac:dyDescent="0.3">
      <c r="A8" s="2">
        <v>7</v>
      </c>
      <c r="B8" s="2">
        <v>600</v>
      </c>
      <c r="C8" s="1" t="s">
        <v>23</v>
      </c>
      <c r="D8" s="2">
        <v>12</v>
      </c>
      <c r="E8" s="2">
        <v>1</v>
      </c>
      <c r="F8" s="2">
        <v>3</v>
      </c>
      <c r="G8" s="7">
        <v>600</v>
      </c>
      <c r="H8" s="7">
        <v>700</v>
      </c>
    </row>
    <row r="9" spans="1:8" ht="16.5" thickBot="1" x14ac:dyDescent="0.3">
      <c r="A9" s="2">
        <v>8</v>
      </c>
      <c r="B9" s="2">
        <v>700</v>
      </c>
      <c r="C9" s="1" t="s">
        <v>24</v>
      </c>
      <c r="D9" s="2">
        <v>13</v>
      </c>
      <c r="E9" s="2">
        <v>1</v>
      </c>
      <c r="F9" s="2">
        <v>3</v>
      </c>
      <c r="G9" s="7">
        <v>700</v>
      </c>
      <c r="H9" s="7">
        <v>800</v>
      </c>
    </row>
    <row r="10" spans="1:8" ht="16.5" thickBot="1" x14ac:dyDescent="0.3">
      <c r="A10" s="2">
        <v>9</v>
      </c>
      <c r="B10" s="2">
        <v>800</v>
      </c>
      <c r="C10" s="1" t="s">
        <v>25</v>
      </c>
      <c r="D10" s="2">
        <v>14</v>
      </c>
      <c r="E10" s="2">
        <v>1</v>
      </c>
      <c r="F10" s="2">
        <v>3</v>
      </c>
      <c r="G10" s="7">
        <v>800</v>
      </c>
      <c r="H10" s="7">
        <v>900</v>
      </c>
    </row>
    <row r="11" spans="1:8" ht="16.5" thickBot="1" x14ac:dyDescent="0.3">
      <c r="A11" s="2">
        <v>10</v>
      </c>
      <c r="B11" s="2">
        <v>900</v>
      </c>
      <c r="C11" s="1" t="s">
        <v>26</v>
      </c>
      <c r="D11" s="2">
        <v>15</v>
      </c>
      <c r="E11" s="2">
        <v>1</v>
      </c>
      <c r="F11" s="2">
        <v>3</v>
      </c>
      <c r="G11" s="7">
        <v>900</v>
      </c>
      <c r="H11" s="7">
        <v>1000</v>
      </c>
    </row>
    <row r="12" spans="1:8" ht="16.5" thickBot="1" x14ac:dyDescent="0.3">
      <c r="A12" s="2">
        <v>11</v>
      </c>
      <c r="B12" s="2">
        <v>1000</v>
      </c>
      <c r="C12" s="1" t="s">
        <v>27</v>
      </c>
      <c r="D12" s="2">
        <v>16</v>
      </c>
      <c r="E12" s="2">
        <v>1</v>
      </c>
      <c r="F12" s="2">
        <v>3</v>
      </c>
      <c r="G12" s="7">
        <v>1000</v>
      </c>
      <c r="H12" s="7">
        <v>1100</v>
      </c>
    </row>
    <row r="13" spans="1:8" ht="16.5" thickBot="1" x14ac:dyDescent="0.3">
      <c r="A13" s="2">
        <v>12</v>
      </c>
      <c r="B13" s="2">
        <v>1100</v>
      </c>
      <c r="C13" s="1" t="s">
        <v>28</v>
      </c>
      <c r="D13" s="2">
        <v>17</v>
      </c>
      <c r="E13" s="2">
        <v>1</v>
      </c>
      <c r="F13" s="2">
        <v>3</v>
      </c>
      <c r="G13" s="7">
        <v>1100</v>
      </c>
      <c r="H13" s="7">
        <v>1200</v>
      </c>
    </row>
    <row r="14" spans="1:8" ht="16.5" thickBot="1" x14ac:dyDescent="0.3">
      <c r="A14" s="2">
        <v>13</v>
      </c>
      <c r="B14" s="2">
        <v>1200</v>
      </c>
      <c r="C14" s="1" t="s">
        <v>29</v>
      </c>
      <c r="D14" s="2">
        <v>18</v>
      </c>
      <c r="E14" s="2">
        <v>1</v>
      </c>
      <c r="F14" s="2">
        <v>3</v>
      </c>
      <c r="G14" s="7">
        <v>1200</v>
      </c>
      <c r="H14" s="7">
        <v>1300</v>
      </c>
    </row>
    <row r="15" spans="1:8" ht="16.5" thickBot="1" x14ac:dyDescent="0.3">
      <c r="A15" s="2">
        <v>14</v>
      </c>
      <c r="B15" s="2">
        <v>1300</v>
      </c>
      <c r="C15" s="1" t="s">
        <v>30</v>
      </c>
      <c r="D15" s="2">
        <v>99</v>
      </c>
      <c r="E15" s="2">
        <v>1</v>
      </c>
      <c r="F15" s="2">
        <v>3</v>
      </c>
      <c r="G15" s="7">
        <v>1300</v>
      </c>
      <c r="H15" s="7">
        <v>9999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D1" sqref="D1"/>
    </sheetView>
  </sheetViews>
  <sheetFormatPr defaultRowHeight="15" x14ac:dyDescent="0.25"/>
  <cols>
    <col min="4" max="4" width="48" bestFit="1" customWidth="1"/>
  </cols>
  <sheetData>
    <row r="1" spans="1:16" ht="15.75" thickBot="1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58</v>
      </c>
      <c r="K1" t="s">
        <v>59</v>
      </c>
      <c r="L1" t="s">
        <v>60</v>
      </c>
      <c r="M1" t="s">
        <v>61</v>
      </c>
      <c r="N1" t="s">
        <v>63</v>
      </c>
      <c r="O1" t="s">
        <v>62</v>
      </c>
      <c r="P1" t="s">
        <v>82</v>
      </c>
    </row>
    <row r="2" spans="1:16" ht="15.75" thickBot="1" x14ac:dyDescent="0.3">
      <c r="A2" s="5">
        <v>1</v>
      </c>
      <c r="B2">
        <v>1</v>
      </c>
      <c r="C2">
        <v>2</v>
      </c>
      <c r="D2" t="s">
        <v>65</v>
      </c>
      <c r="E2">
        <v>3</v>
      </c>
      <c r="F2">
        <v>5</v>
      </c>
      <c r="G2">
        <v>8</v>
      </c>
      <c r="H2" t="s">
        <v>50</v>
      </c>
      <c r="I2">
        <v>1</v>
      </c>
      <c r="N2" t="s">
        <v>64</v>
      </c>
      <c r="P2">
        <v>1</v>
      </c>
    </row>
    <row r="3" spans="1:16" ht="30.75" thickBot="1" x14ac:dyDescent="0.3">
      <c r="A3" s="5">
        <v>1</v>
      </c>
      <c r="B3">
        <v>1</v>
      </c>
      <c r="C3">
        <v>2</v>
      </c>
      <c r="D3" s="11" t="s">
        <v>80</v>
      </c>
      <c r="E3">
        <v>3</v>
      </c>
      <c r="F3">
        <v>5</v>
      </c>
      <c r="G3">
        <v>8</v>
      </c>
      <c r="H3" t="s">
        <v>50</v>
      </c>
      <c r="I3">
        <v>1</v>
      </c>
      <c r="N3" t="s">
        <v>64</v>
      </c>
      <c r="P3">
        <v>1</v>
      </c>
    </row>
    <row r="4" spans="1:16" ht="30.75" thickBot="1" x14ac:dyDescent="0.3">
      <c r="A4" s="5">
        <v>1</v>
      </c>
      <c r="B4">
        <v>1</v>
      </c>
      <c r="C4">
        <v>2</v>
      </c>
      <c r="D4" s="11" t="s">
        <v>81</v>
      </c>
      <c r="E4">
        <v>3</v>
      </c>
      <c r="F4">
        <v>5</v>
      </c>
      <c r="G4">
        <v>8</v>
      </c>
      <c r="H4" t="s">
        <v>50</v>
      </c>
      <c r="I4">
        <v>1</v>
      </c>
      <c r="N4" t="s">
        <v>64</v>
      </c>
      <c r="P4">
        <v>1</v>
      </c>
    </row>
    <row r="5" spans="1:16" ht="15.75" thickBot="1" x14ac:dyDescent="0.3">
      <c r="A5" s="5">
        <v>1</v>
      </c>
      <c r="B5">
        <v>2</v>
      </c>
      <c r="C5">
        <v>2</v>
      </c>
      <c r="D5" t="s">
        <v>66</v>
      </c>
      <c r="E5">
        <v>2</v>
      </c>
      <c r="F5">
        <v>9</v>
      </c>
      <c r="G5">
        <v>7</v>
      </c>
      <c r="H5">
        <v>5</v>
      </c>
      <c r="I5">
        <v>0</v>
      </c>
      <c r="P5">
        <v>1</v>
      </c>
    </row>
    <row r="6" spans="1:16" ht="15.75" thickBot="1" x14ac:dyDescent="0.3">
      <c r="A6" s="5">
        <v>1</v>
      </c>
      <c r="B6">
        <v>2</v>
      </c>
      <c r="C6">
        <v>2</v>
      </c>
      <c r="D6" t="s">
        <v>67</v>
      </c>
      <c r="E6">
        <v>2</v>
      </c>
      <c r="F6">
        <v>9</v>
      </c>
      <c r="G6">
        <v>7</v>
      </c>
      <c r="H6">
        <v>5</v>
      </c>
      <c r="I6">
        <v>0</v>
      </c>
      <c r="P6">
        <v>1</v>
      </c>
    </row>
    <row r="7" spans="1:16" ht="15.75" thickBot="1" x14ac:dyDescent="0.3">
      <c r="A7" s="5">
        <v>1</v>
      </c>
      <c r="B7">
        <v>2</v>
      </c>
      <c r="C7">
        <v>2</v>
      </c>
      <c r="D7" t="s">
        <v>68</v>
      </c>
      <c r="E7">
        <v>2</v>
      </c>
      <c r="F7">
        <v>9</v>
      </c>
      <c r="G7">
        <v>7</v>
      </c>
      <c r="H7">
        <v>5</v>
      </c>
      <c r="I7">
        <v>0</v>
      </c>
      <c r="P7">
        <v>1</v>
      </c>
    </row>
    <row r="8" spans="1:16" ht="15.75" thickBot="1" x14ac:dyDescent="0.3">
      <c r="A8" s="5">
        <v>1</v>
      </c>
      <c r="B8">
        <v>3</v>
      </c>
      <c r="C8">
        <v>2</v>
      </c>
      <c r="D8" s="12" t="s">
        <v>69</v>
      </c>
      <c r="E8" s="13">
        <v>5</v>
      </c>
      <c r="F8" s="13">
        <v>6</v>
      </c>
      <c r="G8" s="13">
        <v>7</v>
      </c>
      <c r="H8" s="13">
        <v>3</v>
      </c>
      <c r="I8" s="13">
        <v>0</v>
      </c>
      <c r="P8">
        <v>1</v>
      </c>
    </row>
    <row r="9" spans="1:16" ht="15.75" thickBot="1" x14ac:dyDescent="0.3">
      <c r="A9" s="5">
        <v>1</v>
      </c>
      <c r="B9">
        <v>3</v>
      </c>
      <c r="C9">
        <v>2</v>
      </c>
      <c r="D9" s="12" t="s">
        <v>70</v>
      </c>
      <c r="E9" s="13">
        <v>6</v>
      </c>
      <c r="F9" s="13">
        <v>8</v>
      </c>
      <c r="G9" s="13">
        <v>7</v>
      </c>
      <c r="H9" s="13">
        <v>1</v>
      </c>
      <c r="I9" s="13">
        <v>2</v>
      </c>
      <c r="P9">
        <v>1</v>
      </c>
    </row>
    <row r="10" spans="1:16" ht="15.75" thickBot="1" x14ac:dyDescent="0.3">
      <c r="A10" s="5">
        <v>1</v>
      </c>
      <c r="B10">
        <v>3</v>
      </c>
      <c r="C10">
        <v>2</v>
      </c>
      <c r="D10" s="12" t="s">
        <v>71</v>
      </c>
      <c r="E10" s="13">
        <v>9</v>
      </c>
      <c r="F10" s="13">
        <v>5</v>
      </c>
      <c r="G10" s="13">
        <v>6</v>
      </c>
      <c r="H10" s="13">
        <v>8</v>
      </c>
      <c r="I10" s="13">
        <v>2</v>
      </c>
      <c r="P10">
        <v>1</v>
      </c>
    </row>
    <row r="11" spans="1:16" ht="15.75" thickBot="1" x14ac:dyDescent="0.3">
      <c r="A11" s="5">
        <v>2</v>
      </c>
      <c r="B11">
        <v>1</v>
      </c>
      <c r="C11">
        <v>2</v>
      </c>
      <c r="D11" s="12" t="s">
        <v>72</v>
      </c>
      <c r="E11" s="13">
        <v>5</v>
      </c>
      <c r="F11" s="13">
        <v>8</v>
      </c>
      <c r="G11" s="13">
        <v>7</v>
      </c>
      <c r="H11" s="13">
        <v>6</v>
      </c>
      <c r="I11" s="13">
        <v>2</v>
      </c>
      <c r="P11">
        <v>1</v>
      </c>
    </row>
    <row r="12" spans="1:16" ht="15.75" thickBot="1" x14ac:dyDescent="0.3">
      <c r="A12" s="5">
        <v>2</v>
      </c>
      <c r="B12">
        <v>1</v>
      </c>
      <c r="C12">
        <v>2</v>
      </c>
      <c r="D12" s="12" t="s">
        <v>73</v>
      </c>
      <c r="E12" s="13">
        <v>5</v>
      </c>
      <c r="F12" s="13">
        <v>9</v>
      </c>
      <c r="G12" s="13">
        <v>8</v>
      </c>
      <c r="H12" s="13">
        <v>6</v>
      </c>
      <c r="I12" s="13">
        <v>1</v>
      </c>
      <c r="P12">
        <v>1</v>
      </c>
    </row>
    <row r="13" spans="1:16" ht="15.75" thickBot="1" x14ac:dyDescent="0.3">
      <c r="A13" s="5">
        <v>2</v>
      </c>
      <c r="B13">
        <v>1</v>
      </c>
      <c r="C13">
        <v>2</v>
      </c>
      <c r="D13" s="12" t="s">
        <v>74</v>
      </c>
      <c r="E13" s="13">
        <v>5</v>
      </c>
      <c r="F13" s="13">
        <v>4</v>
      </c>
      <c r="G13" s="13">
        <v>8</v>
      </c>
      <c r="H13" s="13">
        <v>9</v>
      </c>
      <c r="I13" s="13">
        <v>3</v>
      </c>
      <c r="P13">
        <v>1</v>
      </c>
    </row>
    <row r="14" spans="1:16" ht="15.75" thickBot="1" x14ac:dyDescent="0.3">
      <c r="A14" s="5">
        <v>2</v>
      </c>
      <c r="B14">
        <v>2</v>
      </c>
      <c r="C14">
        <v>2</v>
      </c>
      <c r="D14" s="12" t="s">
        <v>75</v>
      </c>
      <c r="E14" s="13">
        <v>1</v>
      </c>
      <c r="F14" s="13">
        <v>2</v>
      </c>
      <c r="G14" s="13">
        <v>4</v>
      </c>
      <c r="H14" s="13">
        <v>3</v>
      </c>
      <c r="I14" s="13">
        <v>0</v>
      </c>
      <c r="P14">
        <v>1</v>
      </c>
    </row>
    <row r="15" spans="1:16" ht="15.75" thickBot="1" x14ac:dyDescent="0.3">
      <c r="A15" s="5">
        <v>2</v>
      </c>
      <c r="B15">
        <v>2</v>
      </c>
      <c r="C15">
        <v>2</v>
      </c>
      <c r="D15" s="12" t="s">
        <v>76</v>
      </c>
      <c r="E15" s="13">
        <v>7</v>
      </c>
      <c r="F15" s="13">
        <v>6</v>
      </c>
      <c r="G15" s="13">
        <v>3</v>
      </c>
      <c r="H15" s="13">
        <v>2</v>
      </c>
      <c r="I15" s="13">
        <v>1</v>
      </c>
      <c r="P15">
        <v>1</v>
      </c>
    </row>
    <row r="16" spans="1:16" ht="15.75" thickBot="1" x14ac:dyDescent="0.3">
      <c r="A16" s="5">
        <v>2</v>
      </c>
      <c r="B16">
        <v>2</v>
      </c>
      <c r="C16">
        <v>2</v>
      </c>
      <c r="D16" s="12" t="s">
        <v>77</v>
      </c>
      <c r="E16" s="13">
        <v>1</v>
      </c>
      <c r="F16" s="13">
        <v>2</v>
      </c>
      <c r="G16" s="13">
        <v>0</v>
      </c>
      <c r="H16" s="13">
        <v>3</v>
      </c>
      <c r="I16" s="13">
        <v>1</v>
      </c>
      <c r="P16"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0"/>
  <sheetViews>
    <sheetView topLeftCell="A135" workbookViewId="0">
      <selection activeCell="A142" sqref="A142"/>
    </sheetView>
  </sheetViews>
  <sheetFormatPr defaultRowHeight="15" x14ac:dyDescent="0.25"/>
  <sheetData>
    <row r="1" spans="1:17" ht="27" thickBot="1" x14ac:dyDescent="0.3">
      <c r="A1" t="s">
        <v>31</v>
      </c>
      <c r="B1" t="s">
        <v>839</v>
      </c>
      <c r="C1" t="s">
        <v>82</v>
      </c>
      <c r="D1" s="1" t="s">
        <v>0</v>
      </c>
      <c r="E1" s="1" t="s">
        <v>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</row>
    <row r="2" spans="1:17" ht="16.5" thickBot="1" x14ac:dyDescent="0.3">
      <c r="A2">
        <f>1</f>
        <v>1</v>
      </c>
      <c r="C2">
        <v>1</v>
      </c>
      <c r="D2" s="8">
        <v>8</v>
      </c>
      <c r="E2" s="8">
        <v>2</v>
      </c>
      <c r="F2" s="9" t="s">
        <v>454</v>
      </c>
      <c r="G2">
        <v>8</v>
      </c>
      <c r="H2">
        <v>9</v>
      </c>
      <c r="I2">
        <v>6</v>
      </c>
      <c r="J2" s="10">
        <v>10</v>
      </c>
      <c r="K2" s="8">
        <v>2</v>
      </c>
      <c r="Q2" s="29" t="s">
        <v>905</v>
      </c>
    </row>
    <row r="3" spans="1:17" ht="16.5" thickBot="1" x14ac:dyDescent="0.3">
      <c r="A3">
        <f t="shared" ref="A3:A41" si="0">A2+1</f>
        <v>2</v>
      </c>
      <c r="C3">
        <v>1</v>
      </c>
      <c r="D3" s="2">
        <v>8</v>
      </c>
      <c r="E3" s="2">
        <v>2</v>
      </c>
      <c r="F3" s="1" t="s">
        <v>454</v>
      </c>
      <c r="G3" s="2">
        <v>2</v>
      </c>
      <c r="H3" s="2">
        <v>1</v>
      </c>
      <c r="I3" s="2">
        <v>0</v>
      </c>
      <c r="J3" s="2">
        <v>9</v>
      </c>
      <c r="K3" s="2">
        <v>1</v>
      </c>
      <c r="L3" s="4"/>
      <c r="M3" s="4"/>
      <c r="N3" s="4"/>
      <c r="O3" s="4"/>
      <c r="P3" s="4"/>
      <c r="Q3" s="29" t="s">
        <v>841</v>
      </c>
    </row>
    <row r="4" spans="1:17" ht="16.5" thickBot="1" x14ac:dyDescent="0.3">
      <c r="A4">
        <f t="shared" si="0"/>
        <v>3</v>
      </c>
      <c r="C4">
        <v>1</v>
      </c>
      <c r="D4" s="2">
        <v>5</v>
      </c>
      <c r="E4" s="2">
        <v>1</v>
      </c>
      <c r="F4" s="3" t="s">
        <v>491</v>
      </c>
      <c r="G4" s="5">
        <v>4</v>
      </c>
      <c r="H4" s="5">
        <v>5</v>
      </c>
      <c r="I4" s="5">
        <v>6</v>
      </c>
      <c r="J4" s="5">
        <v>7</v>
      </c>
      <c r="K4" s="5">
        <v>0</v>
      </c>
      <c r="L4" s="4"/>
      <c r="M4" s="4"/>
      <c r="N4" s="4"/>
      <c r="O4" s="4"/>
      <c r="P4" s="4"/>
      <c r="Q4" s="4"/>
    </row>
    <row r="5" spans="1:17" ht="39.75" thickBot="1" x14ac:dyDescent="0.3">
      <c r="A5">
        <f t="shared" si="0"/>
        <v>4</v>
      </c>
      <c r="C5">
        <v>1</v>
      </c>
      <c r="D5" s="5">
        <v>5</v>
      </c>
      <c r="E5" s="5">
        <v>1</v>
      </c>
      <c r="F5" s="3" t="s">
        <v>49</v>
      </c>
      <c r="G5" s="5">
        <v>1</v>
      </c>
      <c r="H5" s="5">
        <v>2</v>
      </c>
      <c r="I5" s="5">
        <v>3</v>
      </c>
      <c r="J5" s="3" t="s">
        <v>50</v>
      </c>
      <c r="K5" s="5">
        <v>3</v>
      </c>
      <c r="L5" s="4"/>
      <c r="M5" s="4"/>
      <c r="N5" s="4"/>
      <c r="O5" s="4"/>
      <c r="P5" s="4"/>
      <c r="Q5" s="4"/>
    </row>
    <row r="6" spans="1:17" ht="65.25" thickBot="1" x14ac:dyDescent="0.3">
      <c r="A6">
        <f t="shared" si="0"/>
        <v>5</v>
      </c>
      <c r="C6">
        <v>1</v>
      </c>
      <c r="D6" s="5">
        <v>5</v>
      </c>
      <c r="E6" s="5">
        <v>2</v>
      </c>
      <c r="F6" s="3" t="s">
        <v>51</v>
      </c>
      <c r="G6" s="5">
        <v>4</v>
      </c>
      <c r="H6" s="5">
        <v>3</v>
      </c>
      <c r="I6" s="5">
        <v>2</v>
      </c>
      <c r="J6" s="3" t="s">
        <v>50</v>
      </c>
      <c r="K6" s="5">
        <v>0</v>
      </c>
      <c r="L6" s="4"/>
      <c r="M6" s="4"/>
      <c r="N6" s="4"/>
      <c r="O6" s="4"/>
      <c r="P6" s="4"/>
      <c r="Q6" s="4"/>
    </row>
    <row r="7" spans="1:17" ht="103.5" thickBot="1" x14ac:dyDescent="0.3">
      <c r="A7">
        <f t="shared" si="0"/>
        <v>6</v>
      </c>
      <c r="C7">
        <v>1</v>
      </c>
      <c r="D7" s="5">
        <v>5</v>
      </c>
      <c r="E7" s="5">
        <v>2</v>
      </c>
      <c r="F7" s="3" t="s">
        <v>52</v>
      </c>
      <c r="G7" s="5">
        <v>3</v>
      </c>
      <c r="H7" s="5">
        <v>4</v>
      </c>
      <c r="I7" s="5">
        <v>5</v>
      </c>
      <c r="J7" s="3" t="s">
        <v>50</v>
      </c>
      <c r="K7" s="5">
        <v>2</v>
      </c>
      <c r="L7" s="4"/>
      <c r="M7" s="4"/>
      <c r="N7" s="4"/>
      <c r="O7" s="4"/>
      <c r="P7" s="4"/>
      <c r="Q7" s="4"/>
    </row>
    <row r="8" spans="1:17" ht="65.25" thickBot="1" x14ac:dyDescent="0.3">
      <c r="A8">
        <f t="shared" si="0"/>
        <v>7</v>
      </c>
      <c r="C8">
        <v>1</v>
      </c>
      <c r="D8" s="5">
        <v>5</v>
      </c>
      <c r="E8" s="5">
        <v>2</v>
      </c>
      <c r="F8" s="3" t="s">
        <v>53</v>
      </c>
      <c r="G8" s="5">
        <v>0</v>
      </c>
      <c r="H8" s="5">
        <v>1</v>
      </c>
      <c r="I8" s="5">
        <v>2</v>
      </c>
      <c r="J8" s="3" t="s">
        <v>50</v>
      </c>
      <c r="K8" s="5">
        <v>1</v>
      </c>
      <c r="L8" s="4"/>
      <c r="M8" s="4"/>
      <c r="N8" s="4"/>
      <c r="O8" s="4"/>
      <c r="P8" s="4"/>
      <c r="Q8" s="4"/>
    </row>
    <row r="9" spans="1:17" ht="78" thickBot="1" x14ac:dyDescent="0.3">
      <c r="A9">
        <f t="shared" si="0"/>
        <v>8</v>
      </c>
      <c r="C9">
        <v>1</v>
      </c>
      <c r="D9" s="5">
        <v>5</v>
      </c>
      <c r="E9" s="5">
        <v>3</v>
      </c>
      <c r="F9" s="3" t="s">
        <v>54</v>
      </c>
      <c r="G9" s="5">
        <v>1</v>
      </c>
      <c r="H9" s="5">
        <v>2</v>
      </c>
      <c r="I9" s="5">
        <v>3</v>
      </c>
      <c r="J9" s="3" t="s">
        <v>50</v>
      </c>
      <c r="K9" s="5">
        <v>0</v>
      </c>
      <c r="L9" s="4"/>
      <c r="M9" s="4"/>
      <c r="N9" s="4"/>
      <c r="O9" s="4"/>
      <c r="P9" s="4"/>
      <c r="Q9" s="4"/>
    </row>
    <row r="10" spans="1:17" ht="52.5" thickBot="1" x14ac:dyDescent="0.3">
      <c r="A10">
        <f t="shared" si="0"/>
        <v>9</v>
      </c>
      <c r="C10">
        <v>1</v>
      </c>
      <c r="D10" s="5">
        <v>5</v>
      </c>
      <c r="E10" s="5">
        <v>3</v>
      </c>
      <c r="F10" s="3" t="s">
        <v>55</v>
      </c>
      <c r="G10" s="5">
        <v>86</v>
      </c>
      <c r="H10" s="5">
        <v>87</v>
      </c>
      <c r="I10" s="5">
        <v>88</v>
      </c>
      <c r="J10" s="3" t="s">
        <v>50</v>
      </c>
      <c r="K10" s="5">
        <v>2</v>
      </c>
      <c r="L10" s="4"/>
      <c r="M10" s="4"/>
      <c r="N10" s="4"/>
      <c r="O10" s="4"/>
      <c r="P10" s="4"/>
      <c r="Q10" s="4"/>
    </row>
    <row r="11" spans="1:17" ht="78" thickBot="1" x14ac:dyDescent="0.3">
      <c r="A11">
        <f t="shared" si="0"/>
        <v>10</v>
      </c>
      <c r="C11">
        <v>1</v>
      </c>
      <c r="D11" s="5">
        <v>5</v>
      </c>
      <c r="E11" s="5">
        <v>3</v>
      </c>
      <c r="F11" s="3" t="s">
        <v>56</v>
      </c>
      <c r="G11" s="5">
        <v>12</v>
      </c>
      <c r="H11" s="5">
        <v>18</v>
      </c>
      <c r="I11" s="5">
        <v>11</v>
      </c>
      <c r="J11" s="3" t="s">
        <v>50</v>
      </c>
      <c r="K11" s="5">
        <v>3</v>
      </c>
      <c r="L11" s="4"/>
      <c r="M11" s="4"/>
      <c r="N11" s="4"/>
      <c r="O11" s="4"/>
      <c r="P11" s="4"/>
      <c r="Q11" s="4"/>
    </row>
    <row r="12" spans="1:17" ht="16.5" thickBot="1" x14ac:dyDescent="0.3">
      <c r="A12">
        <f t="shared" si="0"/>
        <v>11</v>
      </c>
      <c r="C12">
        <v>1</v>
      </c>
      <c r="D12" s="5">
        <v>10</v>
      </c>
      <c r="E12" s="5">
        <v>1</v>
      </c>
      <c r="F12" s="1" t="s">
        <v>490</v>
      </c>
      <c r="G12" s="2">
        <v>1</v>
      </c>
      <c r="H12" s="2">
        <v>2</v>
      </c>
      <c r="I12" s="2">
        <v>3</v>
      </c>
      <c r="J12" s="1" t="s">
        <v>50</v>
      </c>
      <c r="K12" s="2">
        <v>2</v>
      </c>
      <c r="L12" s="4"/>
      <c r="M12" s="4"/>
      <c r="N12" s="4"/>
      <c r="O12" s="4"/>
      <c r="P12" s="4"/>
      <c r="Q12" s="4"/>
    </row>
    <row r="13" spans="1:17" ht="27" thickBot="1" x14ac:dyDescent="0.3">
      <c r="A13">
        <f t="shared" si="0"/>
        <v>12</v>
      </c>
      <c r="C13">
        <v>1</v>
      </c>
      <c r="D13" s="5">
        <v>10</v>
      </c>
      <c r="E13" s="5">
        <v>1</v>
      </c>
      <c r="F13" s="1" t="s">
        <v>489</v>
      </c>
      <c r="G13" s="5">
        <v>1</v>
      </c>
      <c r="H13" s="5">
        <v>2</v>
      </c>
      <c r="I13" s="5">
        <v>3</v>
      </c>
      <c r="J13" s="3" t="s">
        <v>50</v>
      </c>
      <c r="K13" s="5">
        <v>2</v>
      </c>
      <c r="L13" s="4"/>
      <c r="M13" s="4"/>
      <c r="N13" s="4"/>
      <c r="O13" s="4"/>
      <c r="P13" s="4"/>
      <c r="Q13" s="4"/>
    </row>
    <row r="14" spans="1:17" ht="27" thickBot="1" x14ac:dyDescent="0.3">
      <c r="A14">
        <f t="shared" si="0"/>
        <v>13</v>
      </c>
      <c r="C14">
        <v>1</v>
      </c>
      <c r="D14" s="5">
        <v>10</v>
      </c>
      <c r="E14" s="5">
        <v>1</v>
      </c>
      <c r="F14" s="1" t="s">
        <v>488</v>
      </c>
      <c r="G14" s="5">
        <v>1</v>
      </c>
      <c r="H14" s="5">
        <v>2</v>
      </c>
      <c r="I14" s="5">
        <v>3</v>
      </c>
      <c r="J14" s="3" t="s">
        <v>50</v>
      </c>
      <c r="K14" s="5">
        <v>1</v>
      </c>
      <c r="L14" s="4"/>
      <c r="M14" s="4"/>
      <c r="N14" s="4"/>
      <c r="O14" s="4"/>
      <c r="P14" s="4"/>
      <c r="Q14" s="4"/>
    </row>
    <row r="15" spans="1:17" ht="27" thickBot="1" x14ac:dyDescent="0.3">
      <c r="A15">
        <f t="shared" si="0"/>
        <v>14</v>
      </c>
      <c r="C15">
        <v>1</v>
      </c>
      <c r="D15" s="5">
        <v>10</v>
      </c>
      <c r="E15" s="5">
        <v>2</v>
      </c>
      <c r="F15" s="1" t="s">
        <v>487</v>
      </c>
      <c r="G15" s="5">
        <v>3</v>
      </c>
      <c r="H15" s="5">
        <v>2</v>
      </c>
      <c r="I15" s="5">
        <v>1</v>
      </c>
      <c r="J15" s="3" t="s">
        <v>50</v>
      </c>
      <c r="K15" s="5">
        <v>3</v>
      </c>
      <c r="L15" s="4"/>
      <c r="M15" s="4"/>
      <c r="N15" s="4"/>
      <c r="O15" s="4"/>
      <c r="P15" s="4"/>
      <c r="Q15" s="4"/>
    </row>
    <row r="16" spans="1:17" ht="27" thickBot="1" x14ac:dyDescent="0.3">
      <c r="A16">
        <f t="shared" si="0"/>
        <v>15</v>
      </c>
      <c r="C16">
        <v>1</v>
      </c>
      <c r="D16" s="5">
        <v>10</v>
      </c>
      <c r="E16" s="5">
        <v>2</v>
      </c>
      <c r="F16" s="1" t="s">
        <v>486</v>
      </c>
      <c r="G16" s="5">
        <v>1</v>
      </c>
      <c r="H16" s="5">
        <v>2</v>
      </c>
      <c r="I16" s="5">
        <v>3</v>
      </c>
      <c r="J16" s="3" t="s">
        <v>50</v>
      </c>
      <c r="K16" s="5">
        <v>3</v>
      </c>
      <c r="L16" s="4"/>
      <c r="M16" s="4"/>
      <c r="N16" s="4"/>
      <c r="O16" s="4"/>
      <c r="P16" s="4"/>
      <c r="Q16" s="4"/>
    </row>
    <row r="17" spans="1:17" ht="27" thickBot="1" x14ac:dyDescent="0.3">
      <c r="A17">
        <f t="shared" si="0"/>
        <v>16</v>
      </c>
      <c r="C17">
        <v>1</v>
      </c>
      <c r="D17" s="5">
        <v>13</v>
      </c>
      <c r="E17" s="5">
        <v>2</v>
      </c>
      <c r="F17" s="1" t="s">
        <v>485</v>
      </c>
      <c r="G17" s="5">
        <v>12</v>
      </c>
      <c r="H17" s="5">
        <v>8</v>
      </c>
      <c r="I17" s="5">
        <v>9</v>
      </c>
      <c r="J17" s="3" t="s">
        <v>50</v>
      </c>
      <c r="K17" s="5">
        <v>1</v>
      </c>
      <c r="L17" s="4"/>
      <c r="M17" s="4"/>
      <c r="N17" s="4"/>
      <c r="O17" s="4"/>
      <c r="P17" s="4"/>
      <c r="Q17" s="4"/>
    </row>
    <row r="18" spans="1:17" ht="27" thickBot="1" x14ac:dyDescent="0.3">
      <c r="A18">
        <f t="shared" si="0"/>
        <v>17</v>
      </c>
      <c r="C18">
        <v>1</v>
      </c>
      <c r="D18" s="5">
        <v>12</v>
      </c>
      <c r="E18" s="5">
        <v>1</v>
      </c>
      <c r="F18" s="1" t="s">
        <v>484</v>
      </c>
      <c r="G18" s="5">
        <v>13</v>
      </c>
      <c r="H18" s="5">
        <v>12</v>
      </c>
      <c r="I18" s="5">
        <v>11</v>
      </c>
      <c r="J18" s="3" t="s">
        <v>50</v>
      </c>
      <c r="K18" s="5">
        <v>1</v>
      </c>
      <c r="L18" s="4"/>
      <c r="M18" s="4"/>
      <c r="N18" s="4"/>
      <c r="O18" s="4"/>
      <c r="P18" s="4"/>
      <c r="Q18" s="4"/>
    </row>
    <row r="19" spans="1:17" ht="27" thickBot="1" x14ac:dyDescent="0.3">
      <c r="A19">
        <f t="shared" si="0"/>
        <v>18</v>
      </c>
      <c r="C19">
        <v>1</v>
      </c>
      <c r="D19" s="5">
        <v>13</v>
      </c>
      <c r="E19" s="5">
        <v>3</v>
      </c>
      <c r="F19" s="1" t="s">
        <v>483</v>
      </c>
      <c r="G19" s="5">
        <v>1</v>
      </c>
      <c r="H19" s="5">
        <v>6</v>
      </c>
      <c r="I19" s="5">
        <v>2</v>
      </c>
      <c r="J19" s="3" t="s">
        <v>50</v>
      </c>
      <c r="K19" s="5">
        <v>1</v>
      </c>
      <c r="L19" s="4"/>
      <c r="M19" s="4"/>
      <c r="N19" s="4"/>
      <c r="O19" s="4"/>
      <c r="P19" s="4"/>
      <c r="Q19" s="4"/>
    </row>
    <row r="20" spans="1:17" ht="27" thickBot="1" x14ac:dyDescent="0.3">
      <c r="A20">
        <f t="shared" si="0"/>
        <v>19</v>
      </c>
      <c r="C20">
        <v>1</v>
      </c>
      <c r="D20" s="5">
        <v>13</v>
      </c>
      <c r="E20" s="5">
        <v>3</v>
      </c>
      <c r="F20" s="1" t="s">
        <v>482</v>
      </c>
      <c r="G20" s="5">
        <v>7</v>
      </c>
      <c r="H20" s="5">
        <v>4</v>
      </c>
      <c r="I20" s="5">
        <v>8</v>
      </c>
      <c r="J20" s="3" t="s">
        <v>50</v>
      </c>
      <c r="K20" s="5">
        <v>0</v>
      </c>
      <c r="L20" s="4"/>
      <c r="M20" s="4"/>
      <c r="N20" s="4"/>
      <c r="O20" s="4"/>
      <c r="P20" s="4"/>
      <c r="Q20" s="4"/>
    </row>
    <row r="21" spans="1:17" ht="27" thickBot="1" x14ac:dyDescent="0.3">
      <c r="A21">
        <f t="shared" si="0"/>
        <v>20</v>
      </c>
      <c r="C21">
        <v>1</v>
      </c>
      <c r="D21" s="5">
        <v>10</v>
      </c>
      <c r="E21" s="5">
        <v>1</v>
      </c>
      <c r="F21" s="1" t="s">
        <v>481</v>
      </c>
      <c r="G21" s="5">
        <v>10</v>
      </c>
      <c r="H21" s="5">
        <v>11</v>
      </c>
      <c r="I21" s="5">
        <v>20</v>
      </c>
      <c r="J21" s="3" t="s">
        <v>50</v>
      </c>
      <c r="K21" s="5">
        <v>1</v>
      </c>
      <c r="L21" s="4"/>
      <c r="M21" s="4"/>
      <c r="N21" s="4"/>
      <c r="O21" s="4"/>
      <c r="P21" s="4"/>
      <c r="Q21" s="4"/>
    </row>
    <row r="22" spans="1:17" ht="27" thickBot="1" x14ac:dyDescent="0.3">
      <c r="A22">
        <f t="shared" si="0"/>
        <v>21</v>
      </c>
      <c r="C22">
        <v>1</v>
      </c>
      <c r="D22" s="5">
        <v>10</v>
      </c>
      <c r="E22" s="5">
        <v>1</v>
      </c>
      <c r="F22" s="1" t="s">
        <v>480</v>
      </c>
      <c r="G22" s="5">
        <v>15</v>
      </c>
      <c r="H22" s="5">
        <v>42</v>
      </c>
      <c r="I22" s="5">
        <v>412</v>
      </c>
      <c r="J22" s="3" t="s">
        <v>50</v>
      </c>
      <c r="K22" s="5">
        <v>0</v>
      </c>
      <c r="L22" s="4"/>
      <c r="M22" s="4"/>
      <c r="N22" s="4"/>
      <c r="O22" s="4"/>
      <c r="P22" s="4"/>
      <c r="Q22" s="4"/>
    </row>
    <row r="23" spans="1:17" ht="27" thickBot="1" x14ac:dyDescent="0.3">
      <c r="A23">
        <f t="shared" si="0"/>
        <v>22</v>
      </c>
      <c r="C23">
        <v>1</v>
      </c>
      <c r="D23" s="5">
        <v>10</v>
      </c>
      <c r="E23" s="5">
        <v>1</v>
      </c>
      <c r="F23" s="1" t="s">
        <v>479</v>
      </c>
      <c r="G23" s="5">
        <v>66</v>
      </c>
      <c r="H23" s="5">
        <v>16</v>
      </c>
      <c r="I23" s="5">
        <v>10</v>
      </c>
      <c r="J23" s="3" t="s">
        <v>50</v>
      </c>
      <c r="K23" s="5">
        <v>1</v>
      </c>
      <c r="L23" s="4"/>
      <c r="M23" s="4"/>
      <c r="N23" s="4"/>
      <c r="O23" s="4"/>
      <c r="P23" s="4"/>
      <c r="Q23" s="4"/>
    </row>
    <row r="24" spans="1:17" ht="27" thickBot="1" x14ac:dyDescent="0.3">
      <c r="A24">
        <f t="shared" si="0"/>
        <v>23</v>
      </c>
      <c r="C24">
        <v>1</v>
      </c>
      <c r="D24" s="5">
        <v>10</v>
      </c>
      <c r="E24" s="5">
        <v>2</v>
      </c>
      <c r="F24" s="1" t="s">
        <v>478</v>
      </c>
      <c r="G24" s="5">
        <v>2</v>
      </c>
      <c r="H24" s="5">
        <v>11</v>
      </c>
      <c r="I24" s="5">
        <v>20</v>
      </c>
      <c r="J24" s="3" t="s">
        <v>57</v>
      </c>
      <c r="K24" s="5">
        <v>2</v>
      </c>
      <c r="L24" s="4"/>
      <c r="M24" s="4"/>
      <c r="N24" s="4"/>
      <c r="O24" s="4"/>
      <c r="P24" s="4"/>
      <c r="Q24" s="4"/>
    </row>
    <row r="25" spans="1:17" ht="27" thickBot="1" x14ac:dyDescent="0.3">
      <c r="A25">
        <f t="shared" si="0"/>
        <v>24</v>
      </c>
      <c r="C25">
        <v>1</v>
      </c>
      <c r="D25" s="5">
        <v>10</v>
      </c>
      <c r="E25" s="5">
        <v>3</v>
      </c>
      <c r="F25" s="1" t="s">
        <v>477</v>
      </c>
      <c r="G25" s="5">
        <v>26</v>
      </c>
      <c r="H25" s="5">
        <v>22</v>
      </c>
      <c r="I25" s="5">
        <v>24</v>
      </c>
      <c r="J25" s="3" t="s">
        <v>50</v>
      </c>
      <c r="K25" s="5">
        <v>3</v>
      </c>
      <c r="L25" s="4"/>
      <c r="M25" s="4"/>
      <c r="N25" s="4"/>
      <c r="O25" s="4"/>
      <c r="P25" s="4"/>
      <c r="Q25" s="4"/>
    </row>
    <row r="26" spans="1:17" ht="27" thickBot="1" x14ac:dyDescent="0.3">
      <c r="A26">
        <f t="shared" si="0"/>
        <v>25</v>
      </c>
      <c r="C26">
        <v>1</v>
      </c>
      <c r="D26" s="5">
        <v>10</v>
      </c>
      <c r="E26" s="5">
        <v>2</v>
      </c>
      <c r="F26" s="1" t="s">
        <v>476</v>
      </c>
      <c r="G26" s="5">
        <v>20</v>
      </c>
      <c r="H26" s="5">
        <v>10</v>
      </c>
      <c r="I26" s="5">
        <v>23</v>
      </c>
      <c r="J26" s="3" t="s">
        <v>50</v>
      </c>
      <c r="K26" s="5">
        <v>0</v>
      </c>
      <c r="L26" s="4"/>
      <c r="M26" s="4"/>
      <c r="N26" s="4"/>
      <c r="O26" s="4"/>
      <c r="P26" s="4"/>
      <c r="Q26" s="4"/>
    </row>
    <row r="27" spans="1:17" ht="27" thickBot="1" x14ac:dyDescent="0.3">
      <c r="A27">
        <f t="shared" si="0"/>
        <v>26</v>
      </c>
      <c r="C27">
        <v>1</v>
      </c>
      <c r="D27" s="5">
        <v>10</v>
      </c>
      <c r="E27" s="5">
        <v>3</v>
      </c>
      <c r="F27" s="1" t="s">
        <v>475</v>
      </c>
      <c r="G27" s="5">
        <v>41</v>
      </c>
      <c r="H27" s="5">
        <v>43</v>
      </c>
      <c r="I27" s="5">
        <v>50</v>
      </c>
      <c r="J27" s="3" t="s">
        <v>50</v>
      </c>
      <c r="K27" s="5">
        <v>3</v>
      </c>
      <c r="L27" s="4"/>
      <c r="M27" s="4"/>
      <c r="N27" s="4"/>
      <c r="O27" s="4"/>
      <c r="P27" s="4"/>
      <c r="Q27" s="4"/>
    </row>
    <row r="28" spans="1:17" ht="27" thickBot="1" x14ac:dyDescent="0.3">
      <c r="A28">
        <f t="shared" si="0"/>
        <v>27</v>
      </c>
      <c r="C28">
        <v>1</v>
      </c>
      <c r="D28" s="5">
        <v>10</v>
      </c>
      <c r="E28" s="5">
        <v>3</v>
      </c>
      <c r="F28" s="1" t="s">
        <v>474</v>
      </c>
      <c r="G28" s="5">
        <v>30</v>
      </c>
      <c r="H28" s="5">
        <v>31</v>
      </c>
      <c r="I28" s="5">
        <v>37</v>
      </c>
      <c r="J28" s="3" t="s">
        <v>50</v>
      </c>
      <c r="K28" s="5">
        <v>2</v>
      </c>
      <c r="L28" s="4"/>
      <c r="M28" s="4"/>
      <c r="N28" s="4"/>
      <c r="O28" s="4"/>
      <c r="P28" s="4"/>
      <c r="Q28" s="4"/>
    </row>
    <row r="29" spans="1:17" ht="27" thickBot="1" x14ac:dyDescent="0.3">
      <c r="A29">
        <f t="shared" si="0"/>
        <v>28</v>
      </c>
      <c r="C29">
        <v>1</v>
      </c>
      <c r="D29" s="5">
        <v>10</v>
      </c>
      <c r="E29" s="5">
        <v>3</v>
      </c>
      <c r="F29" s="1" t="s">
        <v>473</v>
      </c>
      <c r="G29" s="5">
        <v>22</v>
      </c>
      <c r="H29" s="5">
        <v>41</v>
      </c>
      <c r="I29" s="5">
        <v>31</v>
      </c>
      <c r="J29" s="3" t="s">
        <v>50</v>
      </c>
      <c r="K29" s="5">
        <v>1</v>
      </c>
      <c r="L29" s="4"/>
      <c r="M29" s="4"/>
      <c r="N29" s="4"/>
      <c r="O29" s="4"/>
      <c r="P29" s="4"/>
      <c r="Q29" s="4"/>
    </row>
    <row r="30" spans="1:17" ht="27" thickBot="1" x14ac:dyDescent="0.3">
      <c r="A30">
        <f t="shared" si="0"/>
        <v>29</v>
      </c>
      <c r="C30">
        <v>1</v>
      </c>
      <c r="D30" s="5">
        <v>18</v>
      </c>
      <c r="E30" s="2">
        <v>1</v>
      </c>
      <c r="F30" s="1" t="s">
        <v>492</v>
      </c>
      <c r="G30" s="5">
        <v>2</v>
      </c>
      <c r="H30" s="5">
        <v>10</v>
      </c>
      <c r="I30" s="5">
        <v>8</v>
      </c>
      <c r="J30" s="3" t="s">
        <v>50</v>
      </c>
      <c r="K30" s="5">
        <v>2</v>
      </c>
      <c r="L30" s="4"/>
      <c r="M30" s="4"/>
      <c r="N30" s="4"/>
      <c r="O30" s="4"/>
      <c r="P30" s="4"/>
      <c r="Q30" s="4"/>
    </row>
    <row r="31" spans="1:17" ht="27" thickBot="1" x14ac:dyDescent="0.3">
      <c r="A31">
        <f t="shared" si="0"/>
        <v>30</v>
      </c>
      <c r="C31">
        <v>1</v>
      </c>
      <c r="D31" s="5">
        <v>18</v>
      </c>
      <c r="E31" s="2">
        <v>1</v>
      </c>
      <c r="F31" s="1" t="s">
        <v>493</v>
      </c>
      <c r="G31" s="5">
        <v>4</v>
      </c>
      <c r="H31" s="5">
        <v>1</v>
      </c>
      <c r="I31" s="5">
        <v>5</v>
      </c>
      <c r="J31" s="3" t="s">
        <v>50</v>
      </c>
      <c r="K31" s="5">
        <v>0</v>
      </c>
      <c r="L31" s="4"/>
      <c r="M31" s="4"/>
      <c r="N31" s="4"/>
      <c r="O31" s="4"/>
      <c r="P31" s="4"/>
      <c r="Q31" s="4"/>
    </row>
    <row r="32" spans="1:17" ht="27" thickBot="1" x14ac:dyDescent="0.3">
      <c r="A32">
        <f t="shared" si="0"/>
        <v>31</v>
      </c>
      <c r="C32">
        <v>1</v>
      </c>
      <c r="D32" s="5">
        <v>18</v>
      </c>
      <c r="E32" s="5">
        <v>1</v>
      </c>
      <c r="F32" s="1" t="s">
        <v>494</v>
      </c>
      <c r="G32" s="5">
        <v>3</v>
      </c>
      <c r="H32" s="5">
        <v>6</v>
      </c>
      <c r="I32" s="5">
        <v>9</v>
      </c>
      <c r="J32" s="3" t="s">
        <v>50</v>
      </c>
      <c r="K32" s="5">
        <v>2</v>
      </c>
      <c r="L32" s="4"/>
      <c r="M32" s="4"/>
      <c r="N32" s="4"/>
      <c r="O32" s="4"/>
      <c r="P32" s="4"/>
      <c r="Q32" s="4"/>
    </row>
    <row r="33" spans="1:17" ht="15.75" x14ac:dyDescent="0.25">
      <c r="A33">
        <f t="shared" si="0"/>
        <v>32</v>
      </c>
      <c r="C33">
        <v>1</v>
      </c>
      <c r="D33" s="8">
        <v>9</v>
      </c>
      <c r="E33" s="8">
        <v>1</v>
      </c>
      <c r="F33" s="9" t="s">
        <v>455</v>
      </c>
      <c r="G33" t="s">
        <v>471</v>
      </c>
      <c r="H33" t="s">
        <v>472</v>
      </c>
      <c r="K33" s="8">
        <v>1</v>
      </c>
    </row>
    <row r="34" spans="1:17" ht="15.75" x14ac:dyDescent="0.25">
      <c r="A34">
        <f t="shared" si="0"/>
        <v>33</v>
      </c>
      <c r="C34">
        <v>1</v>
      </c>
      <c r="D34" s="8">
        <v>5</v>
      </c>
      <c r="E34" s="8">
        <v>1</v>
      </c>
      <c r="F34" s="9" t="s">
        <v>456</v>
      </c>
      <c r="G34" t="s">
        <v>471</v>
      </c>
      <c r="H34" t="s">
        <v>472</v>
      </c>
      <c r="K34" s="8">
        <v>1</v>
      </c>
    </row>
    <row r="35" spans="1:17" ht="26.25" x14ac:dyDescent="0.25">
      <c r="A35">
        <f t="shared" si="0"/>
        <v>34</v>
      </c>
      <c r="C35">
        <v>1</v>
      </c>
      <c r="D35" s="8">
        <v>5</v>
      </c>
      <c r="E35" s="8">
        <v>2</v>
      </c>
      <c r="F35" s="9" t="s">
        <v>457</v>
      </c>
      <c r="G35" s="25">
        <v>10</v>
      </c>
      <c r="H35" s="26">
        <v>2</v>
      </c>
      <c r="I35" s="26">
        <v>9</v>
      </c>
      <c r="J35" s="27" t="s">
        <v>79</v>
      </c>
      <c r="K35" s="8">
        <v>2</v>
      </c>
    </row>
    <row r="36" spans="1:17" ht="15.75" x14ac:dyDescent="0.25">
      <c r="A36">
        <f t="shared" si="0"/>
        <v>35</v>
      </c>
      <c r="C36">
        <v>1</v>
      </c>
      <c r="D36" s="8">
        <v>6</v>
      </c>
      <c r="E36" s="8">
        <v>1</v>
      </c>
      <c r="F36" s="9" t="s">
        <v>458</v>
      </c>
      <c r="G36" t="s">
        <v>460</v>
      </c>
      <c r="H36" t="s">
        <v>459</v>
      </c>
      <c r="I36" t="s">
        <v>461</v>
      </c>
      <c r="J36" s="27" t="s">
        <v>462</v>
      </c>
      <c r="K36" s="25">
        <v>1</v>
      </c>
    </row>
    <row r="37" spans="1:17" ht="26.25" x14ac:dyDescent="0.25">
      <c r="A37">
        <f t="shared" si="0"/>
        <v>36</v>
      </c>
      <c r="C37">
        <v>1</v>
      </c>
      <c r="D37" s="8">
        <v>5</v>
      </c>
      <c r="E37" s="8">
        <v>3</v>
      </c>
      <c r="F37" s="9" t="s">
        <v>463</v>
      </c>
      <c r="G37">
        <v>2</v>
      </c>
      <c r="H37">
        <v>3</v>
      </c>
      <c r="I37">
        <v>5</v>
      </c>
      <c r="J37" s="27" t="s">
        <v>50</v>
      </c>
      <c r="K37" s="25">
        <v>3</v>
      </c>
    </row>
    <row r="38" spans="1:17" ht="26.25" x14ac:dyDescent="0.25">
      <c r="A38">
        <f t="shared" si="0"/>
        <v>37</v>
      </c>
      <c r="C38">
        <v>1</v>
      </c>
      <c r="D38" s="8">
        <v>6</v>
      </c>
      <c r="E38" s="8">
        <v>1</v>
      </c>
      <c r="F38" s="9" t="s">
        <v>464</v>
      </c>
      <c r="G38" t="s">
        <v>467</v>
      </c>
      <c r="H38" t="s">
        <v>466</v>
      </c>
      <c r="I38" t="s">
        <v>465</v>
      </c>
      <c r="J38" s="27" t="s">
        <v>79</v>
      </c>
      <c r="K38" s="25">
        <v>2</v>
      </c>
    </row>
    <row r="39" spans="1:17" ht="26.25" x14ac:dyDescent="0.25">
      <c r="A39">
        <f t="shared" si="0"/>
        <v>38</v>
      </c>
      <c r="C39">
        <v>1</v>
      </c>
      <c r="D39" s="8">
        <v>5</v>
      </c>
      <c r="E39" s="8">
        <v>3</v>
      </c>
      <c r="F39" s="9" t="s">
        <v>468</v>
      </c>
      <c r="G39">
        <v>6</v>
      </c>
      <c r="H39">
        <v>3</v>
      </c>
      <c r="I39">
        <v>0</v>
      </c>
      <c r="J39" s="27" t="s">
        <v>50</v>
      </c>
      <c r="K39" s="25">
        <v>0</v>
      </c>
    </row>
    <row r="40" spans="1:17" ht="26.25" x14ac:dyDescent="0.25">
      <c r="A40">
        <f t="shared" si="0"/>
        <v>39</v>
      </c>
      <c r="C40">
        <v>1</v>
      </c>
      <c r="D40" s="8">
        <v>8</v>
      </c>
      <c r="E40" s="8">
        <v>3</v>
      </c>
      <c r="F40" s="9" t="s">
        <v>469</v>
      </c>
      <c r="G40">
        <v>0</v>
      </c>
      <c r="H40">
        <v>7</v>
      </c>
      <c r="I40">
        <v>9</v>
      </c>
      <c r="J40" s="27" t="s">
        <v>79</v>
      </c>
      <c r="K40" s="25">
        <v>1</v>
      </c>
      <c r="Q40" s="29" t="s">
        <v>842</v>
      </c>
    </row>
    <row r="41" spans="1:17" ht="26.25" x14ac:dyDescent="0.25">
      <c r="A41">
        <f t="shared" si="0"/>
        <v>40</v>
      </c>
      <c r="C41">
        <v>1</v>
      </c>
      <c r="D41" s="8">
        <v>8</v>
      </c>
      <c r="E41" s="8">
        <v>3</v>
      </c>
      <c r="F41" s="9" t="s">
        <v>470</v>
      </c>
      <c r="G41">
        <v>4</v>
      </c>
      <c r="H41">
        <v>3</v>
      </c>
      <c r="I41">
        <v>6</v>
      </c>
      <c r="J41" s="27" t="s">
        <v>50</v>
      </c>
      <c r="K41" s="25">
        <v>2</v>
      </c>
      <c r="Q41" s="29" t="s">
        <v>843</v>
      </c>
    </row>
    <row r="42" spans="1:17" ht="26.25" x14ac:dyDescent="0.25">
      <c r="A42">
        <f t="shared" ref="A42:A103" si="1">A41+1</f>
        <v>41</v>
      </c>
      <c r="C42">
        <v>1</v>
      </c>
      <c r="D42" s="8">
        <v>1</v>
      </c>
      <c r="E42" s="8">
        <v>2</v>
      </c>
      <c r="F42" s="9" t="s">
        <v>495</v>
      </c>
      <c r="G42">
        <v>4</v>
      </c>
      <c r="H42">
        <v>5</v>
      </c>
      <c r="I42">
        <v>6</v>
      </c>
      <c r="J42" s="27" t="s">
        <v>79</v>
      </c>
      <c r="K42" s="25">
        <v>2</v>
      </c>
      <c r="Q42" s="29" t="s">
        <v>844</v>
      </c>
    </row>
    <row r="43" spans="1:17" ht="26.25" x14ac:dyDescent="0.25">
      <c r="A43">
        <f t="shared" si="1"/>
        <v>42</v>
      </c>
      <c r="C43">
        <v>1</v>
      </c>
      <c r="D43" s="8">
        <v>2</v>
      </c>
      <c r="E43" s="8">
        <v>2</v>
      </c>
      <c r="F43" s="9" t="s">
        <v>496</v>
      </c>
      <c r="G43">
        <v>4</v>
      </c>
      <c r="H43">
        <v>5</v>
      </c>
      <c r="I43">
        <v>6</v>
      </c>
      <c r="J43" s="27" t="s">
        <v>50</v>
      </c>
      <c r="K43" s="25">
        <v>0</v>
      </c>
      <c r="Q43" s="29" t="s">
        <v>844</v>
      </c>
    </row>
    <row r="44" spans="1:17" ht="15.75" x14ac:dyDescent="0.25">
      <c r="A44">
        <f t="shared" si="1"/>
        <v>43</v>
      </c>
      <c r="C44">
        <v>1</v>
      </c>
      <c r="D44" s="8">
        <v>1</v>
      </c>
      <c r="E44" s="8">
        <v>3</v>
      </c>
      <c r="F44" s="9" t="s">
        <v>497</v>
      </c>
      <c r="G44">
        <v>12</v>
      </c>
      <c r="H44">
        <v>11</v>
      </c>
      <c r="I44">
        <v>10</v>
      </c>
      <c r="J44">
        <v>5</v>
      </c>
      <c r="K44" s="25">
        <v>2</v>
      </c>
      <c r="Q44" s="29" t="s">
        <v>844</v>
      </c>
    </row>
    <row r="45" spans="1:17" ht="15.75" x14ac:dyDescent="0.25">
      <c r="A45">
        <f t="shared" si="1"/>
        <v>44</v>
      </c>
      <c r="C45">
        <v>1</v>
      </c>
      <c r="D45" s="8">
        <v>2</v>
      </c>
      <c r="E45" s="8">
        <v>1</v>
      </c>
      <c r="F45" s="9" t="s">
        <v>498</v>
      </c>
      <c r="G45">
        <v>2</v>
      </c>
      <c r="H45">
        <v>3</v>
      </c>
      <c r="I45">
        <v>4</v>
      </c>
      <c r="J45">
        <v>5</v>
      </c>
      <c r="K45" s="25">
        <v>2</v>
      </c>
      <c r="Q45" s="29" t="s">
        <v>845</v>
      </c>
    </row>
    <row r="46" spans="1:17" ht="26.25" x14ac:dyDescent="0.25">
      <c r="A46">
        <f t="shared" si="1"/>
        <v>45</v>
      </c>
      <c r="C46">
        <v>1</v>
      </c>
      <c r="D46" s="8">
        <v>1</v>
      </c>
      <c r="E46" s="8">
        <v>1</v>
      </c>
      <c r="F46" s="9" t="s">
        <v>499</v>
      </c>
      <c r="G46">
        <v>2</v>
      </c>
      <c r="H46">
        <v>3</v>
      </c>
      <c r="I46">
        <v>4</v>
      </c>
      <c r="J46" s="27" t="s">
        <v>50</v>
      </c>
      <c r="K46" s="25">
        <v>0</v>
      </c>
      <c r="Q46" s="29" t="s">
        <v>845</v>
      </c>
    </row>
    <row r="47" spans="1:17" ht="26.25" x14ac:dyDescent="0.25">
      <c r="A47">
        <f t="shared" si="1"/>
        <v>46</v>
      </c>
      <c r="C47">
        <v>1</v>
      </c>
      <c r="D47" s="8">
        <v>2</v>
      </c>
      <c r="E47" s="8">
        <v>2</v>
      </c>
      <c r="F47" s="9" t="s">
        <v>2635</v>
      </c>
      <c r="G47">
        <v>3</v>
      </c>
      <c r="H47">
        <v>2</v>
      </c>
      <c r="I47">
        <v>4</v>
      </c>
      <c r="J47" s="27" t="s">
        <v>50</v>
      </c>
      <c r="K47" s="25">
        <v>3</v>
      </c>
      <c r="Q47" s="29" t="s">
        <v>845</v>
      </c>
    </row>
    <row r="48" spans="1:17" ht="15.75" x14ac:dyDescent="0.25">
      <c r="A48">
        <f t="shared" si="1"/>
        <v>47</v>
      </c>
      <c r="C48">
        <v>1</v>
      </c>
      <c r="D48" s="8">
        <v>3</v>
      </c>
      <c r="E48" s="8">
        <v>1</v>
      </c>
      <c r="F48" s="9" t="s">
        <v>498</v>
      </c>
      <c r="G48" t="s">
        <v>501</v>
      </c>
      <c r="H48" t="s">
        <v>500</v>
      </c>
      <c r="I48" t="s">
        <v>502</v>
      </c>
      <c r="J48" s="27" t="s">
        <v>503</v>
      </c>
      <c r="K48" s="25">
        <v>1</v>
      </c>
      <c r="Q48" s="29" t="s">
        <v>845</v>
      </c>
    </row>
    <row r="49" spans="1:17" ht="15.75" x14ac:dyDescent="0.25">
      <c r="A49">
        <f t="shared" si="1"/>
        <v>48</v>
      </c>
      <c r="C49">
        <v>1</v>
      </c>
      <c r="D49" s="8">
        <v>3</v>
      </c>
      <c r="E49" s="8">
        <v>2</v>
      </c>
      <c r="F49" s="9" t="s">
        <v>504</v>
      </c>
      <c r="G49" t="s">
        <v>505</v>
      </c>
      <c r="H49" t="s">
        <v>506</v>
      </c>
      <c r="I49" t="s">
        <v>507</v>
      </c>
      <c r="J49" s="27" t="s">
        <v>502</v>
      </c>
      <c r="K49" s="25">
        <v>1</v>
      </c>
      <c r="Q49" s="29" t="s">
        <v>846</v>
      </c>
    </row>
    <row r="50" spans="1:17" ht="15.75" x14ac:dyDescent="0.25">
      <c r="A50">
        <f t="shared" si="1"/>
        <v>49</v>
      </c>
      <c r="C50">
        <v>1</v>
      </c>
      <c r="D50" s="8">
        <v>3</v>
      </c>
      <c r="E50" s="8">
        <v>1</v>
      </c>
      <c r="F50" s="9" t="s">
        <v>508</v>
      </c>
      <c r="G50" t="s">
        <v>509</v>
      </c>
      <c r="H50" t="s">
        <v>507</v>
      </c>
      <c r="I50" t="s">
        <v>502</v>
      </c>
      <c r="J50" s="27" t="s">
        <v>506</v>
      </c>
      <c r="K50" s="25">
        <v>1</v>
      </c>
      <c r="Q50" s="29" t="s">
        <v>846</v>
      </c>
    </row>
    <row r="51" spans="1:17" ht="26.25" x14ac:dyDescent="0.25">
      <c r="A51">
        <f t="shared" si="1"/>
        <v>50</v>
      </c>
      <c r="C51">
        <v>1</v>
      </c>
      <c r="D51" s="8">
        <v>3</v>
      </c>
      <c r="E51" s="8">
        <v>2</v>
      </c>
      <c r="F51" s="9" t="s">
        <v>510</v>
      </c>
      <c r="G51" t="s">
        <v>509</v>
      </c>
      <c r="H51" t="s">
        <v>507</v>
      </c>
      <c r="I51" t="s">
        <v>511</v>
      </c>
      <c r="J51" s="27" t="s">
        <v>79</v>
      </c>
      <c r="K51" s="25">
        <v>0</v>
      </c>
      <c r="Q51" s="29" t="s">
        <v>846</v>
      </c>
    </row>
    <row r="52" spans="1:17" ht="15.75" x14ac:dyDescent="0.25">
      <c r="A52">
        <f t="shared" si="1"/>
        <v>51</v>
      </c>
      <c r="C52">
        <v>1</v>
      </c>
      <c r="D52" s="8">
        <v>4</v>
      </c>
      <c r="E52" s="8">
        <v>1</v>
      </c>
      <c r="F52" s="9" t="s">
        <v>512</v>
      </c>
      <c r="K52" s="25">
        <v>1</v>
      </c>
      <c r="L52" s="29" t="s">
        <v>2636</v>
      </c>
      <c r="M52" s="29" t="s">
        <v>2637</v>
      </c>
    </row>
    <row r="53" spans="1:17" ht="15.75" x14ac:dyDescent="0.25">
      <c r="A53">
        <f t="shared" si="1"/>
        <v>52</v>
      </c>
      <c r="C53">
        <v>1</v>
      </c>
      <c r="D53" s="8">
        <v>4</v>
      </c>
      <c r="E53" s="8">
        <v>1</v>
      </c>
      <c r="F53" s="9" t="s">
        <v>513</v>
      </c>
      <c r="K53" s="25">
        <v>0</v>
      </c>
      <c r="L53" s="29" t="s">
        <v>2636</v>
      </c>
      <c r="M53" s="29" t="s">
        <v>2637</v>
      </c>
    </row>
    <row r="54" spans="1:17" ht="26.25" x14ac:dyDescent="0.25">
      <c r="A54">
        <f t="shared" si="1"/>
        <v>53</v>
      </c>
      <c r="C54">
        <v>1</v>
      </c>
      <c r="D54" s="8">
        <v>4</v>
      </c>
      <c r="E54" s="8">
        <v>2</v>
      </c>
      <c r="F54" s="9" t="s">
        <v>514</v>
      </c>
      <c r="G54" t="s">
        <v>515</v>
      </c>
      <c r="H54" t="s">
        <v>516</v>
      </c>
      <c r="I54" t="s">
        <v>517</v>
      </c>
      <c r="J54" s="27" t="s">
        <v>79</v>
      </c>
      <c r="K54" s="25">
        <v>1</v>
      </c>
      <c r="Q54" s="29" t="s">
        <v>2629</v>
      </c>
    </row>
    <row r="55" spans="1:17" ht="26.25" x14ac:dyDescent="0.25">
      <c r="A55">
        <f t="shared" si="1"/>
        <v>54</v>
      </c>
      <c r="C55">
        <v>1</v>
      </c>
      <c r="D55" s="8">
        <v>4</v>
      </c>
      <c r="E55" s="8">
        <v>3</v>
      </c>
      <c r="F55" s="9" t="s">
        <v>518</v>
      </c>
      <c r="G55">
        <v>2</v>
      </c>
      <c r="H55">
        <v>1</v>
      </c>
      <c r="I55">
        <v>3</v>
      </c>
      <c r="J55" s="27" t="s">
        <v>50</v>
      </c>
      <c r="K55" s="25">
        <v>1</v>
      </c>
      <c r="Q55" s="29" t="s">
        <v>2629</v>
      </c>
    </row>
    <row r="56" spans="1:17" ht="26.25" x14ac:dyDescent="0.25">
      <c r="A56">
        <f t="shared" si="1"/>
        <v>55</v>
      </c>
      <c r="C56">
        <v>1</v>
      </c>
      <c r="D56" s="8">
        <v>7</v>
      </c>
      <c r="E56" s="8">
        <v>1</v>
      </c>
      <c r="F56" s="9" t="s">
        <v>519</v>
      </c>
      <c r="G56" t="s">
        <v>521</v>
      </c>
      <c r="H56" t="s">
        <v>520</v>
      </c>
      <c r="I56" t="s">
        <v>522</v>
      </c>
      <c r="J56" s="27" t="s">
        <v>50</v>
      </c>
      <c r="K56" s="25">
        <v>0</v>
      </c>
      <c r="Q56" s="29" t="s">
        <v>847</v>
      </c>
    </row>
    <row r="57" spans="1:17" ht="15.75" x14ac:dyDescent="0.25">
      <c r="A57">
        <f t="shared" si="1"/>
        <v>56</v>
      </c>
      <c r="C57">
        <v>1</v>
      </c>
      <c r="D57" s="8">
        <v>7</v>
      </c>
      <c r="E57" s="8">
        <v>2</v>
      </c>
      <c r="F57" s="9" t="s">
        <v>523</v>
      </c>
      <c r="G57" t="s">
        <v>524</v>
      </c>
      <c r="H57" t="s">
        <v>525</v>
      </c>
      <c r="I57" t="s">
        <v>526</v>
      </c>
      <c r="J57" s="27" t="s">
        <v>527</v>
      </c>
      <c r="K57" s="25">
        <v>2</v>
      </c>
      <c r="Q57" s="29" t="s">
        <v>847</v>
      </c>
    </row>
    <row r="58" spans="1:17" ht="39" x14ac:dyDescent="0.25">
      <c r="A58">
        <f t="shared" si="1"/>
        <v>57</v>
      </c>
      <c r="C58">
        <v>1</v>
      </c>
      <c r="D58" s="8">
        <v>7</v>
      </c>
      <c r="E58" s="8">
        <v>3</v>
      </c>
      <c r="F58" s="9" t="s">
        <v>528</v>
      </c>
      <c r="G58" t="s">
        <v>529</v>
      </c>
      <c r="H58" t="s">
        <v>530</v>
      </c>
      <c r="I58" t="s">
        <v>531</v>
      </c>
      <c r="J58" s="27" t="s">
        <v>532</v>
      </c>
      <c r="K58" s="25">
        <v>2</v>
      </c>
      <c r="Q58" s="29" t="s">
        <v>847</v>
      </c>
    </row>
    <row r="59" spans="1:17" ht="15.75" x14ac:dyDescent="0.25">
      <c r="A59">
        <f t="shared" si="1"/>
        <v>58</v>
      </c>
      <c r="C59">
        <v>1</v>
      </c>
      <c r="D59" s="8">
        <v>9</v>
      </c>
      <c r="E59" s="8">
        <v>1</v>
      </c>
      <c r="F59" s="9" t="s">
        <v>533</v>
      </c>
      <c r="G59" t="s">
        <v>535</v>
      </c>
      <c r="H59" t="s">
        <v>534</v>
      </c>
      <c r="I59" t="s">
        <v>536</v>
      </c>
      <c r="J59" s="27" t="s">
        <v>537</v>
      </c>
      <c r="K59" s="25">
        <v>1</v>
      </c>
      <c r="Q59" s="29" t="s">
        <v>848</v>
      </c>
    </row>
    <row r="60" spans="1:17" ht="15.75" x14ac:dyDescent="0.25">
      <c r="A60">
        <f t="shared" si="1"/>
        <v>59</v>
      </c>
      <c r="C60">
        <v>1</v>
      </c>
      <c r="D60" s="8">
        <v>9</v>
      </c>
      <c r="E60" s="8">
        <v>2</v>
      </c>
      <c r="F60" s="9" t="s">
        <v>538</v>
      </c>
      <c r="G60">
        <v>8</v>
      </c>
      <c r="H60">
        <v>3</v>
      </c>
      <c r="I60">
        <v>5</v>
      </c>
      <c r="J60">
        <v>7</v>
      </c>
      <c r="K60" s="25">
        <v>0</v>
      </c>
    </row>
    <row r="61" spans="1:17" ht="15.75" x14ac:dyDescent="0.25">
      <c r="A61">
        <f t="shared" si="1"/>
        <v>60</v>
      </c>
      <c r="C61">
        <v>1</v>
      </c>
      <c r="D61" s="8">
        <v>9</v>
      </c>
      <c r="E61" s="8">
        <v>2</v>
      </c>
      <c r="F61" s="9" t="s">
        <v>539</v>
      </c>
      <c r="G61">
        <v>3</v>
      </c>
      <c r="H61">
        <v>4</v>
      </c>
      <c r="I61">
        <v>0</v>
      </c>
      <c r="J61">
        <v>1</v>
      </c>
      <c r="K61" s="25">
        <v>3</v>
      </c>
    </row>
    <row r="62" spans="1:17" x14ac:dyDescent="0.25">
      <c r="A62">
        <f t="shared" si="1"/>
        <v>61</v>
      </c>
      <c r="C62">
        <v>1</v>
      </c>
      <c r="D62" s="8">
        <v>9</v>
      </c>
      <c r="E62" s="8">
        <v>2</v>
      </c>
      <c r="F62" t="s">
        <v>540</v>
      </c>
      <c r="G62">
        <v>5</v>
      </c>
      <c r="H62">
        <v>4</v>
      </c>
      <c r="I62">
        <v>7</v>
      </c>
      <c r="J62">
        <v>0</v>
      </c>
      <c r="K62" s="25">
        <v>0</v>
      </c>
    </row>
    <row r="63" spans="1:17" ht="15.75" x14ac:dyDescent="0.25">
      <c r="A63">
        <f t="shared" si="1"/>
        <v>62</v>
      </c>
      <c r="C63">
        <v>1</v>
      </c>
      <c r="D63" s="8">
        <v>9</v>
      </c>
      <c r="E63" s="8">
        <v>2</v>
      </c>
      <c r="F63" s="30" t="s">
        <v>541</v>
      </c>
      <c r="G63" t="s">
        <v>542</v>
      </c>
      <c r="H63" t="s">
        <v>48</v>
      </c>
      <c r="I63" t="s">
        <v>78</v>
      </c>
      <c r="K63" s="25">
        <v>1</v>
      </c>
    </row>
    <row r="64" spans="1:17" ht="15.75" x14ac:dyDescent="0.25">
      <c r="A64">
        <f t="shared" si="1"/>
        <v>63</v>
      </c>
      <c r="C64">
        <v>1</v>
      </c>
      <c r="D64" s="8">
        <v>11</v>
      </c>
      <c r="E64" s="8">
        <v>1</v>
      </c>
      <c r="F64" s="30" t="s">
        <v>2630</v>
      </c>
      <c r="G64" t="s">
        <v>544</v>
      </c>
      <c r="H64" t="s">
        <v>545</v>
      </c>
      <c r="I64" t="s">
        <v>543</v>
      </c>
      <c r="J64" t="s">
        <v>546</v>
      </c>
      <c r="K64" s="25">
        <v>2</v>
      </c>
    </row>
    <row r="65" spans="1:17" ht="15.75" x14ac:dyDescent="0.25">
      <c r="A65">
        <f t="shared" si="1"/>
        <v>64</v>
      </c>
      <c r="C65">
        <v>1</v>
      </c>
      <c r="D65" s="8">
        <v>11</v>
      </c>
      <c r="E65" s="8">
        <v>1</v>
      </c>
      <c r="F65" s="30" t="s">
        <v>547</v>
      </c>
      <c r="G65" t="s">
        <v>549</v>
      </c>
      <c r="H65" t="s">
        <v>550</v>
      </c>
      <c r="I65" t="s">
        <v>548</v>
      </c>
      <c r="J65" t="s">
        <v>551</v>
      </c>
      <c r="K65" s="25">
        <v>2</v>
      </c>
    </row>
    <row r="66" spans="1:17" ht="299.25" x14ac:dyDescent="0.25">
      <c r="A66">
        <f t="shared" si="1"/>
        <v>65</v>
      </c>
      <c r="C66">
        <v>1</v>
      </c>
      <c r="D66" s="8">
        <v>15</v>
      </c>
      <c r="E66" s="8">
        <v>3</v>
      </c>
      <c r="F66" s="31" t="s">
        <v>605</v>
      </c>
      <c r="G66" t="s">
        <v>553</v>
      </c>
      <c r="H66" t="s">
        <v>552</v>
      </c>
      <c r="I66" t="s">
        <v>554</v>
      </c>
      <c r="J66" t="s">
        <v>555</v>
      </c>
      <c r="K66" s="25">
        <v>1</v>
      </c>
    </row>
    <row r="67" spans="1:17" ht="15.75" x14ac:dyDescent="0.25">
      <c r="A67">
        <f t="shared" si="1"/>
        <v>66</v>
      </c>
      <c r="C67">
        <v>1</v>
      </c>
      <c r="D67" s="8">
        <v>11</v>
      </c>
      <c r="E67" s="8">
        <v>2</v>
      </c>
      <c r="F67" s="30" t="s">
        <v>556</v>
      </c>
      <c r="G67" s="52" t="s">
        <v>557</v>
      </c>
      <c r="H67" s="52" t="s">
        <v>558</v>
      </c>
      <c r="I67" s="55" t="s">
        <v>559</v>
      </c>
      <c r="J67" s="32" t="s">
        <v>560</v>
      </c>
      <c r="K67" s="25">
        <v>3</v>
      </c>
    </row>
    <row r="68" spans="1:17" ht="15.75" x14ac:dyDescent="0.25">
      <c r="A68">
        <f t="shared" si="1"/>
        <v>67</v>
      </c>
      <c r="C68">
        <v>1</v>
      </c>
      <c r="D68" s="8">
        <v>11</v>
      </c>
      <c r="E68" s="8">
        <v>3</v>
      </c>
      <c r="F68" s="30" t="s">
        <v>599</v>
      </c>
      <c r="G68" t="s">
        <v>562</v>
      </c>
      <c r="H68" t="s">
        <v>563</v>
      </c>
      <c r="I68" s="52" t="s">
        <v>561</v>
      </c>
      <c r="J68" t="s">
        <v>564</v>
      </c>
      <c r="K68" s="25">
        <v>2</v>
      </c>
    </row>
    <row r="69" spans="1:17" ht="15.75" x14ac:dyDescent="0.25">
      <c r="A69">
        <f t="shared" si="1"/>
        <v>68</v>
      </c>
      <c r="C69">
        <v>1</v>
      </c>
      <c r="D69" s="8">
        <v>12</v>
      </c>
      <c r="E69" s="8">
        <v>1</v>
      </c>
      <c r="F69" s="30" t="s">
        <v>565</v>
      </c>
      <c r="G69">
        <v>422</v>
      </c>
      <c r="H69">
        <v>244</v>
      </c>
      <c r="I69">
        <v>9</v>
      </c>
      <c r="J69">
        <v>10</v>
      </c>
      <c r="K69" s="25">
        <v>3</v>
      </c>
    </row>
    <row r="70" spans="1:17" ht="15.75" x14ac:dyDescent="0.25">
      <c r="A70">
        <f t="shared" si="1"/>
        <v>69</v>
      </c>
      <c r="C70">
        <v>1</v>
      </c>
      <c r="D70" s="8">
        <v>12</v>
      </c>
      <c r="E70" s="8">
        <v>2</v>
      </c>
      <c r="F70" s="30" t="s">
        <v>566</v>
      </c>
      <c r="G70" t="s">
        <v>567</v>
      </c>
      <c r="H70" t="s">
        <v>568</v>
      </c>
      <c r="I70" t="s">
        <v>570</v>
      </c>
      <c r="J70" t="s">
        <v>569</v>
      </c>
      <c r="K70" s="25">
        <v>1</v>
      </c>
    </row>
    <row r="71" spans="1:17" ht="15.75" x14ac:dyDescent="0.25">
      <c r="A71">
        <f t="shared" si="1"/>
        <v>70</v>
      </c>
      <c r="C71">
        <v>1</v>
      </c>
      <c r="D71" s="8">
        <v>12</v>
      </c>
      <c r="E71" s="8">
        <v>3</v>
      </c>
      <c r="F71" s="30" t="s">
        <v>571</v>
      </c>
      <c r="G71" t="s">
        <v>572</v>
      </c>
      <c r="H71" t="s">
        <v>573</v>
      </c>
      <c r="I71" t="s">
        <v>574</v>
      </c>
      <c r="J71" t="s">
        <v>575</v>
      </c>
      <c r="K71" s="25">
        <v>0</v>
      </c>
    </row>
    <row r="72" spans="1:17" ht="15.75" x14ac:dyDescent="0.25">
      <c r="A72">
        <f t="shared" si="1"/>
        <v>71</v>
      </c>
      <c r="C72">
        <v>1</v>
      </c>
      <c r="D72" s="8">
        <v>13</v>
      </c>
      <c r="E72" s="8">
        <v>1</v>
      </c>
      <c r="F72" s="30" t="s">
        <v>579</v>
      </c>
      <c r="G72">
        <v>0</v>
      </c>
      <c r="H72">
        <v>1</v>
      </c>
      <c r="I72">
        <v>2</v>
      </c>
      <c r="J72">
        <v>3</v>
      </c>
      <c r="K72" s="25">
        <v>2</v>
      </c>
    </row>
    <row r="73" spans="1:17" ht="15.75" x14ac:dyDescent="0.25">
      <c r="A73">
        <f t="shared" si="1"/>
        <v>72</v>
      </c>
      <c r="C73">
        <v>1</v>
      </c>
      <c r="D73" s="8">
        <v>14</v>
      </c>
      <c r="E73" s="8">
        <v>1</v>
      </c>
      <c r="F73" s="30" t="s">
        <v>578</v>
      </c>
      <c r="G73">
        <v>1223</v>
      </c>
      <c r="H73">
        <v>35</v>
      </c>
      <c r="I73">
        <v>45</v>
      </c>
      <c r="J73">
        <v>23</v>
      </c>
      <c r="K73" s="25">
        <v>1</v>
      </c>
    </row>
    <row r="74" spans="1:17" ht="15.75" x14ac:dyDescent="0.25">
      <c r="A74">
        <f t="shared" si="1"/>
        <v>73</v>
      </c>
      <c r="C74">
        <v>1</v>
      </c>
      <c r="D74" s="8">
        <v>14</v>
      </c>
      <c r="E74" s="8">
        <v>2</v>
      </c>
      <c r="F74" s="30" t="s">
        <v>576</v>
      </c>
      <c r="G74">
        <v>65</v>
      </c>
      <c r="H74">
        <v>3529</v>
      </c>
      <c r="I74">
        <v>64</v>
      </c>
      <c r="J74" t="s">
        <v>79</v>
      </c>
      <c r="K74" s="25">
        <v>2</v>
      </c>
    </row>
    <row r="75" spans="1:17" x14ac:dyDescent="0.25">
      <c r="A75">
        <f t="shared" si="1"/>
        <v>74</v>
      </c>
      <c r="C75">
        <v>1</v>
      </c>
      <c r="D75" s="8">
        <v>14</v>
      </c>
      <c r="E75" s="8">
        <v>3</v>
      </c>
      <c r="F75" t="s">
        <v>577</v>
      </c>
      <c r="G75">
        <v>61</v>
      </c>
      <c r="H75">
        <v>62</v>
      </c>
      <c r="I75">
        <v>59</v>
      </c>
      <c r="J75" t="s">
        <v>50</v>
      </c>
      <c r="K75" s="25">
        <v>3</v>
      </c>
    </row>
    <row r="76" spans="1:17" ht="15.75" x14ac:dyDescent="0.25">
      <c r="A76">
        <f t="shared" si="1"/>
        <v>75</v>
      </c>
      <c r="C76">
        <v>1</v>
      </c>
      <c r="D76" s="8">
        <v>15</v>
      </c>
      <c r="E76" s="8">
        <v>1</v>
      </c>
      <c r="F76" s="30" t="s">
        <v>604</v>
      </c>
      <c r="G76">
        <v>6</v>
      </c>
      <c r="H76">
        <v>4</v>
      </c>
      <c r="I76">
        <v>2</v>
      </c>
      <c r="J76" t="s">
        <v>79</v>
      </c>
      <c r="K76" s="25">
        <v>1</v>
      </c>
    </row>
    <row r="77" spans="1:17" ht="15.75" x14ac:dyDescent="0.25">
      <c r="A77">
        <f t="shared" si="1"/>
        <v>76</v>
      </c>
      <c r="C77">
        <v>1</v>
      </c>
      <c r="D77" s="8">
        <v>15</v>
      </c>
      <c r="E77" s="8">
        <v>2</v>
      </c>
      <c r="F77" s="30" t="s">
        <v>603</v>
      </c>
      <c r="G77">
        <v>1</v>
      </c>
      <c r="H77">
        <v>0</v>
      </c>
      <c r="I77">
        <v>4</v>
      </c>
      <c r="J77">
        <v>5</v>
      </c>
      <c r="K77" s="25">
        <v>2</v>
      </c>
    </row>
    <row r="78" spans="1:17" ht="15.75" x14ac:dyDescent="0.25">
      <c r="A78">
        <f t="shared" si="1"/>
        <v>77</v>
      </c>
      <c r="C78">
        <v>1</v>
      </c>
      <c r="D78" s="8">
        <v>15</v>
      </c>
      <c r="E78" s="8">
        <v>3</v>
      </c>
      <c r="F78" s="30" t="s">
        <v>602</v>
      </c>
      <c r="G78">
        <v>7</v>
      </c>
      <c r="H78">
        <v>6</v>
      </c>
      <c r="I78">
        <v>5</v>
      </c>
      <c r="J78" t="s">
        <v>50</v>
      </c>
      <c r="K78" s="25">
        <v>3</v>
      </c>
    </row>
    <row r="79" spans="1:17" ht="15.75" x14ac:dyDescent="0.25">
      <c r="A79">
        <f t="shared" si="1"/>
        <v>78</v>
      </c>
      <c r="C79">
        <v>1</v>
      </c>
      <c r="D79" s="8">
        <v>16</v>
      </c>
      <c r="E79" s="8">
        <v>1</v>
      </c>
      <c r="F79" s="30" t="s">
        <v>598</v>
      </c>
      <c r="G79">
        <v>34</v>
      </c>
      <c r="H79">
        <v>23</v>
      </c>
      <c r="I79">
        <v>11</v>
      </c>
      <c r="J79" t="s">
        <v>50</v>
      </c>
      <c r="K79" s="25">
        <v>3</v>
      </c>
      <c r="Q79" s="29" t="s">
        <v>849</v>
      </c>
    </row>
    <row r="80" spans="1:17" ht="15.75" x14ac:dyDescent="0.25">
      <c r="A80">
        <f t="shared" si="1"/>
        <v>79</v>
      </c>
      <c r="C80">
        <v>1</v>
      </c>
      <c r="D80" s="8">
        <v>16</v>
      </c>
      <c r="E80" s="8">
        <v>2</v>
      </c>
      <c r="F80" s="30" t="s">
        <v>580</v>
      </c>
      <c r="G80">
        <v>30</v>
      </c>
      <c r="H80">
        <v>35</v>
      </c>
      <c r="I80">
        <v>27</v>
      </c>
      <c r="J80">
        <v>57</v>
      </c>
      <c r="K80" s="25">
        <v>1</v>
      </c>
    </row>
    <row r="81" spans="1:17" ht="15.75" x14ac:dyDescent="0.25">
      <c r="A81">
        <f t="shared" si="1"/>
        <v>80</v>
      </c>
      <c r="C81">
        <v>1</v>
      </c>
      <c r="D81" s="8">
        <v>16</v>
      </c>
      <c r="E81" s="8">
        <v>3</v>
      </c>
      <c r="F81" s="30" t="s">
        <v>600</v>
      </c>
      <c r="G81">
        <v>3</v>
      </c>
      <c r="H81">
        <v>4</v>
      </c>
      <c r="I81">
        <v>8</v>
      </c>
      <c r="J81" t="s">
        <v>50</v>
      </c>
      <c r="K81" s="25">
        <v>2</v>
      </c>
    </row>
    <row r="82" spans="1:17" ht="15.75" x14ac:dyDescent="0.25">
      <c r="A82">
        <f t="shared" si="1"/>
        <v>81</v>
      </c>
      <c r="C82">
        <v>1</v>
      </c>
      <c r="D82" s="8">
        <v>16</v>
      </c>
      <c r="E82" s="8">
        <v>3</v>
      </c>
      <c r="F82" s="30" t="s">
        <v>597</v>
      </c>
      <c r="G82">
        <v>5</v>
      </c>
      <c r="H82">
        <v>6</v>
      </c>
      <c r="I82">
        <v>7</v>
      </c>
      <c r="J82">
        <v>8</v>
      </c>
      <c r="K82" s="25">
        <v>2</v>
      </c>
    </row>
    <row r="83" spans="1:17" ht="15.75" x14ac:dyDescent="0.25">
      <c r="A83">
        <f t="shared" si="1"/>
        <v>82</v>
      </c>
      <c r="C83">
        <v>1</v>
      </c>
      <c r="D83" s="8">
        <v>16</v>
      </c>
      <c r="E83" s="8">
        <v>3</v>
      </c>
      <c r="F83" s="30" t="s">
        <v>596</v>
      </c>
      <c r="G83">
        <v>20</v>
      </c>
      <c r="H83">
        <v>15</v>
      </c>
      <c r="I83">
        <v>12</v>
      </c>
      <c r="J83" t="s">
        <v>79</v>
      </c>
      <c r="K83" s="25">
        <v>1</v>
      </c>
    </row>
    <row r="84" spans="1:17" ht="15.75" x14ac:dyDescent="0.25">
      <c r="A84">
        <f t="shared" si="1"/>
        <v>83</v>
      </c>
      <c r="C84">
        <v>1</v>
      </c>
      <c r="D84" s="8">
        <v>3</v>
      </c>
      <c r="E84" s="8">
        <v>2</v>
      </c>
      <c r="F84" s="30" t="s">
        <v>581</v>
      </c>
      <c r="G84">
        <v>90</v>
      </c>
      <c r="H84">
        <v>908</v>
      </c>
      <c r="I84">
        <v>8</v>
      </c>
      <c r="J84">
        <v>98</v>
      </c>
      <c r="K84" s="25">
        <v>3</v>
      </c>
    </row>
    <row r="85" spans="1:17" ht="15.75" x14ac:dyDescent="0.25">
      <c r="A85">
        <f t="shared" si="1"/>
        <v>84</v>
      </c>
      <c r="C85">
        <v>1</v>
      </c>
      <c r="D85" s="8">
        <v>3</v>
      </c>
      <c r="E85" s="8">
        <v>2</v>
      </c>
      <c r="F85" s="30" t="s">
        <v>582</v>
      </c>
      <c r="G85">
        <v>50</v>
      </c>
      <c r="H85">
        <v>15</v>
      </c>
      <c r="I85">
        <v>5</v>
      </c>
      <c r="J85" t="s">
        <v>50</v>
      </c>
      <c r="K85" s="25">
        <v>1</v>
      </c>
    </row>
    <row r="86" spans="1:17" ht="15.75" x14ac:dyDescent="0.25">
      <c r="A86">
        <f t="shared" si="1"/>
        <v>85</v>
      </c>
      <c r="C86">
        <v>1</v>
      </c>
      <c r="D86" s="8">
        <v>5</v>
      </c>
      <c r="E86" s="8">
        <v>2</v>
      </c>
      <c r="F86" s="30" t="s">
        <v>583</v>
      </c>
      <c r="G86">
        <v>80</v>
      </c>
      <c r="H86">
        <v>87</v>
      </c>
      <c r="I86">
        <v>88</v>
      </c>
      <c r="J86" t="s">
        <v>584</v>
      </c>
      <c r="K86" s="25">
        <v>1</v>
      </c>
    </row>
    <row r="87" spans="1:17" ht="15.75" x14ac:dyDescent="0.25">
      <c r="A87">
        <f t="shared" si="1"/>
        <v>86</v>
      </c>
      <c r="C87">
        <v>1</v>
      </c>
      <c r="D87" s="8">
        <v>5</v>
      </c>
      <c r="E87" s="8">
        <v>3</v>
      </c>
      <c r="F87" s="30" t="s">
        <v>585</v>
      </c>
      <c r="G87">
        <v>98</v>
      </c>
      <c r="H87">
        <v>990</v>
      </c>
      <c r="I87">
        <v>100</v>
      </c>
      <c r="J87" t="s">
        <v>50</v>
      </c>
      <c r="K87" s="25">
        <v>2</v>
      </c>
    </row>
    <row r="88" spans="1:17" ht="15.75" x14ac:dyDescent="0.25">
      <c r="A88">
        <f t="shared" si="1"/>
        <v>87</v>
      </c>
      <c r="C88">
        <v>1</v>
      </c>
      <c r="D88" s="8">
        <v>6</v>
      </c>
      <c r="E88" s="8">
        <v>2</v>
      </c>
      <c r="F88" s="30" t="s">
        <v>586</v>
      </c>
      <c r="G88" t="s">
        <v>588</v>
      </c>
      <c r="H88" t="s">
        <v>589</v>
      </c>
      <c r="I88" t="s">
        <v>590</v>
      </c>
      <c r="J88" t="s">
        <v>587</v>
      </c>
      <c r="K88" s="25">
        <v>3</v>
      </c>
    </row>
    <row r="89" spans="1:17" ht="15.75" x14ac:dyDescent="0.25">
      <c r="A89">
        <f t="shared" si="1"/>
        <v>88</v>
      </c>
      <c r="C89">
        <v>1</v>
      </c>
      <c r="D89" s="8">
        <v>6</v>
      </c>
      <c r="E89" s="8">
        <v>3</v>
      </c>
      <c r="F89" s="30" t="s">
        <v>601</v>
      </c>
      <c r="G89">
        <v>29</v>
      </c>
      <c r="H89">
        <v>92</v>
      </c>
      <c r="I89">
        <v>28</v>
      </c>
      <c r="J89">
        <v>82</v>
      </c>
      <c r="K89" s="25">
        <v>1</v>
      </c>
    </row>
    <row r="90" spans="1:17" ht="15.75" x14ac:dyDescent="0.25">
      <c r="A90">
        <f t="shared" si="1"/>
        <v>89</v>
      </c>
      <c r="C90">
        <v>1</v>
      </c>
      <c r="D90" s="8">
        <v>6</v>
      </c>
      <c r="E90" s="8">
        <v>3</v>
      </c>
      <c r="F90" s="30" t="s">
        <v>606</v>
      </c>
      <c r="G90" t="s">
        <v>591</v>
      </c>
      <c r="H90" t="s">
        <v>592</v>
      </c>
      <c r="I90" t="s">
        <v>593</v>
      </c>
      <c r="J90" t="s">
        <v>594</v>
      </c>
      <c r="K90" s="25">
        <v>2</v>
      </c>
    </row>
    <row r="91" spans="1:17" ht="15.75" x14ac:dyDescent="0.25">
      <c r="A91">
        <f t="shared" si="1"/>
        <v>90</v>
      </c>
      <c r="C91">
        <v>1</v>
      </c>
      <c r="D91" s="8">
        <v>17</v>
      </c>
      <c r="E91" s="8">
        <v>1</v>
      </c>
      <c r="F91" s="30" t="s">
        <v>607</v>
      </c>
      <c r="G91" t="s">
        <v>610</v>
      </c>
      <c r="H91" t="s">
        <v>609</v>
      </c>
      <c r="I91" t="s">
        <v>608</v>
      </c>
      <c r="J91" t="s">
        <v>79</v>
      </c>
      <c r="K91" s="25">
        <v>1</v>
      </c>
    </row>
    <row r="92" spans="1:17" ht="15.75" x14ac:dyDescent="0.25">
      <c r="A92">
        <f t="shared" si="1"/>
        <v>91</v>
      </c>
      <c r="C92">
        <v>1</v>
      </c>
      <c r="D92" s="8">
        <v>17</v>
      </c>
      <c r="E92" s="8">
        <v>1</v>
      </c>
      <c r="F92" s="30" t="s">
        <v>614</v>
      </c>
      <c r="G92" s="55" t="s">
        <v>615</v>
      </c>
      <c r="H92" t="s">
        <v>616</v>
      </c>
      <c r="I92" t="s">
        <v>617</v>
      </c>
      <c r="J92" t="s">
        <v>618</v>
      </c>
      <c r="K92" s="25">
        <v>1</v>
      </c>
    </row>
    <row r="93" spans="1:17" ht="15.75" x14ac:dyDescent="0.25">
      <c r="A93">
        <f t="shared" si="1"/>
        <v>92</v>
      </c>
      <c r="C93">
        <v>1</v>
      </c>
      <c r="D93" s="8">
        <v>19</v>
      </c>
      <c r="E93" s="8">
        <v>1</v>
      </c>
      <c r="F93" s="30" t="s">
        <v>611</v>
      </c>
      <c r="G93">
        <v>3</v>
      </c>
      <c r="H93">
        <v>4</v>
      </c>
      <c r="I93">
        <v>5</v>
      </c>
      <c r="J93">
        <v>6</v>
      </c>
      <c r="K93" s="25">
        <v>2</v>
      </c>
      <c r="Q93" s="29" t="s">
        <v>850</v>
      </c>
    </row>
    <row r="94" spans="1:17" ht="15.75" x14ac:dyDescent="0.25">
      <c r="A94">
        <f t="shared" si="1"/>
        <v>93</v>
      </c>
      <c r="C94">
        <v>1</v>
      </c>
      <c r="D94" s="8">
        <v>19</v>
      </c>
      <c r="E94" s="8">
        <v>1</v>
      </c>
      <c r="F94" s="30" t="s">
        <v>612</v>
      </c>
      <c r="G94">
        <v>5</v>
      </c>
      <c r="H94">
        <v>4</v>
      </c>
      <c r="I94">
        <v>6</v>
      </c>
      <c r="J94">
        <v>3</v>
      </c>
      <c r="K94" s="25">
        <v>1</v>
      </c>
      <c r="Q94" s="29" t="s">
        <v>850</v>
      </c>
    </row>
    <row r="95" spans="1:17" ht="15.75" x14ac:dyDescent="0.25">
      <c r="A95">
        <f t="shared" si="1"/>
        <v>94</v>
      </c>
      <c r="C95">
        <v>1</v>
      </c>
      <c r="D95" s="8">
        <f t="shared" ref="D95:D96" si="2">D94</f>
        <v>19</v>
      </c>
      <c r="E95" s="8">
        <v>2</v>
      </c>
      <c r="F95" s="30" t="s">
        <v>613</v>
      </c>
      <c r="G95">
        <v>6</v>
      </c>
      <c r="H95">
        <v>2</v>
      </c>
      <c r="I95">
        <v>6</v>
      </c>
      <c r="J95" t="s">
        <v>50</v>
      </c>
      <c r="K95" s="25">
        <v>3</v>
      </c>
      <c r="Q95" s="29" t="s">
        <v>850</v>
      </c>
    </row>
    <row r="96" spans="1:17" ht="15.75" x14ac:dyDescent="0.25">
      <c r="A96">
        <f t="shared" si="1"/>
        <v>95</v>
      </c>
      <c r="C96">
        <v>1</v>
      </c>
      <c r="D96" s="8">
        <f t="shared" si="2"/>
        <v>19</v>
      </c>
      <c r="E96" s="8">
        <v>2</v>
      </c>
      <c r="F96" s="30" t="s">
        <v>620</v>
      </c>
      <c r="G96">
        <v>3</v>
      </c>
      <c r="H96">
        <v>4</v>
      </c>
      <c r="I96">
        <v>13</v>
      </c>
      <c r="J96">
        <v>12</v>
      </c>
      <c r="K96" s="25">
        <v>3</v>
      </c>
      <c r="Q96" s="29"/>
    </row>
    <row r="97" spans="1:17" ht="15.75" x14ac:dyDescent="0.25">
      <c r="A97">
        <f t="shared" si="1"/>
        <v>96</v>
      </c>
      <c r="C97">
        <v>1</v>
      </c>
      <c r="D97" s="8">
        <v>19</v>
      </c>
      <c r="E97" s="8">
        <v>2</v>
      </c>
      <c r="F97" s="30" t="s">
        <v>2631</v>
      </c>
      <c r="G97">
        <v>3</v>
      </c>
      <c r="H97">
        <v>4</v>
      </c>
      <c r="I97">
        <v>2</v>
      </c>
      <c r="J97">
        <v>6</v>
      </c>
      <c r="K97" s="25">
        <v>0</v>
      </c>
      <c r="Q97" s="29" t="s">
        <v>851</v>
      </c>
    </row>
    <row r="98" spans="1:17" ht="15.75" x14ac:dyDescent="0.25">
      <c r="A98">
        <f t="shared" si="1"/>
        <v>97</v>
      </c>
      <c r="C98">
        <v>1</v>
      </c>
      <c r="D98">
        <v>20</v>
      </c>
      <c r="E98" s="8">
        <v>2</v>
      </c>
      <c r="F98" s="30" t="s">
        <v>621</v>
      </c>
      <c r="G98">
        <v>3</v>
      </c>
      <c r="H98">
        <v>4</v>
      </c>
      <c r="I98">
        <v>8</v>
      </c>
      <c r="J98" t="s">
        <v>50</v>
      </c>
      <c r="K98" s="26">
        <v>1</v>
      </c>
    </row>
    <row r="99" spans="1:17" ht="15.75" x14ac:dyDescent="0.25">
      <c r="A99">
        <f t="shared" si="1"/>
        <v>98</v>
      </c>
      <c r="C99">
        <v>1</v>
      </c>
      <c r="D99" s="33">
        <f>D98</f>
        <v>20</v>
      </c>
      <c r="E99" s="8">
        <v>3</v>
      </c>
      <c r="F99" s="30" t="s">
        <v>622</v>
      </c>
      <c r="G99">
        <v>18</v>
      </c>
      <c r="H99">
        <v>3</v>
      </c>
      <c r="I99">
        <v>6</v>
      </c>
      <c r="J99" t="s">
        <v>79</v>
      </c>
      <c r="K99" s="26">
        <v>2</v>
      </c>
    </row>
    <row r="100" spans="1:17" ht="15.75" x14ac:dyDescent="0.25">
      <c r="A100">
        <f t="shared" si="1"/>
        <v>99</v>
      </c>
      <c r="C100">
        <v>1</v>
      </c>
      <c r="D100" s="33">
        <f>D99</f>
        <v>20</v>
      </c>
      <c r="E100" s="8">
        <v>3</v>
      </c>
      <c r="F100" s="30" t="s">
        <v>623</v>
      </c>
      <c r="G100">
        <v>5</v>
      </c>
      <c r="H100">
        <v>20</v>
      </c>
      <c r="I100">
        <v>4</v>
      </c>
      <c r="J100" t="s">
        <v>79</v>
      </c>
      <c r="K100" s="26">
        <v>0</v>
      </c>
    </row>
    <row r="101" spans="1:17" ht="15.75" x14ac:dyDescent="0.25">
      <c r="A101">
        <f t="shared" si="1"/>
        <v>100</v>
      </c>
      <c r="C101">
        <v>1</v>
      </c>
      <c r="D101">
        <v>17</v>
      </c>
      <c r="E101" s="8">
        <v>2</v>
      </c>
      <c r="F101" s="30" t="s">
        <v>631</v>
      </c>
      <c r="G101" t="s">
        <v>633</v>
      </c>
      <c r="H101" t="s">
        <v>634</v>
      </c>
      <c r="I101" t="s">
        <v>635</v>
      </c>
      <c r="J101" t="s">
        <v>632</v>
      </c>
      <c r="K101" s="26">
        <v>3</v>
      </c>
    </row>
    <row r="102" spans="1:17" x14ac:dyDescent="0.25">
      <c r="A102">
        <f t="shared" si="1"/>
        <v>101</v>
      </c>
      <c r="C102">
        <v>1</v>
      </c>
      <c r="D102">
        <v>17</v>
      </c>
      <c r="E102" s="8">
        <v>2</v>
      </c>
      <c r="F102">
        <v>40</v>
      </c>
      <c r="G102" t="s">
        <v>636</v>
      </c>
      <c r="H102" t="s">
        <v>637</v>
      </c>
      <c r="I102" t="s">
        <v>639</v>
      </c>
      <c r="J102" t="s">
        <v>638</v>
      </c>
      <c r="K102" s="26">
        <v>2</v>
      </c>
    </row>
    <row r="103" spans="1:17" ht="15.75" x14ac:dyDescent="0.25">
      <c r="A103">
        <f t="shared" si="1"/>
        <v>102</v>
      </c>
      <c r="C103">
        <v>1</v>
      </c>
      <c r="D103">
        <v>17</v>
      </c>
      <c r="E103" s="8">
        <v>3</v>
      </c>
      <c r="F103" s="30" t="s">
        <v>624</v>
      </c>
      <c r="G103" t="s">
        <v>625</v>
      </c>
      <c r="H103" t="s">
        <v>626</v>
      </c>
      <c r="I103" t="s">
        <v>627</v>
      </c>
      <c r="J103" t="s">
        <v>50</v>
      </c>
      <c r="K103" s="26">
        <v>2</v>
      </c>
    </row>
    <row r="104" spans="1:17" ht="15.75" x14ac:dyDescent="0.25">
      <c r="A104">
        <f t="shared" ref="A104:A166" si="3">A103+1</f>
        <v>103</v>
      </c>
      <c r="C104">
        <v>1</v>
      </c>
      <c r="D104">
        <v>17</v>
      </c>
      <c r="E104" s="8">
        <v>3</v>
      </c>
      <c r="F104" s="30" t="s">
        <v>614</v>
      </c>
      <c r="G104" t="s">
        <v>628</v>
      </c>
      <c r="H104" t="s">
        <v>629</v>
      </c>
      <c r="I104" t="s">
        <v>630</v>
      </c>
      <c r="J104" t="s">
        <v>617</v>
      </c>
      <c r="K104" s="26">
        <v>0</v>
      </c>
    </row>
    <row r="105" spans="1:17" ht="15.75" x14ac:dyDescent="0.25">
      <c r="A105">
        <f t="shared" si="3"/>
        <v>104</v>
      </c>
      <c r="C105">
        <v>1</v>
      </c>
      <c r="D105">
        <v>18</v>
      </c>
      <c r="E105" s="8">
        <v>1</v>
      </c>
      <c r="F105" s="30" t="s">
        <v>640</v>
      </c>
      <c r="G105" t="s">
        <v>646</v>
      </c>
      <c r="H105" t="s">
        <v>647</v>
      </c>
      <c r="I105" t="s">
        <v>648</v>
      </c>
      <c r="J105" t="s">
        <v>79</v>
      </c>
      <c r="K105" s="26">
        <v>0</v>
      </c>
    </row>
    <row r="106" spans="1:17" ht="15.75" x14ac:dyDescent="0.25">
      <c r="A106">
        <f t="shared" si="3"/>
        <v>105</v>
      </c>
      <c r="C106">
        <v>1</v>
      </c>
      <c r="D106">
        <v>18</v>
      </c>
      <c r="E106" s="8">
        <v>1</v>
      </c>
      <c r="F106" s="30" t="s">
        <v>641</v>
      </c>
      <c r="G106" t="s">
        <v>649</v>
      </c>
      <c r="H106" t="s">
        <v>650</v>
      </c>
      <c r="I106" t="s">
        <v>651</v>
      </c>
      <c r="J106" t="s">
        <v>652</v>
      </c>
      <c r="K106" s="26">
        <v>3</v>
      </c>
    </row>
    <row r="107" spans="1:17" ht="15.75" x14ac:dyDescent="0.25">
      <c r="A107">
        <f t="shared" si="3"/>
        <v>106</v>
      </c>
      <c r="C107">
        <v>1</v>
      </c>
      <c r="D107">
        <v>18</v>
      </c>
      <c r="E107" s="8">
        <v>2</v>
      </c>
      <c r="F107" s="30" t="s">
        <v>642</v>
      </c>
      <c r="G107" t="s">
        <v>653</v>
      </c>
      <c r="H107" t="s">
        <v>654</v>
      </c>
      <c r="I107" t="s">
        <v>2632</v>
      </c>
      <c r="J107" t="s">
        <v>608</v>
      </c>
      <c r="K107" s="26">
        <v>0</v>
      </c>
    </row>
    <row r="108" spans="1:17" ht="15.75" x14ac:dyDescent="0.25">
      <c r="A108">
        <f t="shared" si="3"/>
        <v>107</v>
      </c>
      <c r="C108">
        <v>1</v>
      </c>
      <c r="D108">
        <v>18</v>
      </c>
      <c r="E108" s="8">
        <v>2</v>
      </c>
      <c r="F108" s="30" t="s">
        <v>643</v>
      </c>
      <c r="G108" t="s">
        <v>658</v>
      </c>
      <c r="H108" t="s">
        <v>655</v>
      </c>
      <c r="I108" t="s">
        <v>657</v>
      </c>
      <c r="J108" t="s">
        <v>656</v>
      </c>
      <c r="K108" s="26">
        <v>1</v>
      </c>
    </row>
    <row r="109" spans="1:17" ht="15.75" x14ac:dyDescent="0.25">
      <c r="A109">
        <f t="shared" si="3"/>
        <v>108</v>
      </c>
      <c r="C109">
        <v>1</v>
      </c>
      <c r="D109">
        <v>18</v>
      </c>
      <c r="E109" s="8">
        <v>3</v>
      </c>
      <c r="F109" s="30" t="s">
        <v>644</v>
      </c>
      <c r="G109" t="s">
        <v>659</v>
      </c>
      <c r="H109" t="s">
        <v>660</v>
      </c>
      <c r="I109" t="s">
        <v>661</v>
      </c>
      <c r="J109" t="s">
        <v>662</v>
      </c>
      <c r="K109" s="26">
        <v>2</v>
      </c>
    </row>
    <row r="110" spans="1:17" ht="15.75" x14ac:dyDescent="0.25">
      <c r="A110">
        <f t="shared" si="3"/>
        <v>109</v>
      </c>
      <c r="C110">
        <v>1</v>
      </c>
      <c r="D110">
        <v>18</v>
      </c>
      <c r="E110" s="8">
        <v>3</v>
      </c>
      <c r="F110" s="30" t="s">
        <v>645</v>
      </c>
      <c r="G110" t="s">
        <v>663</v>
      </c>
      <c r="H110" t="s">
        <v>664</v>
      </c>
      <c r="I110" t="s">
        <v>665</v>
      </c>
      <c r="J110" t="s">
        <v>50</v>
      </c>
      <c r="K110" s="26">
        <v>1</v>
      </c>
    </row>
    <row r="111" spans="1:17" x14ac:dyDescent="0.25">
      <c r="A111">
        <f t="shared" si="3"/>
        <v>110</v>
      </c>
      <c r="C111">
        <v>1</v>
      </c>
      <c r="D111">
        <v>21</v>
      </c>
      <c r="E111" s="8">
        <v>1</v>
      </c>
      <c r="F111" t="s">
        <v>666</v>
      </c>
      <c r="G111" s="34">
        <v>20</v>
      </c>
      <c r="H111" s="34">
        <v>24</v>
      </c>
      <c r="I111" s="34">
        <v>60</v>
      </c>
      <c r="J111" s="34">
        <v>6</v>
      </c>
      <c r="K111" s="26">
        <v>1</v>
      </c>
      <c r="Q111" s="29" t="s">
        <v>852</v>
      </c>
    </row>
    <row r="112" spans="1:17" ht="15.75" x14ac:dyDescent="0.25">
      <c r="A112">
        <f t="shared" si="3"/>
        <v>111</v>
      </c>
      <c r="C112">
        <v>1</v>
      </c>
      <c r="D112">
        <v>21</v>
      </c>
      <c r="E112" s="8">
        <v>1</v>
      </c>
      <c r="F112" s="30" t="s">
        <v>666</v>
      </c>
      <c r="G112" s="34">
        <v>30</v>
      </c>
      <c r="H112" s="34">
        <v>45</v>
      </c>
      <c r="I112" s="34">
        <v>24</v>
      </c>
      <c r="J112" s="34" t="s">
        <v>50</v>
      </c>
      <c r="K112" s="26">
        <v>3</v>
      </c>
      <c r="Q112" s="29" t="s">
        <v>853</v>
      </c>
    </row>
    <row r="113" spans="1:17" ht="15.75" x14ac:dyDescent="0.25">
      <c r="A113">
        <f t="shared" si="3"/>
        <v>112</v>
      </c>
      <c r="C113">
        <v>1</v>
      </c>
      <c r="D113">
        <v>21</v>
      </c>
      <c r="E113" s="8">
        <v>1</v>
      </c>
      <c r="F113" s="30" t="s">
        <v>667</v>
      </c>
      <c r="G113">
        <v>3</v>
      </c>
      <c r="H113">
        <v>10</v>
      </c>
      <c r="I113">
        <v>2</v>
      </c>
      <c r="J113">
        <v>5</v>
      </c>
      <c r="K113" s="26">
        <v>2</v>
      </c>
    </row>
    <row r="114" spans="1:17" ht="15.75" x14ac:dyDescent="0.25">
      <c r="A114">
        <f t="shared" si="3"/>
        <v>113</v>
      </c>
      <c r="C114">
        <v>1</v>
      </c>
      <c r="D114">
        <v>21</v>
      </c>
      <c r="E114" s="8">
        <v>2</v>
      </c>
      <c r="F114" s="30" t="s">
        <v>668</v>
      </c>
      <c r="K114" s="26">
        <v>1</v>
      </c>
      <c r="L114" s="29" t="s">
        <v>854</v>
      </c>
      <c r="M114" s="29" t="s">
        <v>855</v>
      </c>
    </row>
    <row r="115" spans="1:17" ht="15.75" x14ac:dyDescent="0.25">
      <c r="A115">
        <f t="shared" si="3"/>
        <v>114</v>
      </c>
      <c r="C115">
        <v>1</v>
      </c>
      <c r="D115">
        <v>21</v>
      </c>
      <c r="E115" s="8">
        <v>2</v>
      </c>
      <c r="F115" s="30" t="s">
        <v>669</v>
      </c>
      <c r="K115" s="26">
        <v>0</v>
      </c>
      <c r="L115" s="29" t="s">
        <v>854</v>
      </c>
      <c r="M115" s="29" t="s">
        <v>855</v>
      </c>
      <c r="N115" s="29" t="s">
        <v>856</v>
      </c>
    </row>
    <row r="116" spans="1:17" ht="15.75" x14ac:dyDescent="0.25">
      <c r="A116">
        <f t="shared" si="3"/>
        <v>115</v>
      </c>
      <c r="C116">
        <v>1</v>
      </c>
      <c r="D116">
        <v>21</v>
      </c>
      <c r="E116" s="8">
        <v>3</v>
      </c>
      <c r="F116" s="30" t="s">
        <v>670</v>
      </c>
      <c r="G116" t="s">
        <v>671</v>
      </c>
      <c r="H116" t="s">
        <v>672</v>
      </c>
      <c r="I116" t="s">
        <v>673</v>
      </c>
      <c r="J116" s="53" t="s">
        <v>2633</v>
      </c>
      <c r="K116" s="26">
        <v>3</v>
      </c>
      <c r="Q116" s="29" t="s">
        <v>857</v>
      </c>
    </row>
    <row r="117" spans="1:17" ht="15.75" x14ac:dyDescent="0.25">
      <c r="A117">
        <f t="shared" si="3"/>
        <v>116</v>
      </c>
      <c r="C117">
        <v>1</v>
      </c>
      <c r="D117">
        <v>21</v>
      </c>
      <c r="E117" s="8">
        <v>3</v>
      </c>
      <c r="F117" s="30" t="s">
        <v>674</v>
      </c>
      <c r="G117" s="53" t="s">
        <v>2633</v>
      </c>
      <c r="H117" t="s">
        <v>675</v>
      </c>
      <c r="I117" t="s">
        <v>676</v>
      </c>
      <c r="J117" s="54" t="s">
        <v>2634</v>
      </c>
      <c r="K117" s="26">
        <v>2</v>
      </c>
      <c r="Q117" s="29" t="s">
        <v>857</v>
      </c>
    </row>
    <row r="118" spans="1:17" ht="15.75" x14ac:dyDescent="0.25">
      <c r="A118">
        <f t="shared" si="3"/>
        <v>117</v>
      </c>
      <c r="C118">
        <v>1</v>
      </c>
      <c r="D118">
        <v>22</v>
      </c>
      <c r="E118" s="8">
        <v>1</v>
      </c>
      <c r="F118" s="30" t="s">
        <v>677</v>
      </c>
      <c r="G118">
        <v>5</v>
      </c>
      <c r="H118">
        <v>8</v>
      </c>
      <c r="I118">
        <v>4</v>
      </c>
      <c r="J118">
        <v>9</v>
      </c>
      <c r="K118" s="26">
        <v>2</v>
      </c>
      <c r="Q118" s="29" t="s">
        <v>857</v>
      </c>
    </row>
    <row r="119" spans="1:17" ht="15.75" x14ac:dyDescent="0.25">
      <c r="A119">
        <f t="shared" si="3"/>
        <v>118</v>
      </c>
      <c r="C119">
        <v>1</v>
      </c>
      <c r="D119">
        <v>22</v>
      </c>
      <c r="E119" s="8">
        <v>1</v>
      </c>
      <c r="F119" s="30" t="s">
        <v>678</v>
      </c>
      <c r="G119">
        <v>4</v>
      </c>
      <c r="H119">
        <v>5</v>
      </c>
      <c r="I119">
        <v>6</v>
      </c>
      <c r="J119" t="s">
        <v>79</v>
      </c>
      <c r="K119" s="26">
        <v>1</v>
      </c>
      <c r="Q119" s="29" t="s">
        <v>857</v>
      </c>
    </row>
    <row r="120" spans="1:17" ht="15.75" x14ac:dyDescent="0.25">
      <c r="A120">
        <f t="shared" si="3"/>
        <v>119</v>
      </c>
      <c r="C120">
        <v>1</v>
      </c>
      <c r="D120">
        <v>22</v>
      </c>
      <c r="E120" s="8">
        <v>2</v>
      </c>
      <c r="F120" s="30" t="s">
        <v>679</v>
      </c>
      <c r="G120" t="s">
        <v>680</v>
      </c>
      <c r="H120" t="s">
        <v>681</v>
      </c>
      <c r="I120" t="s">
        <v>682</v>
      </c>
      <c r="J120" t="s">
        <v>584</v>
      </c>
      <c r="K120" s="26">
        <v>1</v>
      </c>
      <c r="Q120" s="29" t="s">
        <v>857</v>
      </c>
    </row>
    <row r="121" spans="1:17" ht="15.75" x14ac:dyDescent="0.25">
      <c r="A121">
        <f t="shared" si="3"/>
        <v>120</v>
      </c>
      <c r="C121">
        <v>1</v>
      </c>
      <c r="D121">
        <v>22</v>
      </c>
      <c r="E121" s="8">
        <v>2</v>
      </c>
      <c r="F121" s="30" t="s">
        <v>2638</v>
      </c>
      <c r="G121" s="34">
        <v>1</v>
      </c>
      <c r="H121" t="s">
        <v>676</v>
      </c>
      <c r="I121" t="s">
        <v>683</v>
      </c>
      <c r="J121" t="s">
        <v>684</v>
      </c>
      <c r="K121" s="26">
        <v>2</v>
      </c>
      <c r="Q121" s="29" t="s">
        <v>857</v>
      </c>
    </row>
    <row r="122" spans="1:17" ht="15.75" x14ac:dyDescent="0.25">
      <c r="A122">
        <f t="shared" si="3"/>
        <v>121</v>
      </c>
      <c r="C122">
        <v>1</v>
      </c>
      <c r="D122">
        <v>22</v>
      </c>
      <c r="E122" s="8">
        <v>3</v>
      </c>
      <c r="F122" s="30" t="s">
        <v>2639</v>
      </c>
      <c r="G122" t="s">
        <v>676</v>
      </c>
      <c r="H122" t="s">
        <v>685</v>
      </c>
      <c r="I122" t="s">
        <v>686</v>
      </c>
      <c r="J122" s="53" t="s">
        <v>2633</v>
      </c>
      <c r="K122" s="26">
        <v>0</v>
      </c>
      <c r="Q122" s="29" t="s">
        <v>857</v>
      </c>
    </row>
    <row r="123" spans="1:17" ht="15.75" x14ac:dyDescent="0.25">
      <c r="A123">
        <f t="shared" si="3"/>
        <v>122</v>
      </c>
      <c r="C123">
        <v>1</v>
      </c>
      <c r="D123">
        <v>22</v>
      </c>
      <c r="E123" s="8">
        <v>3</v>
      </c>
      <c r="F123" s="30" t="s">
        <v>687</v>
      </c>
      <c r="G123" t="s">
        <v>685</v>
      </c>
      <c r="H123" t="s">
        <v>676</v>
      </c>
      <c r="I123" t="s">
        <v>684</v>
      </c>
      <c r="J123" t="s">
        <v>57</v>
      </c>
      <c r="K123" s="26">
        <v>3</v>
      </c>
      <c r="Q123" s="29" t="s">
        <v>857</v>
      </c>
    </row>
    <row r="124" spans="1:17" ht="15.75" x14ac:dyDescent="0.25">
      <c r="A124">
        <f t="shared" si="3"/>
        <v>123</v>
      </c>
      <c r="C124">
        <v>1</v>
      </c>
      <c r="D124">
        <v>23</v>
      </c>
      <c r="E124" s="8">
        <v>1</v>
      </c>
      <c r="F124" s="30" t="s">
        <v>688</v>
      </c>
      <c r="G124" t="s">
        <v>692</v>
      </c>
      <c r="H124" t="s">
        <v>689</v>
      </c>
      <c r="I124" t="s">
        <v>690</v>
      </c>
      <c r="J124" t="s">
        <v>691</v>
      </c>
      <c r="K124" s="26">
        <v>1</v>
      </c>
      <c r="Q124" s="29" t="s">
        <v>858</v>
      </c>
    </row>
    <row r="125" spans="1:17" ht="15.75" x14ac:dyDescent="0.25">
      <c r="A125">
        <f t="shared" si="3"/>
        <v>124</v>
      </c>
      <c r="C125">
        <v>1</v>
      </c>
      <c r="D125">
        <v>23</v>
      </c>
      <c r="E125" s="8">
        <v>1</v>
      </c>
      <c r="F125" s="30" t="s">
        <v>693</v>
      </c>
      <c r="G125" t="s">
        <v>692</v>
      </c>
      <c r="H125" t="s">
        <v>689</v>
      </c>
      <c r="I125" t="s">
        <v>690</v>
      </c>
      <c r="J125" t="s">
        <v>691</v>
      </c>
      <c r="K125" s="26">
        <v>2</v>
      </c>
      <c r="Q125" s="29" t="s">
        <v>858</v>
      </c>
    </row>
    <row r="126" spans="1:17" ht="15.75" x14ac:dyDescent="0.25">
      <c r="A126">
        <f t="shared" si="3"/>
        <v>125</v>
      </c>
      <c r="C126">
        <v>1</v>
      </c>
      <c r="D126">
        <v>23</v>
      </c>
      <c r="E126" s="8">
        <v>2</v>
      </c>
      <c r="F126" s="30" t="s">
        <v>694</v>
      </c>
      <c r="G126" t="s">
        <v>689</v>
      </c>
      <c r="H126" t="s">
        <v>690</v>
      </c>
      <c r="I126" t="s">
        <v>691</v>
      </c>
      <c r="J126" t="s">
        <v>50</v>
      </c>
      <c r="K126" s="26">
        <v>2</v>
      </c>
      <c r="Q126" s="29" t="s">
        <v>858</v>
      </c>
    </row>
    <row r="127" spans="1:17" ht="15.75" x14ac:dyDescent="0.25">
      <c r="A127">
        <f t="shared" si="3"/>
        <v>126</v>
      </c>
      <c r="C127">
        <v>1</v>
      </c>
      <c r="D127">
        <v>23</v>
      </c>
      <c r="E127" s="8">
        <v>2</v>
      </c>
      <c r="F127" s="30" t="s">
        <v>695</v>
      </c>
      <c r="G127" t="s">
        <v>692</v>
      </c>
      <c r="H127" t="s">
        <v>690</v>
      </c>
      <c r="I127" t="s">
        <v>691</v>
      </c>
      <c r="J127" t="s">
        <v>50</v>
      </c>
      <c r="K127" s="26">
        <v>1</v>
      </c>
      <c r="Q127" s="29" t="s">
        <v>858</v>
      </c>
    </row>
    <row r="128" spans="1:17" ht="15.75" x14ac:dyDescent="0.25">
      <c r="A128">
        <f t="shared" si="3"/>
        <v>127</v>
      </c>
      <c r="C128">
        <v>1</v>
      </c>
      <c r="D128">
        <v>23</v>
      </c>
      <c r="E128" s="8">
        <v>3</v>
      </c>
      <c r="F128" s="30" t="s">
        <v>696</v>
      </c>
      <c r="G128" t="s">
        <v>689</v>
      </c>
      <c r="H128" t="s">
        <v>690</v>
      </c>
      <c r="I128" t="s">
        <v>691</v>
      </c>
      <c r="J128" t="s">
        <v>697</v>
      </c>
      <c r="K128" s="26">
        <v>1</v>
      </c>
      <c r="Q128" s="29" t="s">
        <v>858</v>
      </c>
    </row>
    <row r="129" spans="1:17" ht="15.75" x14ac:dyDescent="0.25">
      <c r="A129">
        <f t="shared" si="3"/>
        <v>128</v>
      </c>
      <c r="C129">
        <v>1</v>
      </c>
      <c r="D129">
        <v>23</v>
      </c>
      <c r="E129" s="8">
        <v>3</v>
      </c>
      <c r="F129" s="30" t="s">
        <v>698</v>
      </c>
      <c r="G129" t="s">
        <v>689</v>
      </c>
      <c r="H129" t="s">
        <v>690</v>
      </c>
      <c r="I129" t="s">
        <v>691</v>
      </c>
      <c r="J129" t="s">
        <v>50</v>
      </c>
      <c r="K129" s="26">
        <v>0</v>
      </c>
      <c r="Q129" s="29" t="s">
        <v>858</v>
      </c>
    </row>
    <row r="130" spans="1:17" ht="15.75" x14ac:dyDescent="0.25">
      <c r="A130">
        <f t="shared" si="3"/>
        <v>129</v>
      </c>
      <c r="C130">
        <v>1</v>
      </c>
      <c r="D130">
        <v>24</v>
      </c>
      <c r="E130" s="8">
        <v>1</v>
      </c>
      <c r="F130" s="30" t="s">
        <v>705</v>
      </c>
      <c r="G130" t="s">
        <v>706</v>
      </c>
      <c r="H130" s="32" t="s">
        <v>719</v>
      </c>
      <c r="I130" t="s">
        <v>707</v>
      </c>
      <c r="J130" s="32" t="s">
        <v>720</v>
      </c>
      <c r="K130" s="26">
        <v>2</v>
      </c>
      <c r="Q130" s="29" t="s">
        <v>859</v>
      </c>
    </row>
    <row r="131" spans="1:17" ht="15.75" x14ac:dyDescent="0.25">
      <c r="A131">
        <f t="shared" si="3"/>
        <v>130</v>
      </c>
      <c r="C131">
        <v>1</v>
      </c>
      <c r="D131">
        <v>24</v>
      </c>
      <c r="E131" s="8">
        <v>1</v>
      </c>
      <c r="F131" s="30" t="s">
        <v>705</v>
      </c>
      <c r="G131" t="s">
        <v>703</v>
      </c>
      <c r="H131" t="s">
        <v>710</v>
      </c>
      <c r="I131" t="s">
        <v>711</v>
      </c>
      <c r="J131" t="s">
        <v>50</v>
      </c>
      <c r="K131" s="26">
        <v>3</v>
      </c>
      <c r="Q131" s="29" t="s">
        <v>860</v>
      </c>
    </row>
    <row r="132" spans="1:17" ht="15.75" x14ac:dyDescent="0.25">
      <c r="A132">
        <f t="shared" si="3"/>
        <v>131</v>
      </c>
      <c r="C132">
        <v>1</v>
      </c>
      <c r="D132">
        <v>24</v>
      </c>
      <c r="E132" s="8">
        <v>2</v>
      </c>
      <c r="F132" s="30" t="s">
        <v>702</v>
      </c>
      <c r="G132" t="s">
        <v>703</v>
      </c>
      <c r="H132" t="s">
        <v>704</v>
      </c>
      <c r="I132" s="32" t="s">
        <v>721</v>
      </c>
      <c r="J132" t="s">
        <v>584</v>
      </c>
      <c r="K132" s="26">
        <v>1</v>
      </c>
      <c r="Q132" s="29" t="s">
        <v>861</v>
      </c>
    </row>
    <row r="133" spans="1:17" ht="15.75" x14ac:dyDescent="0.25">
      <c r="A133">
        <f t="shared" si="3"/>
        <v>132</v>
      </c>
      <c r="C133">
        <v>1</v>
      </c>
      <c r="D133">
        <v>24</v>
      </c>
      <c r="E133" s="8">
        <v>2</v>
      </c>
      <c r="F133" s="30" t="s">
        <v>705</v>
      </c>
      <c r="G133" s="32" t="s">
        <v>722</v>
      </c>
      <c r="H133" t="s">
        <v>708</v>
      </c>
      <c r="I133" t="s">
        <v>709</v>
      </c>
      <c r="J133" s="32" t="s">
        <v>723</v>
      </c>
      <c r="K133" s="26">
        <v>2</v>
      </c>
      <c r="Q133" s="29" t="s">
        <v>862</v>
      </c>
    </row>
    <row r="134" spans="1:17" ht="15.75" x14ac:dyDescent="0.25">
      <c r="A134">
        <f t="shared" si="3"/>
        <v>133</v>
      </c>
      <c r="C134">
        <v>1</v>
      </c>
      <c r="D134">
        <v>24</v>
      </c>
      <c r="E134" s="8">
        <v>3</v>
      </c>
      <c r="F134" s="30" t="s">
        <v>712</v>
      </c>
      <c r="G134" t="s">
        <v>713</v>
      </c>
      <c r="H134" t="s">
        <v>714</v>
      </c>
      <c r="K134" s="26">
        <v>1</v>
      </c>
    </row>
    <row r="135" spans="1:17" ht="15.75" x14ac:dyDescent="0.25">
      <c r="A135">
        <f t="shared" si="3"/>
        <v>134</v>
      </c>
      <c r="C135">
        <v>1</v>
      </c>
      <c r="D135">
        <v>24</v>
      </c>
      <c r="E135" s="8">
        <v>3</v>
      </c>
      <c r="F135" s="30" t="s">
        <v>724</v>
      </c>
      <c r="G135" t="s">
        <v>706</v>
      </c>
      <c r="H135" t="s">
        <v>718</v>
      </c>
      <c r="I135" t="s">
        <v>716</v>
      </c>
      <c r="J135" t="s">
        <v>715</v>
      </c>
      <c r="K135" s="26">
        <v>3</v>
      </c>
      <c r="Q135" s="29" t="s">
        <v>862</v>
      </c>
    </row>
    <row r="136" spans="1:17" ht="15.75" x14ac:dyDescent="0.25">
      <c r="A136">
        <f t="shared" si="3"/>
        <v>135</v>
      </c>
      <c r="C136">
        <v>1</v>
      </c>
      <c r="D136">
        <v>25</v>
      </c>
      <c r="E136" s="8">
        <v>1</v>
      </c>
      <c r="F136" s="30" t="s">
        <v>725</v>
      </c>
      <c r="K136" s="26">
        <v>0</v>
      </c>
      <c r="L136" s="29" t="s">
        <v>2641</v>
      </c>
      <c r="M136" s="29" t="s">
        <v>2640</v>
      </c>
      <c r="N136" s="29" t="s">
        <v>2642</v>
      </c>
      <c r="O136" s="29" t="s">
        <v>2643</v>
      </c>
    </row>
    <row r="137" spans="1:17" ht="15.75" x14ac:dyDescent="0.25">
      <c r="A137">
        <f t="shared" si="3"/>
        <v>136</v>
      </c>
      <c r="C137">
        <v>1</v>
      </c>
      <c r="D137">
        <v>25</v>
      </c>
      <c r="E137" s="8">
        <v>1</v>
      </c>
      <c r="F137" s="30" t="s">
        <v>726</v>
      </c>
      <c r="K137" s="26">
        <v>1</v>
      </c>
      <c r="L137" s="29" t="s">
        <v>2641</v>
      </c>
      <c r="M137" s="29" t="s">
        <v>2644</v>
      </c>
      <c r="N137" s="29" t="s">
        <v>2642</v>
      </c>
      <c r="O137" s="29" t="s">
        <v>2643</v>
      </c>
    </row>
    <row r="138" spans="1:17" ht="15.75" x14ac:dyDescent="0.25">
      <c r="A138">
        <f t="shared" si="3"/>
        <v>137</v>
      </c>
      <c r="C138">
        <v>1</v>
      </c>
      <c r="D138">
        <v>26</v>
      </c>
      <c r="E138" s="8">
        <v>1</v>
      </c>
      <c r="F138" s="30" t="s">
        <v>727</v>
      </c>
      <c r="K138" s="26">
        <v>0</v>
      </c>
      <c r="L138" s="29" t="s">
        <v>863</v>
      </c>
      <c r="M138" s="29" t="s">
        <v>864</v>
      </c>
      <c r="N138" s="29" t="s">
        <v>865</v>
      </c>
      <c r="O138" s="29" t="s">
        <v>866</v>
      </c>
      <c r="Q138" s="29" t="s">
        <v>868</v>
      </c>
    </row>
    <row r="139" spans="1:17" ht="15.75" x14ac:dyDescent="0.25">
      <c r="A139">
        <f t="shared" si="3"/>
        <v>138</v>
      </c>
      <c r="C139">
        <v>1</v>
      </c>
      <c r="D139">
        <v>26</v>
      </c>
      <c r="E139" s="8">
        <v>1</v>
      </c>
      <c r="F139" s="30" t="s">
        <v>728</v>
      </c>
      <c r="K139" s="26">
        <v>0</v>
      </c>
      <c r="L139" s="29" t="s">
        <v>864</v>
      </c>
      <c r="M139" s="29" t="s">
        <v>869</v>
      </c>
      <c r="N139" s="29" t="s">
        <v>870</v>
      </c>
      <c r="O139" s="29" t="s">
        <v>867</v>
      </c>
      <c r="Q139" s="29" t="s">
        <v>871</v>
      </c>
    </row>
    <row r="140" spans="1:17" ht="15.75" x14ac:dyDescent="0.25">
      <c r="A140">
        <f t="shared" si="3"/>
        <v>139</v>
      </c>
      <c r="C140">
        <v>1</v>
      </c>
      <c r="D140">
        <v>26</v>
      </c>
      <c r="E140" s="8">
        <v>2</v>
      </c>
      <c r="F140" s="30" t="s">
        <v>729</v>
      </c>
      <c r="I140" t="s">
        <v>717</v>
      </c>
      <c r="K140" s="26">
        <v>2</v>
      </c>
      <c r="L140" s="29" t="s">
        <v>864</v>
      </c>
      <c r="M140" s="29" t="s">
        <v>863</v>
      </c>
      <c r="N140" s="29" t="s">
        <v>866</v>
      </c>
      <c r="O140" s="29" t="s">
        <v>867</v>
      </c>
      <c r="Q140" s="29" t="s">
        <v>872</v>
      </c>
    </row>
    <row r="141" spans="1:17" ht="15.75" x14ac:dyDescent="0.25">
      <c r="A141">
        <f t="shared" si="3"/>
        <v>140</v>
      </c>
      <c r="C141">
        <v>1</v>
      </c>
      <c r="D141">
        <v>25</v>
      </c>
      <c r="E141" s="8">
        <v>2</v>
      </c>
      <c r="F141" s="30" t="s">
        <v>730</v>
      </c>
      <c r="G141">
        <v>4</v>
      </c>
      <c r="H141">
        <v>5</v>
      </c>
      <c r="I141">
        <v>9</v>
      </c>
      <c r="J141">
        <v>7</v>
      </c>
      <c r="K141" s="26">
        <v>2</v>
      </c>
      <c r="Q141" s="29" t="s">
        <v>873</v>
      </c>
    </row>
    <row r="142" spans="1:17" x14ac:dyDescent="0.25">
      <c r="A142">
        <f t="shared" si="3"/>
        <v>141</v>
      </c>
      <c r="C142">
        <v>1</v>
      </c>
      <c r="D142">
        <v>25</v>
      </c>
      <c r="E142" s="8">
        <v>3</v>
      </c>
      <c r="F142" t="s">
        <v>730</v>
      </c>
      <c r="G142">
        <v>4</v>
      </c>
      <c r="H142">
        <v>12</v>
      </c>
      <c r="I142">
        <v>10</v>
      </c>
      <c r="J142">
        <v>14</v>
      </c>
      <c r="K142" s="26">
        <v>3</v>
      </c>
      <c r="Q142" s="29" t="s">
        <v>874</v>
      </c>
    </row>
    <row r="143" spans="1:17" ht="15.75" x14ac:dyDescent="0.25">
      <c r="A143">
        <f t="shared" si="3"/>
        <v>142</v>
      </c>
      <c r="C143">
        <v>1</v>
      </c>
      <c r="D143">
        <v>26</v>
      </c>
      <c r="E143" s="8">
        <v>3</v>
      </c>
      <c r="F143" s="30" t="s">
        <v>737</v>
      </c>
      <c r="K143" s="26">
        <v>2</v>
      </c>
      <c r="L143" s="29" t="s">
        <v>875</v>
      </c>
      <c r="M143" s="29" t="s">
        <v>876</v>
      </c>
      <c r="N143" s="29" t="s">
        <v>877</v>
      </c>
      <c r="O143" s="29" t="s">
        <v>878</v>
      </c>
      <c r="Q143" s="29" t="s">
        <v>879</v>
      </c>
    </row>
    <row r="144" spans="1:17" x14ac:dyDescent="0.25">
      <c r="A144">
        <f t="shared" si="3"/>
        <v>143</v>
      </c>
      <c r="C144">
        <v>1</v>
      </c>
      <c r="D144">
        <v>26</v>
      </c>
      <c r="E144" s="8">
        <v>2</v>
      </c>
      <c r="F144" t="s">
        <v>731</v>
      </c>
      <c r="G144">
        <v>6</v>
      </c>
      <c r="H144">
        <v>5</v>
      </c>
      <c r="I144">
        <v>7</v>
      </c>
      <c r="J144">
        <v>8</v>
      </c>
      <c r="K144">
        <v>2</v>
      </c>
      <c r="Q144" s="29" t="s">
        <v>874</v>
      </c>
    </row>
    <row r="145" spans="1:17" x14ac:dyDescent="0.25">
      <c r="A145">
        <f t="shared" si="3"/>
        <v>144</v>
      </c>
      <c r="C145">
        <v>1</v>
      </c>
      <c r="D145">
        <v>25</v>
      </c>
      <c r="E145" s="8">
        <v>3</v>
      </c>
      <c r="F145" t="s">
        <v>731</v>
      </c>
      <c r="G145">
        <v>6</v>
      </c>
      <c r="H145">
        <v>5</v>
      </c>
      <c r="I145">
        <v>7</v>
      </c>
      <c r="J145">
        <v>8</v>
      </c>
      <c r="K145">
        <v>2</v>
      </c>
      <c r="Q145" s="29" t="s">
        <v>874</v>
      </c>
    </row>
    <row r="146" spans="1:17" x14ac:dyDescent="0.25">
      <c r="A146">
        <f t="shared" si="3"/>
        <v>145</v>
      </c>
      <c r="C146">
        <v>1</v>
      </c>
      <c r="D146">
        <v>25</v>
      </c>
      <c r="E146" s="8">
        <v>2</v>
      </c>
      <c r="F146" t="s">
        <v>732</v>
      </c>
      <c r="G146" t="s">
        <v>734</v>
      </c>
      <c r="H146" t="s">
        <v>733</v>
      </c>
      <c r="I146" t="s">
        <v>735</v>
      </c>
      <c r="J146" t="s">
        <v>736</v>
      </c>
      <c r="K146">
        <v>1</v>
      </c>
      <c r="Q146" s="29" t="s">
        <v>874</v>
      </c>
    </row>
    <row r="147" spans="1:17" x14ac:dyDescent="0.25">
      <c r="A147">
        <f t="shared" si="3"/>
        <v>146</v>
      </c>
      <c r="C147">
        <v>1</v>
      </c>
      <c r="D147">
        <v>27</v>
      </c>
      <c r="E147" s="8">
        <v>1</v>
      </c>
      <c r="F147" t="s">
        <v>738</v>
      </c>
      <c r="G147">
        <v>1</v>
      </c>
      <c r="H147">
        <v>2</v>
      </c>
      <c r="I147">
        <v>3</v>
      </c>
      <c r="J147">
        <v>4</v>
      </c>
      <c r="K147">
        <v>3</v>
      </c>
      <c r="Q147" s="29" t="s">
        <v>880</v>
      </c>
    </row>
    <row r="148" spans="1:17" x14ac:dyDescent="0.25">
      <c r="A148">
        <f t="shared" si="3"/>
        <v>147</v>
      </c>
      <c r="C148">
        <v>1</v>
      </c>
      <c r="D148">
        <v>27</v>
      </c>
      <c r="E148" s="8">
        <v>1</v>
      </c>
      <c r="F148" t="s">
        <v>739</v>
      </c>
      <c r="G148">
        <v>13</v>
      </c>
      <c r="H148">
        <v>14</v>
      </c>
      <c r="I148">
        <v>12</v>
      </c>
      <c r="J148">
        <v>11</v>
      </c>
      <c r="K148">
        <v>0</v>
      </c>
      <c r="Q148" s="29" t="s">
        <v>880</v>
      </c>
    </row>
    <row r="149" spans="1:17" x14ac:dyDescent="0.25">
      <c r="A149">
        <f t="shared" si="3"/>
        <v>148</v>
      </c>
      <c r="C149">
        <v>1</v>
      </c>
      <c r="D149">
        <v>27</v>
      </c>
      <c r="E149" s="8">
        <v>2</v>
      </c>
      <c r="F149" t="s">
        <v>740</v>
      </c>
      <c r="G149" t="s">
        <v>742</v>
      </c>
      <c r="H149" t="s">
        <v>741</v>
      </c>
      <c r="I149" t="s">
        <v>743</v>
      </c>
      <c r="J149" t="s">
        <v>50</v>
      </c>
      <c r="K149">
        <v>1</v>
      </c>
      <c r="Q149" s="29" t="s">
        <v>881</v>
      </c>
    </row>
    <row r="150" spans="1:17" x14ac:dyDescent="0.25">
      <c r="A150">
        <f t="shared" si="3"/>
        <v>149</v>
      </c>
      <c r="C150">
        <v>1</v>
      </c>
      <c r="D150">
        <v>27</v>
      </c>
      <c r="E150" s="8">
        <v>3</v>
      </c>
      <c r="F150" t="s">
        <v>744</v>
      </c>
      <c r="G150">
        <v>5</v>
      </c>
      <c r="H150">
        <v>7</v>
      </c>
      <c r="I150">
        <v>8</v>
      </c>
      <c r="J150" t="s">
        <v>50</v>
      </c>
      <c r="K150">
        <v>3</v>
      </c>
      <c r="Q150" s="29" t="s">
        <v>881</v>
      </c>
    </row>
    <row r="151" spans="1:17" x14ac:dyDescent="0.25">
      <c r="A151">
        <f t="shared" si="3"/>
        <v>150</v>
      </c>
      <c r="C151">
        <v>1</v>
      </c>
      <c r="D151">
        <v>27</v>
      </c>
      <c r="E151" s="8">
        <v>3</v>
      </c>
      <c r="F151" t="s">
        <v>5204</v>
      </c>
      <c r="K151">
        <v>1</v>
      </c>
      <c r="L151" s="29" t="s">
        <v>882</v>
      </c>
      <c r="M151" s="29" t="s">
        <v>883</v>
      </c>
    </row>
    <row r="152" spans="1:17" x14ac:dyDescent="0.25">
      <c r="A152">
        <f t="shared" si="3"/>
        <v>151</v>
      </c>
      <c r="C152">
        <v>1</v>
      </c>
      <c r="D152">
        <v>27</v>
      </c>
      <c r="E152" s="8">
        <v>2</v>
      </c>
      <c r="F152" t="s">
        <v>745</v>
      </c>
      <c r="G152">
        <v>4</v>
      </c>
      <c r="H152">
        <v>5</v>
      </c>
      <c r="I152">
        <v>10</v>
      </c>
      <c r="J152" t="s">
        <v>50</v>
      </c>
      <c r="K152">
        <v>3</v>
      </c>
      <c r="Q152" s="29" t="s">
        <v>881</v>
      </c>
    </row>
    <row r="153" spans="1:17" x14ac:dyDescent="0.25">
      <c r="A153">
        <f t="shared" si="3"/>
        <v>152</v>
      </c>
      <c r="C153">
        <v>1</v>
      </c>
      <c r="D153">
        <v>28</v>
      </c>
      <c r="E153" s="8">
        <v>1</v>
      </c>
      <c r="F153" t="s">
        <v>746</v>
      </c>
      <c r="G153">
        <v>40</v>
      </c>
      <c r="H153">
        <v>14</v>
      </c>
      <c r="I153">
        <v>4</v>
      </c>
      <c r="J153">
        <v>3</v>
      </c>
      <c r="K153">
        <v>2</v>
      </c>
    </row>
    <row r="154" spans="1:17" x14ac:dyDescent="0.25">
      <c r="A154">
        <f t="shared" si="3"/>
        <v>153</v>
      </c>
      <c r="C154">
        <v>1</v>
      </c>
      <c r="D154">
        <v>28</v>
      </c>
      <c r="E154" s="8">
        <v>1</v>
      </c>
      <c r="F154" t="s">
        <v>2645</v>
      </c>
      <c r="G154">
        <v>4</v>
      </c>
      <c r="H154">
        <v>15</v>
      </c>
      <c r="I154">
        <v>50</v>
      </c>
      <c r="J154" t="s">
        <v>50</v>
      </c>
      <c r="K154">
        <v>3</v>
      </c>
    </row>
    <row r="155" spans="1:17" x14ac:dyDescent="0.25">
      <c r="A155">
        <f t="shared" si="3"/>
        <v>154</v>
      </c>
      <c r="C155">
        <v>1</v>
      </c>
      <c r="D155">
        <v>28</v>
      </c>
      <c r="E155" s="8">
        <v>2</v>
      </c>
      <c r="F155" t="s">
        <v>747</v>
      </c>
      <c r="G155">
        <v>780</v>
      </c>
      <c r="H155">
        <v>78</v>
      </c>
      <c r="I155">
        <v>76</v>
      </c>
      <c r="J155" t="s">
        <v>50</v>
      </c>
      <c r="K155">
        <v>1</v>
      </c>
    </row>
    <row r="156" spans="1:17" x14ac:dyDescent="0.25">
      <c r="A156">
        <f t="shared" si="3"/>
        <v>155</v>
      </c>
      <c r="C156">
        <v>1</v>
      </c>
      <c r="D156">
        <v>28</v>
      </c>
      <c r="E156" s="8">
        <v>2</v>
      </c>
      <c r="F156" t="s">
        <v>748</v>
      </c>
      <c r="G156">
        <v>6</v>
      </c>
      <c r="H156">
        <v>7</v>
      </c>
      <c r="I156">
        <v>3</v>
      </c>
      <c r="J156" t="s">
        <v>50</v>
      </c>
      <c r="K156">
        <v>3</v>
      </c>
    </row>
    <row r="157" spans="1:17" x14ac:dyDescent="0.25">
      <c r="A157">
        <f t="shared" si="3"/>
        <v>156</v>
      </c>
      <c r="C157">
        <v>1</v>
      </c>
      <c r="D157">
        <v>28</v>
      </c>
      <c r="E157" s="8">
        <v>3</v>
      </c>
      <c r="F157" t="s">
        <v>749</v>
      </c>
      <c r="G157">
        <v>78</v>
      </c>
      <c r="H157">
        <v>7</v>
      </c>
      <c r="I157">
        <v>8</v>
      </c>
      <c r="J157">
        <v>780</v>
      </c>
      <c r="K157">
        <v>1</v>
      </c>
    </row>
    <row r="158" spans="1:17" x14ac:dyDescent="0.25">
      <c r="A158">
        <f t="shared" si="3"/>
        <v>157</v>
      </c>
      <c r="C158">
        <v>1</v>
      </c>
      <c r="D158">
        <v>28</v>
      </c>
      <c r="E158" s="8">
        <v>3</v>
      </c>
      <c r="F158" t="s">
        <v>750</v>
      </c>
      <c r="G158">
        <v>830</v>
      </c>
      <c r="H158">
        <v>83</v>
      </c>
      <c r="I158">
        <v>3</v>
      </c>
      <c r="J158" t="s">
        <v>50</v>
      </c>
      <c r="K158">
        <v>3</v>
      </c>
    </row>
    <row r="159" spans="1:17" x14ac:dyDescent="0.25">
      <c r="A159">
        <f t="shared" si="3"/>
        <v>158</v>
      </c>
      <c r="C159">
        <v>1</v>
      </c>
      <c r="D159">
        <v>29</v>
      </c>
      <c r="E159" s="8">
        <v>1</v>
      </c>
      <c r="F159" t="s">
        <v>751</v>
      </c>
      <c r="G159">
        <v>89</v>
      </c>
      <c r="H159">
        <v>9</v>
      </c>
      <c r="I159">
        <v>80</v>
      </c>
      <c r="J159">
        <v>90</v>
      </c>
      <c r="K159">
        <v>1</v>
      </c>
    </row>
    <row r="160" spans="1:17" x14ac:dyDescent="0.25">
      <c r="A160">
        <f t="shared" si="3"/>
        <v>159</v>
      </c>
      <c r="C160">
        <v>1</v>
      </c>
      <c r="D160">
        <v>29</v>
      </c>
      <c r="E160" s="8">
        <v>1</v>
      </c>
      <c r="F160" s="23" t="s">
        <v>752</v>
      </c>
      <c r="G160">
        <v>3</v>
      </c>
      <c r="H160">
        <v>30</v>
      </c>
      <c r="I160">
        <v>300</v>
      </c>
      <c r="J160">
        <v>3000</v>
      </c>
      <c r="K160">
        <v>2</v>
      </c>
    </row>
    <row r="161" spans="1:11" x14ac:dyDescent="0.25">
      <c r="A161">
        <f t="shared" si="3"/>
        <v>160</v>
      </c>
      <c r="C161">
        <v>1</v>
      </c>
      <c r="D161">
        <v>29</v>
      </c>
      <c r="E161" s="8">
        <v>2</v>
      </c>
      <c r="F161" s="23" t="s">
        <v>753</v>
      </c>
      <c r="G161">
        <v>26</v>
      </c>
      <c r="H161">
        <v>62</v>
      </c>
      <c r="I161">
        <v>80</v>
      </c>
      <c r="J161" t="s">
        <v>50</v>
      </c>
      <c r="K161">
        <v>0</v>
      </c>
    </row>
    <row r="162" spans="1:11" x14ac:dyDescent="0.25">
      <c r="A162">
        <f t="shared" si="3"/>
        <v>161</v>
      </c>
      <c r="C162">
        <v>1</v>
      </c>
      <c r="D162">
        <v>29</v>
      </c>
      <c r="E162" s="8">
        <v>2</v>
      </c>
      <c r="F162" s="23" t="s">
        <v>754</v>
      </c>
      <c r="G162">
        <v>15</v>
      </c>
      <c r="H162">
        <v>10</v>
      </c>
      <c r="I162">
        <v>100</v>
      </c>
      <c r="J162">
        <v>1</v>
      </c>
      <c r="K162">
        <v>1</v>
      </c>
    </row>
    <row r="163" spans="1:11" x14ac:dyDescent="0.25">
      <c r="A163">
        <f t="shared" si="3"/>
        <v>162</v>
      </c>
      <c r="C163">
        <v>1</v>
      </c>
      <c r="D163">
        <v>29</v>
      </c>
      <c r="E163" s="8">
        <v>3</v>
      </c>
      <c r="F163" s="23" t="s">
        <v>755</v>
      </c>
      <c r="G163">
        <v>83</v>
      </c>
      <c r="H163">
        <v>8003</v>
      </c>
      <c r="I163">
        <v>803</v>
      </c>
      <c r="J163" t="s">
        <v>50</v>
      </c>
      <c r="K163">
        <v>2</v>
      </c>
    </row>
    <row r="164" spans="1:11" x14ac:dyDescent="0.25">
      <c r="A164">
        <f t="shared" si="3"/>
        <v>163</v>
      </c>
      <c r="C164">
        <v>1</v>
      </c>
      <c r="D164">
        <v>29</v>
      </c>
      <c r="E164" s="8">
        <v>3</v>
      </c>
      <c r="F164" s="23" t="s">
        <v>756</v>
      </c>
      <c r="G164" t="s">
        <v>757</v>
      </c>
      <c r="H164" t="s">
        <v>758</v>
      </c>
      <c r="I164" t="s">
        <v>759</v>
      </c>
      <c r="J164" t="s">
        <v>760</v>
      </c>
      <c r="K164">
        <v>1</v>
      </c>
    </row>
    <row r="165" spans="1:11" x14ac:dyDescent="0.25">
      <c r="A165">
        <f t="shared" si="3"/>
        <v>164</v>
      </c>
      <c r="C165">
        <v>1</v>
      </c>
      <c r="D165">
        <v>30</v>
      </c>
      <c r="E165" s="8">
        <v>1</v>
      </c>
      <c r="F165" s="23">
        <v>44</v>
      </c>
      <c r="G165" t="s">
        <v>762</v>
      </c>
      <c r="H165" t="s">
        <v>763</v>
      </c>
      <c r="I165" t="s">
        <v>764</v>
      </c>
      <c r="J165" t="s">
        <v>765</v>
      </c>
      <c r="K165">
        <v>1</v>
      </c>
    </row>
    <row r="166" spans="1:11" x14ac:dyDescent="0.25">
      <c r="A166">
        <f t="shared" si="3"/>
        <v>165</v>
      </c>
      <c r="C166">
        <v>1</v>
      </c>
      <c r="D166">
        <v>30</v>
      </c>
      <c r="E166" s="8">
        <v>1</v>
      </c>
      <c r="F166" s="23" t="s">
        <v>761</v>
      </c>
      <c r="G166">
        <v>743</v>
      </c>
      <c r="H166">
        <v>7043</v>
      </c>
      <c r="I166">
        <v>700403</v>
      </c>
      <c r="J166">
        <v>70043</v>
      </c>
      <c r="K166">
        <v>1</v>
      </c>
    </row>
    <row r="167" spans="1:11" x14ac:dyDescent="0.25">
      <c r="A167">
        <f t="shared" ref="A167:A220" si="4">A166+1</f>
        <v>166</v>
      </c>
      <c r="C167">
        <v>1</v>
      </c>
      <c r="D167">
        <v>30</v>
      </c>
      <c r="E167" s="8">
        <v>2</v>
      </c>
      <c r="F167" s="23" t="s">
        <v>766</v>
      </c>
      <c r="G167" t="s">
        <v>767</v>
      </c>
      <c r="H167" t="s">
        <v>768</v>
      </c>
      <c r="I167" t="s">
        <v>769</v>
      </c>
      <c r="J167" t="s">
        <v>770</v>
      </c>
      <c r="K167">
        <v>3</v>
      </c>
    </row>
    <row r="168" spans="1:11" x14ac:dyDescent="0.25">
      <c r="A168">
        <f t="shared" si="4"/>
        <v>167</v>
      </c>
      <c r="C168">
        <v>1</v>
      </c>
      <c r="D168">
        <v>30</v>
      </c>
      <c r="E168" s="8">
        <v>2</v>
      </c>
      <c r="F168" s="23" t="s">
        <v>771</v>
      </c>
      <c r="G168" t="s">
        <v>772</v>
      </c>
      <c r="H168" t="s">
        <v>773</v>
      </c>
      <c r="I168" t="s">
        <v>774</v>
      </c>
      <c r="J168" t="s">
        <v>775</v>
      </c>
      <c r="K168">
        <v>2</v>
      </c>
    </row>
    <row r="169" spans="1:11" x14ac:dyDescent="0.25">
      <c r="A169">
        <f t="shared" si="4"/>
        <v>168</v>
      </c>
      <c r="C169">
        <v>1</v>
      </c>
      <c r="D169">
        <v>30</v>
      </c>
      <c r="E169" s="8">
        <v>3</v>
      </c>
      <c r="F169" s="23" t="s">
        <v>776</v>
      </c>
      <c r="G169">
        <v>900</v>
      </c>
      <c r="H169">
        <v>901</v>
      </c>
      <c r="I169">
        <v>983</v>
      </c>
      <c r="J169">
        <v>982</v>
      </c>
      <c r="K169">
        <v>2</v>
      </c>
    </row>
    <row r="170" spans="1:11" x14ac:dyDescent="0.25">
      <c r="A170">
        <f t="shared" si="4"/>
        <v>169</v>
      </c>
      <c r="C170">
        <v>1</v>
      </c>
      <c r="D170">
        <v>30</v>
      </c>
      <c r="E170" s="8">
        <v>3</v>
      </c>
      <c r="F170" s="23" t="s">
        <v>777</v>
      </c>
      <c r="G170">
        <v>160</v>
      </c>
      <c r="H170">
        <v>162</v>
      </c>
      <c r="I170">
        <v>150</v>
      </c>
      <c r="J170" t="s">
        <v>50</v>
      </c>
      <c r="K170">
        <v>0</v>
      </c>
    </row>
    <row r="171" spans="1:11" x14ac:dyDescent="0.25">
      <c r="A171">
        <f t="shared" si="4"/>
        <v>170</v>
      </c>
      <c r="C171">
        <v>1</v>
      </c>
      <c r="D171">
        <v>31</v>
      </c>
      <c r="E171" s="8">
        <v>1</v>
      </c>
      <c r="F171" s="23" t="s">
        <v>778</v>
      </c>
      <c r="G171">
        <v>398</v>
      </c>
      <c r="H171">
        <v>400</v>
      </c>
      <c r="I171">
        <v>402</v>
      </c>
      <c r="J171">
        <v>401</v>
      </c>
      <c r="K171">
        <v>1</v>
      </c>
    </row>
    <row r="172" spans="1:11" x14ac:dyDescent="0.25">
      <c r="A172">
        <f t="shared" si="4"/>
        <v>171</v>
      </c>
      <c r="C172">
        <v>1</v>
      </c>
      <c r="D172">
        <v>31</v>
      </c>
      <c r="E172" s="8">
        <v>1</v>
      </c>
      <c r="F172" s="23" t="s">
        <v>779</v>
      </c>
      <c r="G172">
        <v>98</v>
      </c>
      <c r="H172">
        <v>97</v>
      </c>
      <c r="I172">
        <v>99</v>
      </c>
      <c r="J172" t="s">
        <v>50</v>
      </c>
      <c r="K172">
        <v>2</v>
      </c>
    </row>
    <row r="173" spans="1:11" x14ac:dyDescent="0.25">
      <c r="A173">
        <f t="shared" si="4"/>
        <v>172</v>
      </c>
      <c r="C173">
        <v>1</v>
      </c>
      <c r="D173">
        <v>31</v>
      </c>
      <c r="E173" s="8">
        <v>2</v>
      </c>
      <c r="F173" s="23" t="s">
        <v>780</v>
      </c>
      <c r="G173">
        <v>778</v>
      </c>
      <c r="H173">
        <v>781</v>
      </c>
      <c r="I173">
        <v>780</v>
      </c>
      <c r="J173" t="s">
        <v>50</v>
      </c>
      <c r="K173">
        <v>1</v>
      </c>
    </row>
    <row r="174" spans="1:11" x14ac:dyDescent="0.25">
      <c r="A174">
        <f t="shared" si="4"/>
        <v>173</v>
      </c>
      <c r="C174">
        <v>1</v>
      </c>
      <c r="D174">
        <v>31</v>
      </c>
      <c r="E174" s="8">
        <v>2</v>
      </c>
      <c r="F174" s="23" t="s">
        <v>781</v>
      </c>
      <c r="G174">
        <v>990</v>
      </c>
      <c r="H174">
        <v>926</v>
      </c>
      <c r="I174">
        <v>692</v>
      </c>
      <c r="J174" t="s">
        <v>50</v>
      </c>
      <c r="K174">
        <v>3</v>
      </c>
    </row>
    <row r="175" spans="1:11" x14ac:dyDescent="0.25">
      <c r="A175">
        <f t="shared" si="4"/>
        <v>174</v>
      </c>
      <c r="C175">
        <v>1</v>
      </c>
      <c r="D175">
        <v>31</v>
      </c>
      <c r="E175" s="8">
        <v>3</v>
      </c>
      <c r="F175" s="23" t="s">
        <v>782</v>
      </c>
      <c r="G175">
        <v>64</v>
      </c>
      <c r="H175">
        <v>82</v>
      </c>
      <c r="I175">
        <v>91</v>
      </c>
      <c r="J175">
        <v>100</v>
      </c>
      <c r="K175">
        <v>1</v>
      </c>
    </row>
    <row r="176" spans="1:11" x14ac:dyDescent="0.25">
      <c r="A176">
        <f t="shared" si="4"/>
        <v>175</v>
      </c>
      <c r="C176">
        <v>1</v>
      </c>
      <c r="D176">
        <v>31</v>
      </c>
      <c r="E176" s="8">
        <v>3</v>
      </c>
      <c r="F176" s="23" t="s">
        <v>783</v>
      </c>
      <c r="G176">
        <v>10</v>
      </c>
      <c r="H176">
        <v>1000</v>
      </c>
      <c r="I176">
        <v>1</v>
      </c>
      <c r="J176" t="s">
        <v>50</v>
      </c>
      <c r="K176">
        <v>3</v>
      </c>
    </row>
    <row r="177" spans="1:11" x14ac:dyDescent="0.25">
      <c r="A177">
        <f t="shared" si="4"/>
        <v>176</v>
      </c>
      <c r="C177">
        <v>1</v>
      </c>
      <c r="D177">
        <v>32</v>
      </c>
      <c r="E177" s="8">
        <v>3</v>
      </c>
      <c r="F177" s="23" t="s">
        <v>784</v>
      </c>
      <c r="G177" t="s">
        <v>786</v>
      </c>
      <c r="H177" t="s">
        <v>785</v>
      </c>
      <c r="I177" t="s">
        <v>785</v>
      </c>
      <c r="J177" t="s">
        <v>787</v>
      </c>
      <c r="K177">
        <v>3</v>
      </c>
    </row>
    <row r="178" spans="1:11" x14ac:dyDescent="0.25">
      <c r="A178">
        <f t="shared" si="4"/>
        <v>177</v>
      </c>
      <c r="C178">
        <v>1</v>
      </c>
      <c r="D178">
        <v>32</v>
      </c>
      <c r="E178" s="8">
        <v>3</v>
      </c>
      <c r="F178" s="23" t="s">
        <v>788</v>
      </c>
      <c r="G178" t="s">
        <v>791</v>
      </c>
      <c r="H178" t="s">
        <v>789</v>
      </c>
      <c r="I178" t="s">
        <v>790</v>
      </c>
      <c r="J178" s="35" t="s">
        <v>815</v>
      </c>
      <c r="K178">
        <v>1</v>
      </c>
    </row>
    <row r="179" spans="1:11" x14ac:dyDescent="0.25">
      <c r="A179">
        <f t="shared" si="4"/>
        <v>178</v>
      </c>
      <c r="C179">
        <v>1</v>
      </c>
      <c r="D179">
        <v>32</v>
      </c>
      <c r="E179" s="8">
        <v>1</v>
      </c>
      <c r="F179" s="23" t="s">
        <v>792</v>
      </c>
      <c r="G179" t="s">
        <v>793</v>
      </c>
      <c r="H179" t="s">
        <v>794</v>
      </c>
      <c r="I179" t="s">
        <v>795</v>
      </c>
      <c r="J179" t="s">
        <v>50</v>
      </c>
      <c r="K179">
        <v>3</v>
      </c>
    </row>
    <row r="180" spans="1:11" x14ac:dyDescent="0.25">
      <c r="A180">
        <f t="shared" si="4"/>
        <v>179</v>
      </c>
      <c r="C180">
        <v>1</v>
      </c>
      <c r="D180">
        <v>32</v>
      </c>
      <c r="E180" s="8">
        <v>1</v>
      </c>
      <c r="F180" s="23" t="s">
        <v>796</v>
      </c>
      <c r="G180" t="s">
        <v>797</v>
      </c>
      <c r="H180" t="s">
        <v>798</v>
      </c>
      <c r="I180" t="s">
        <v>799</v>
      </c>
      <c r="J180" t="s">
        <v>50</v>
      </c>
      <c r="K180">
        <v>1</v>
      </c>
    </row>
    <row r="181" spans="1:11" x14ac:dyDescent="0.25">
      <c r="A181">
        <f t="shared" si="4"/>
        <v>180</v>
      </c>
      <c r="C181">
        <v>1</v>
      </c>
      <c r="D181">
        <v>32</v>
      </c>
      <c r="E181" s="8">
        <v>2</v>
      </c>
      <c r="F181" s="23" t="s">
        <v>800</v>
      </c>
      <c r="G181" t="s">
        <v>803</v>
      </c>
      <c r="H181" t="s">
        <v>801</v>
      </c>
      <c r="I181" t="s">
        <v>802</v>
      </c>
      <c r="J181" t="s">
        <v>50</v>
      </c>
      <c r="K181">
        <v>1</v>
      </c>
    </row>
    <row r="182" spans="1:11" x14ac:dyDescent="0.25">
      <c r="A182">
        <f t="shared" si="4"/>
        <v>181</v>
      </c>
      <c r="C182">
        <v>1</v>
      </c>
      <c r="D182">
        <v>32</v>
      </c>
      <c r="E182" s="8">
        <v>2</v>
      </c>
      <c r="F182" s="23" t="s">
        <v>804</v>
      </c>
      <c r="G182" t="s">
        <v>806</v>
      </c>
      <c r="H182" t="s">
        <v>807</v>
      </c>
      <c r="I182" t="s">
        <v>805</v>
      </c>
      <c r="J182" t="s">
        <v>808</v>
      </c>
      <c r="K182">
        <v>2</v>
      </c>
    </row>
    <row r="183" spans="1:11" x14ac:dyDescent="0.25">
      <c r="A183">
        <f t="shared" si="4"/>
        <v>182</v>
      </c>
      <c r="C183">
        <v>1</v>
      </c>
      <c r="D183">
        <v>33</v>
      </c>
      <c r="E183" s="8">
        <v>3</v>
      </c>
      <c r="F183" s="23" t="s">
        <v>813</v>
      </c>
      <c r="G183">
        <v>162</v>
      </c>
      <c r="H183">
        <v>261</v>
      </c>
      <c r="I183">
        <v>160</v>
      </c>
      <c r="J183" t="s">
        <v>50</v>
      </c>
      <c r="K183">
        <v>2</v>
      </c>
    </row>
    <row r="184" spans="1:11" x14ac:dyDescent="0.25">
      <c r="A184">
        <f t="shared" si="4"/>
        <v>183</v>
      </c>
      <c r="C184">
        <v>1</v>
      </c>
      <c r="D184">
        <v>33</v>
      </c>
      <c r="E184" s="8">
        <v>1</v>
      </c>
      <c r="F184" s="23" t="s">
        <v>814</v>
      </c>
      <c r="G184">
        <v>160</v>
      </c>
      <c r="H184">
        <v>264</v>
      </c>
      <c r="I184">
        <v>233</v>
      </c>
      <c r="J184">
        <v>124</v>
      </c>
      <c r="K184">
        <v>2</v>
      </c>
    </row>
    <row r="185" spans="1:11" x14ac:dyDescent="0.25">
      <c r="A185">
        <f t="shared" si="4"/>
        <v>184</v>
      </c>
      <c r="C185">
        <v>1</v>
      </c>
      <c r="D185">
        <v>33</v>
      </c>
      <c r="E185" s="8">
        <v>1</v>
      </c>
      <c r="F185" t="s">
        <v>809</v>
      </c>
      <c r="G185">
        <v>346</v>
      </c>
      <c r="H185">
        <v>436</v>
      </c>
      <c r="I185">
        <v>364</v>
      </c>
      <c r="J185" t="s">
        <v>584</v>
      </c>
      <c r="K185">
        <v>3</v>
      </c>
    </row>
    <row r="186" spans="1:11" x14ac:dyDescent="0.25">
      <c r="A186">
        <f t="shared" si="4"/>
        <v>185</v>
      </c>
      <c r="C186">
        <v>1</v>
      </c>
      <c r="D186">
        <v>33</v>
      </c>
      <c r="E186" s="8">
        <v>2</v>
      </c>
      <c r="F186" t="s">
        <v>810</v>
      </c>
      <c r="G186">
        <v>926</v>
      </c>
      <c r="H186">
        <v>629</v>
      </c>
      <c r="I186">
        <v>692</v>
      </c>
      <c r="J186" t="s">
        <v>50</v>
      </c>
      <c r="K186">
        <v>3</v>
      </c>
    </row>
    <row r="187" spans="1:11" x14ac:dyDescent="0.25">
      <c r="A187">
        <f t="shared" si="4"/>
        <v>186</v>
      </c>
      <c r="C187">
        <v>1</v>
      </c>
      <c r="D187">
        <v>33</v>
      </c>
      <c r="E187" s="8">
        <v>2</v>
      </c>
      <c r="F187" t="s">
        <v>811</v>
      </c>
      <c r="G187">
        <v>154</v>
      </c>
      <c r="H187">
        <v>541</v>
      </c>
      <c r="I187">
        <v>145</v>
      </c>
      <c r="J187" t="s">
        <v>50</v>
      </c>
      <c r="K187">
        <v>1</v>
      </c>
    </row>
    <row r="188" spans="1:11" x14ac:dyDescent="0.25">
      <c r="A188">
        <f t="shared" si="4"/>
        <v>187</v>
      </c>
      <c r="C188">
        <v>1</v>
      </c>
      <c r="D188">
        <v>33</v>
      </c>
      <c r="E188" s="8">
        <v>3</v>
      </c>
      <c r="F188" t="s">
        <v>812</v>
      </c>
      <c r="G188">
        <v>61</v>
      </c>
      <c r="H188">
        <v>78</v>
      </c>
      <c r="I188">
        <v>67</v>
      </c>
      <c r="J188" t="s">
        <v>50</v>
      </c>
      <c r="K188">
        <v>2</v>
      </c>
    </row>
    <row r="189" spans="1:11" x14ac:dyDescent="0.25">
      <c r="A189">
        <f t="shared" si="4"/>
        <v>188</v>
      </c>
      <c r="C189">
        <v>1</v>
      </c>
      <c r="D189">
        <v>34</v>
      </c>
      <c r="E189" s="8">
        <v>1</v>
      </c>
      <c r="F189" t="s">
        <v>816</v>
      </c>
      <c r="G189">
        <v>39</v>
      </c>
      <c r="H189">
        <v>396</v>
      </c>
      <c r="I189">
        <v>369</v>
      </c>
      <c r="J189">
        <v>394</v>
      </c>
      <c r="K189">
        <v>1</v>
      </c>
    </row>
    <row r="190" spans="1:11" x14ac:dyDescent="0.25">
      <c r="A190">
        <f t="shared" si="4"/>
        <v>189</v>
      </c>
      <c r="C190">
        <v>1</v>
      </c>
      <c r="D190">
        <v>34</v>
      </c>
      <c r="E190" s="8">
        <v>1</v>
      </c>
      <c r="F190" t="s">
        <v>817</v>
      </c>
      <c r="G190">
        <v>911</v>
      </c>
      <c r="H190">
        <v>8111</v>
      </c>
      <c r="I190">
        <v>81</v>
      </c>
      <c r="J190">
        <v>901</v>
      </c>
      <c r="K190">
        <v>0</v>
      </c>
    </row>
    <row r="191" spans="1:11" x14ac:dyDescent="0.25">
      <c r="A191">
        <f t="shared" si="4"/>
        <v>190</v>
      </c>
      <c r="C191">
        <v>1</v>
      </c>
      <c r="D191">
        <v>34</v>
      </c>
      <c r="E191" s="8">
        <v>1</v>
      </c>
      <c r="F191" t="s">
        <v>818</v>
      </c>
      <c r="G191">
        <v>410</v>
      </c>
      <c r="H191">
        <v>420</v>
      </c>
      <c r="I191">
        <v>186</v>
      </c>
      <c r="J191">
        <v>214</v>
      </c>
      <c r="K191">
        <v>2</v>
      </c>
    </row>
    <row r="192" spans="1:11" x14ac:dyDescent="0.25">
      <c r="A192">
        <f t="shared" si="4"/>
        <v>191</v>
      </c>
      <c r="C192">
        <v>1</v>
      </c>
      <c r="D192">
        <v>34</v>
      </c>
      <c r="E192" s="8">
        <v>1</v>
      </c>
      <c r="F192" t="s">
        <v>819</v>
      </c>
      <c r="G192">
        <v>143</v>
      </c>
      <c r="H192">
        <v>147</v>
      </c>
      <c r="I192">
        <v>56</v>
      </c>
      <c r="J192" t="s">
        <v>50</v>
      </c>
      <c r="K192">
        <v>3</v>
      </c>
    </row>
    <row r="193" spans="1:17" x14ac:dyDescent="0.25">
      <c r="A193">
        <f t="shared" si="4"/>
        <v>192</v>
      </c>
      <c r="C193">
        <v>1</v>
      </c>
      <c r="D193">
        <v>34</v>
      </c>
      <c r="E193" s="8">
        <v>2</v>
      </c>
      <c r="F193" t="s">
        <v>820</v>
      </c>
      <c r="G193">
        <v>200</v>
      </c>
      <c r="H193">
        <v>202</v>
      </c>
      <c r="I193">
        <v>2</v>
      </c>
      <c r="J193" t="s">
        <v>50</v>
      </c>
      <c r="K193">
        <v>1</v>
      </c>
    </row>
    <row r="194" spans="1:17" x14ac:dyDescent="0.25">
      <c r="A194">
        <f t="shared" si="4"/>
        <v>193</v>
      </c>
      <c r="C194">
        <v>1</v>
      </c>
      <c r="D194">
        <v>34</v>
      </c>
      <c r="E194" s="8">
        <v>2</v>
      </c>
      <c r="F194" t="s">
        <v>821</v>
      </c>
      <c r="G194">
        <v>95</v>
      </c>
      <c r="H194">
        <v>196</v>
      </c>
      <c r="I194">
        <v>207</v>
      </c>
      <c r="J194" t="s">
        <v>50</v>
      </c>
      <c r="K194">
        <v>2</v>
      </c>
    </row>
    <row r="195" spans="1:17" x14ac:dyDescent="0.25">
      <c r="A195">
        <f t="shared" si="4"/>
        <v>194</v>
      </c>
      <c r="C195">
        <v>1</v>
      </c>
      <c r="D195">
        <v>34</v>
      </c>
      <c r="E195" s="8">
        <v>2</v>
      </c>
      <c r="F195" t="s">
        <v>822</v>
      </c>
      <c r="G195">
        <v>10</v>
      </c>
      <c r="H195">
        <v>400</v>
      </c>
      <c r="I195">
        <v>410</v>
      </c>
      <c r="J195">
        <v>556</v>
      </c>
      <c r="K195">
        <v>2</v>
      </c>
    </row>
    <row r="196" spans="1:17" x14ac:dyDescent="0.25">
      <c r="A196">
        <f t="shared" si="4"/>
        <v>195</v>
      </c>
      <c r="C196">
        <v>1</v>
      </c>
      <c r="D196">
        <v>34</v>
      </c>
      <c r="E196" s="8">
        <v>2</v>
      </c>
      <c r="F196" t="s">
        <v>823</v>
      </c>
      <c r="G196">
        <v>289</v>
      </c>
      <c r="H196">
        <v>189</v>
      </c>
      <c r="I196">
        <v>298</v>
      </c>
      <c r="J196">
        <v>198</v>
      </c>
      <c r="K196">
        <v>1</v>
      </c>
    </row>
    <row r="197" spans="1:17" x14ac:dyDescent="0.25">
      <c r="A197">
        <f t="shared" si="4"/>
        <v>196</v>
      </c>
      <c r="C197">
        <v>1</v>
      </c>
      <c r="D197">
        <v>34</v>
      </c>
      <c r="E197" s="8">
        <v>3</v>
      </c>
      <c r="F197" t="s">
        <v>824</v>
      </c>
      <c r="G197">
        <v>9</v>
      </c>
      <c r="H197">
        <v>7</v>
      </c>
      <c r="I197">
        <v>5</v>
      </c>
      <c r="J197" t="s">
        <v>50</v>
      </c>
      <c r="K197">
        <v>2</v>
      </c>
      <c r="Q197" s="29" t="s">
        <v>884</v>
      </c>
    </row>
    <row r="198" spans="1:17" x14ac:dyDescent="0.25">
      <c r="A198">
        <f t="shared" si="4"/>
        <v>197</v>
      </c>
      <c r="C198">
        <v>1</v>
      </c>
      <c r="D198">
        <v>34</v>
      </c>
      <c r="E198" s="8">
        <v>3</v>
      </c>
      <c r="F198" t="s">
        <v>824</v>
      </c>
      <c r="G198">
        <v>1</v>
      </c>
      <c r="H198">
        <v>0</v>
      </c>
      <c r="I198">
        <v>2</v>
      </c>
      <c r="J198" t="s">
        <v>50</v>
      </c>
      <c r="K198">
        <v>1</v>
      </c>
      <c r="Q198" s="29" t="s">
        <v>885</v>
      </c>
    </row>
    <row r="199" spans="1:17" x14ac:dyDescent="0.25">
      <c r="A199">
        <f t="shared" si="4"/>
        <v>198</v>
      </c>
      <c r="C199">
        <v>1</v>
      </c>
      <c r="D199">
        <v>34</v>
      </c>
      <c r="E199" s="8">
        <v>3</v>
      </c>
      <c r="F199" t="s">
        <v>824</v>
      </c>
      <c r="G199">
        <v>8</v>
      </c>
      <c r="H199">
        <v>7</v>
      </c>
      <c r="I199">
        <v>1</v>
      </c>
      <c r="J199" t="s">
        <v>50</v>
      </c>
      <c r="K199">
        <v>0</v>
      </c>
      <c r="Q199" s="29" t="s">
        <v>886</v>
      </c>
    </row>
    <row r="200" spans="1:17" x14ac:dyDescent="0.25">
      <c r="A200">
        <f t="shared" si="4"/>
        <v>199</v>
      </c>
      <c r="C200">
        <v>1</v>
      </c>
      <c r="D200">
        <v>34</v>
      </c>
      <c r="E200" s="8">
        <v>3</v>
      </c>
      <c r="F200" t="s">
        <v>824</v>
      </c>
      <c r="G200">
        <v>8</v>
      </c>
      <c r="H200">
        <v>7</v>
      </c>
      <c r="I200">
        <v>9</v>
      </c>
      <c r="J200" t="s">
        <v>50</v>
      </c>
      <c r="K200">
        <v>2</v>
      </c>
      <c r="Q200" s="29" t="s">
        <v>887</v>
      </c>
    </row>
    <row r="201" spans="1:17" x14ac:dyDescent="0.25">
      <c r="A201">
        <f t="shared" si="4"/>
        <v>200</v>
      </c>
      <c r="C201">
        <v>1</v>
      </c>
      <c r="D201">
        <v>34</v>
      </c>
      <c r="E201" s="8">
        <v>3</v>
      </c>
      <c r="F201" t="s">
        <v>824</v>
      </c>
      <c r="G201">
        <v>0</v>
      </c>
      <c r="H201">
        <v>1</v>
      </c>
      <c r="I201">
        <v>2</v>
      </c>
      <c r="J201" t="s">
        <v>50</v>
      </c>
      <c r="K201">
        <v>1</v>
      </c>
      <c r="Q201" s="29" t="s">
        <v>888</v>
      </c>
    </row>
    <row r="202" spans="1:17" x14ac:dyDescent="0.25">
      <c r="A202">
        <f t="shared" si="4"/>
        <v>201</v>
      </c>
      <c r="C202">
        <v>1</v>
      </c>
      <c r="D202">
        <v>34</v>
      </c>
      <c r="E202" s="8">
        <v>3</v>
      </c>
      <c r="F202" t="s">
        <v>824</v>
      </c>
      <c r="G202" t="s">
        <v>825</v>
      </c>
      <c r="H202" t="s">
        <v>827</v>
      </c>
      <c r="I202" t="s">
        <v>826</v>
      </c>
      <c r="J202" t="s">
        <v>50</v>
      </c>
      <c r="K202">
        <v>3</v>
      </c>
      <c r="Q202" s="29" t="s">
        <v>889</v>
      </c>
    </row>
    <row r="203" spans="1:17" x14ac:dyDescent="0.25">
      <c r="A203">
        <f t="shared" si="4"/>
        <v>202</v>
      </c>
      <c r="C203">
        <v>1</v>
      </c>
      <c r="D203">
        <v>35</v>
      </c>
      <c r="E203" s="8">
        <v>2</v>
      </c>
      <c r="F203" t="s">
        <v>828</v>
      </c>
      <c r="G203">
        <v>69</v>
      </c>
      <c r="H203">
        <v>59</v>
      </c>
      <c r="I203">
        <v>49</v>
      </c>
      <c r="J203" t="s">
        <v>50</v>
      </c>
      <c r="K203">
        <v>1</v>
      </c>
      <c r="Q203" s="29" t="s">
        <v>890</v>
      </c>
    </row>
    <row r="204" spans="1:17" x14ac:dyDescent="0.25">
      <c r="A204">
        <f t="shared" si="4"/>
        <v>203</v>
      </c>
      <c r="C204">
        <v>1</v>
      </c>
      <c r="D204">
        <v>35</v>
      </c>
      <c r="E204" s="8">
        <v>2</v>
      </c>
      <c r="F204" t="s">
        <v>829</v>
      </c>
      <c r="G204">
        <v>300</v>
      </c>
      <c r="H204">
        <v>200</v>
      </c>
      <c r="I204">
        <v>400</v>
      </c>
      <c r="J204" t="s">
        <v>50</v>
      </c>
      <c r="K204">
        <v>2</v>
      </c>
      <c r="Q204" s="29" t="s">
        <v>891</v>
      </c>
    </row>
    <row r="205" spans="1:17" x14ac:dyDescent="0.25">
      <c r="A205">
        <f t="shared" si="4"/>
        <v>204</v>
      </c>
      <c r="C205">
        <v>1</v>
      </c>
      <c r="D205">
        <v>35</v>
      </c>
      <c r="E205" s="8">
        <v>2</v>
      </c>
      <c r="F205" t="s">
        <v>833</v>
      </c>
      <c r="G205">
        <v>222</v>
      </c>
      <c r="H205">
        <v>212</v>
      </c>
      <c r="I205">
        <v>232</v>
      </c>
      <c r="J205" t="s">
        <v>50</v>
      </c>
      <c r="K205">
        <v>0</v>
      </c>
    </row>
    <row r="206" spans="1:17" x14ac:dyDescent="0.25">
      <c r="A206">
        <f t="shared" si="4"/>
        <v>205</v>
      </c>
      <c r="C206">
        <v>1</v>
      </c>
      <c r="D206">
        <v>35</v>
      </c>
      <c r="E206" s="8">
        <v>2</v>
      </c>
      <c r="F206" t="s">
        <v>834</v>
      </c>
      <c r="G206">
        <v>235</v>
      </c>
      <c r="H206">
        <v>245</v>
      </c>
      <c r="I206">
        <v>215</v>
      </c>
      <c r="J206" t="s">
        <v>50</v>
      </c>
      <c r="K206">
        <v>3</v>
      </c>
    </row>
    <row r="207" spans="1:17" x14ac:dyDescent="0.25">
      <c r="A207">
        <f t="shared" si="4"/>
        <v>206</v>
      </c>
      <c r="C207">
        <v>1</v>
      </c>
      <c r="D207">
        <v>35</v>
      </c>
      <c r="E207" s="8">
        <v>2</v>
      </c>
      <c r="F207" t="s">
        <v>830</v>
      </c>
      <c r="G207">
        <v>64</v>
      </c>
      <c r="H207">
        <v>44</v>
      </c>
      <c r="I207">
        <v>34</v>
      </c>
      <c r="J207" t="s">
        <v>50</v>
      </c>
      <c r="K207">
        <v>3</v>
      </c>
    </row>
    <row r="208" spans="1:17" x14ac:dyDescent="0.25">
      <c r="A208">
        <f t="shared" si="4"/>
        <v>207</v>
      </c>
      <c r="C208">
        <v>1</v>
      </c>
      <c r="D208">
        <v>35</v>
      </c>
      <c r="E208" s="8">
        <v>2</v>
      </c>
      <c r="F208" t="s">
        <v>831</v>
      </c>
      <c r="G208">
        <v>110</v>
      </c>
      <c r="H208">
        <v>120</v>
      </c>
      <c r="I208">
        <v>130</v>
      </c>
      <c r="J208" t="s">
        <v>50</v>
      </c>
      <c r="K208">
        <v>0</v>
      </c>
    </row>
    <row r="209" spans="1:17" x14ac:dyDescent="0.25">
      <c r="A209">
        <f t="shared" si="4"/>
        <v>208</v>
      </c>
      <c r="C209">
        <v>1</v>
      </c>
      <c r="D209">
        <v>35</v>
      </c>
      <c r="E209" s="8">
        <v>2</v>
      </c>
      <c r="F209" t="s">
        <v>832</v>
      </c>
      <c r="G209" s="34">
        <v>10</v>
      </c>
      <c r="H209" s="34">
        <v>21</v>
      </c>
      <c r="I209" s="34">
        <v>11</v>
      </c>
      <c r="J209" t="s">
        <v>50</v>
      </c>
      <c r="K209" s="36">
        <v>2</v>
      </c>
    </row>
    <row r="210" spans="1:17" x14ac:dyDescent="0.25">
      <c r="A210">
        <f t="shared" si="4"/>
        <v>209</v>
      </c>
      <c r="C210">
        <v>1</v>
      </c>
      <c r="D210">
        <v>35</v>
      </c>
      <c r="E210" s="8">
        <v>1</v>
      </c>
      <c r="F210" t="s">
        <v>835</v>
      </c>
      <c r="G210">
        <v>17</v>
      </c>
      <c r="H210">
        <v>25</v>
      </c>
      <c r="I210">
        <v>8</v>
      </c>
      <c r="J210">
        <v>24</v>
      </c>
      <c r="K210" s="36">
        <v>1</v>
      </c>
      <c r="Q210" s="29" t="s">
        <v>892</v>
      </c>
    </row>
    <row r="211" spans="1:17" x14ac:dyDescent="0.25">
      <c r="A211">
        <f t="shared" si="4"/>
        <v>210</v>
      </c>
      <c r="C211">
        <v>1</v>
      </c>
      <c r="D211">
        <v>35</v>
      </c>
      <c r="E211" s="8">
        <v>1</v>
      </c>
      <c r="F211" t="s">
        <v>835</v>
      </c>
      <c r="G211">
        <v>104</v>
      </c>
      <c r="H211">
        <v>114</v>
      </c>
      <c r="I211">
        <v>124</v>
      </c>
      <c r="J211">
        <v>134</v>
      </c>
      <c r="K211" s="36">
        <v>2</v>
      </c>
      <c r="Q211" s="29" t="s">
        <v>893</v>
      </c>
    </row>
    <row r="212" spans="1:17" x14ac:dyDescent="0.25">
      <c r="A212">
        <f t="shared" si="4"/>
        <v>211</v>
      </c>
      <c r="C212">
        <v>1</v>
      </c>
      <c r="D212">
        <v>35</v>
      </c>
      <c r="E212" s="8">
        <v>1</v>
      </c>
      <c r="F212" t="s">
        <v>835</v>
      </c>
      <c r="G212">
        <v>520</v>
      </c>
      <c r="H212">
        <v>700</v>
      </c>
      <c r="I212">
        <v>600</v>
      </c>
      <c r="J212">
        <v>500</v>
      </c>
      <c r="K212" s="36">
        <v>2</v>
      </c>
      <c r="Q212" s="29" t="s">
        <v>894</v>
      </c>
    </row>
    <row r="213" spans="1:17" x14ac:dyDescent="0.25">
      <c r="A213">
        <f t="shared" si="4"/>
        <v>212</v>
      </c>
      <c r="C213">
        <v>1</v>
      </c>
      <c r="D213">
        <v>35</v>
      </c>
      <c r="E213" s="8">
        <v>1</v>
      </c>
      <c r="F213" t="s">
        <v>835</v>
      </c>
      <c r="G213">
        <v>345</v>
      </c>
      <c r="H213">
        <v>315</v>
      </c>
      <c r="I213">
        <v>335</v>
      </c>
      <c r="J213" t="s">
        <v>57</v>
      </c>
      <c r="K213" s="36">
        <v>3</v>
      </c>
      <c r="Q213" s="29" t="s">
        <v>895</v>
      </c>
    </row>
    <row r="214" spans="1:17" x14ac:dyDescent="0.25">
      <c r="A214">
        <f t="shared" si="4"/>
        <v>213</v>
      </c>
      <c r="C214">
        <v>1</v>
      </c>
      <c r="D214">
        <v>35</v>
      </c>
      <c r="E214" s="8">
        <v>1</v>
      </c>
      <c r="F214" t="s">
        <v>835</v>
      </c>
      <c r="G214">
        <v>319</v>
      </c>
      <c r="H214">
        <v>391</v>
      </c>
      <c r="I214">
        <v>309</v>
      </c>
      <c r="J214">
        <v>329</v>
      </c>
      <c r="K214" s="36">
        <v>0</v>
      </c>
      <c r="Q214" s="29" t="s">
        <v>838</v>
      </c>
    </row>
    <row r="215" spans="1:17" x14ac:dyDescent="0.25">
      <c r="A215">
        <f t="shared" si="4"/>
        <v>214</v>
      </c>
      <c r="B215" t="s">
        <v>840</v>
      </c>
      <c r="C215">
        <v>2</v>
      </c>
      <c r="D215">
        <v>34</v>
      </c>
      <c r="E215" s="8">
        <v>1</v>
      </c>
      <c r="F215" t="s">
        <v>837</v>
      </c>
      <c r="G215">
        <v>396</v>
      </c>
      <c r="K215" s="36">
        <v>396</v>
      </c>
      <c r="Q215" t="s">
        <v>1905</v>
      </c>
    </row>
    <row r="216" spans="1:17" x14ac:dyDescent="0.25">
      <c r="A216">
        <f t="shared" si="4"/>
        <v>215</v>
      </c>
      <c r="C216">
        <v>2</v>
      </c>
      <c r="D216">
        <v>34</v>
      </c>
      <c r="E216" s="8">
        <v>3</v>
      </c>
      <c r="F216" t="s">
        <v>896</v>
      </c>
      <c r="G216">
        <v>11</v>
      </c>
      <c r="H216">
        <v>16</v>
      </c>
      <c r="K216" s="36">
        <v>11</v>
      </c>
    </row>
    <row r="217" spans="1:17" x14ac:dyDescent="0.25">
      <c r="A217">
        <f t="shared" si="4"/>
        <v>216</v>
      </c>
      <c r="C217">
        <v>1</v>
      </c>
      <c r="D217">
        <v>48</v>
      </c>
      <c r="E217" s="8">
        <v>1</v>
      </c>
      <c r="F217" t="s">
        <v>897</v>
      </c>
      <c r="G217" t="s">
        <v>899</v>
      </c>
      <c r="H217" t="s">
        <v>898</v>
      </c>
      <c r="K217" s="36">
        <v>0</v>
      </c>
    </row>
    <row r="218" spans="1:17" x14ac:dyDescent="0.25">
      <c r="A218">
        <f t="shared" si="4"/>
        <v>217</v>
      </c>
      <c r="C218">
        <v>1</v>
      </c>
      <c r="D218">
        <v>42</v>
      </c>
      <c r="E218" s="8">
        <v>1</v>
      </c>
      <c r="F218" t="s">
        <v>901</v>
      </c>
      <c r="G218" t="s">
        <v>900</v>
      </c>
      <c r="H218">
        <v>1</v>
      </c>
      <c r="I218">
        <v>4</v>
      </c>
      <c r="J218" t="s">
        <v>57</v>
      </c>
      <c r="K218" s="36">
        <v>0</v>
      </c>
    </row>
    <row r="219" spans="1:17" x14ac:dyDescent="0.25">
      <c r="A219">
        <f t="shared" si="4"/>
        <v>218</v>
      </c>
      <c r="C219">
        <v>1</v>
      </c>
      <c r="D219">
        <v>45</v>
      </c>
      <c r="E219" s="8">
        <v>3</v>
      </c>
      <c r="F219" s="29" t="s">
        <v>1823</v>
      </c>
      <c r="G219" t="s">
        <v>902</v>
      </c>
      <c r="H219" t="s">
        <v>903</v>
      </c>
      <c r="I219" t="s">
        <v>904</v>
      </c>
      <c r="J219" t="s">
        <v>57</v>
      </c>
      <c r="K219" s="36">
        <v>3</v>
      </c>
    </row>
    <row r="220" spans="1:17" ht="15.75" x14ac:dyDescent="0.25">
      <c r="A220">
        <f t="shared" si="4"/>
        <v>219</v>
      </c>
      <c r="C220">
        <v>2</v>
      </c>
      <c r="D220">
        <v>32</v>
      </c>
      <c r="E220" s="8">
        <v>1</v>
      </c>
      <c r="F220" s="46" t="s">
        <v>1824</v>
      </c>
      <c r="G220">
        <v>431</v>
      </c>
      <c r="H220">
        <v>501</v>
      </c>
      <c r="K220">
        <f>G220</f>
        <v>431</v>
      </c>
    </row>
  </sheetData>
  <hyperlinks>
    <hyperlink ref="Q40" r:id="rId1" display="http://localhost:8000/images/questions/question_image/39.jpg"/>
    <hyperlink ref="Q41" r:id="rId2" display="http://localhost:8000/images/questions/question_image/40.jpg"/>
    <hyperlink ref="Q42" r:id="rId3" display="http://localhost:8000/images/questions/question_image/41.jpg"/>
    <hyperlink ref="Q43" r:id="rId4" display="http://localhost:8000/images/questions/question_image/41.jpg"/>
    <hyperlink ref="Q44" r:id="rId5" display="http://localhost:8000/images/questions/question_image/41.jpg"/>
    <hyperlink ref="Q45" r:id="rId6" display="http://localhost:8000/images/questions/question_image/44.jpg"/>
    <hyperlink ref="Q46" r:id="rId7" display="http://localhost:8000/images/questions/question_image/44.jpg"/>
    <hyperlink ref="Q47" r:id="rId8" display="http://localhost:8000/images/questions/question_image/44.jpg"/>
    <hyperlink ref="Q48" r:id="rId9" display="http://localhost:8000/images/questions/question_image/44.jpg"/>
    <hyperlink ref="Q49" r:id="rId10" display="http://localhost:8000/images/questions/question_image/48.jpg"/>
    <hyperlink ref="Q50:Q51" r:id="rId11" display="http://localhost:8000/images/questions/question_image/48.jpg"/>
    <hyperlink ref="L52" r:id="rId12" display="http://localhost:8000/images/questions/question_image/48.jpg"/>
    <hyperlink ref="M52" r:id="rId13" display="http://localhost:8000/images/questions/question_image/52.jpg"/>
    <hyperlink ref="Q54" r:id="rId14" display="http://localhost:8000/images/questions/question_image/48.jpg"/>
    <hyperlink ref="Q55" r:id="rId15" display="http://localhost:8000/images/questions/question_image/48.jpg"/>
    <hyperlink ref="Q56" r:id="rId16" display="http://localhost:8000/images/questions/question_image/48.jpg"/>
    <hyperlink ref="Q57" r:id="rId17" display="http://localhost:8000/images/questions/question_image/48.jpg"/>
    <hyperlink ref="Q58" r:id="rId18" display="http://localhost:8000/images/questions/question_image/48.jpg"/>
    <hyperlink ref="Q59" r:id="rId19" display="http://localhost:8000/images/questions/question_image/58.jpg"/>
    <hyperlink ref="Q79" r:id="rId20" display="http://localhost:8000/images/questions/question_image/78.jpg"/>
    <hyperlink ref="Q93" r:id="rId21" display="http://localhost:8000/images/questions/question_image/93.jpg"/>
    <hyperlink ref="Q94" r:id="rId22" display="http://localhost:8000/images/questions/question_image/93.jpg"/>
    <hyperlink ref="Q95" r:id="rId23" display="http://localhost:8000/images/questions/question_image/93.jpg"/>
    <hyperlink ref="Q97" r:id="rId24" display="http://localhost:8000/images/questions/question_image/98.jpg"/>
    <hyperlink ref="Q111" r:id="rId25" display="http://localhost:8000/images/questions/question_image/112.jpg"/>
    <hyperlink ref="Q112" r:id="rId26" display="http://localhost:8000/images/questions/question_image/113.jpg"/>
    <hyperlink ref="L114" r:id="rId27" display="http://localhost:8000/images/questions/answer_image/114_1.jpg"/>
    <hyperlink ref="M114" r:id="rId28" display="http://localhost:8000/images/questions/answer_image/114_2.jpg"/>
    <hyperlink ref="L115" r:id="rId29" display="http://localhost:8000/images/questions/answer_image/115_1.jpg"/>
    <hyperlink ref="M115" r:id="rId30" display="http://localhost:8000/images/questions/answer_image/115_2.jpg"/>
    <hyperlink ref="N115" r:id="rId31" display="http://localhost:8000/images/questions/answer_image/115_3.jpg"/>
    <hyperlink ref="Q116" r:id="rId32" display="http://localhost:8000/images/questions/question_image/116.jpg"/>
    <hyperlink ref="Q117" r:id="rId33" display="http://localhost:8000/images/questions/question_image/116.jpg"/>
    <hyperlink ref="Q118" r:id="rId34" display="http://localhost:8000/images/questions/question_image/116.jpg"/>
    <hyperlink ref="Q119" r:id="rId35" display="http://localhost:8000/images/questions/question_image/116.jpg"/>
    <hyperlink ref="Q120" r:id="rId36" display="http://localhost:8000/images/questions/question_image/116.jpg"/>
    <hyperlink ref="Q121" r:id="rId37" display="http://localhost:8000/images/questions/question_image/116.jpg"/>
    <hyperlink ref="Q122" r:id="rId38" display="http://localhost:8000/images/questions/question_image/116.jpg"/>
    <hyperlink ref="Q123" r:id="rId39" display="http://localhost:8000/images/questions/question_image/116.jpg"/>
    <hyperlink ref="Q124" r:id="rId40" display="http://localhost:8000/images/questions/question_image/125.jpg"/>
    <hyperlink ref="Q125" r:id="rId41" display="http://localhost:8000/images/questions/question_image/125.jpg"/>
    <hyperlink ref="Q126" r:id="rId42" display="http://localhost:8000/images/questions/question_image/125.jpg"/>
    <hyperlink ref="Q127" r:id="rId43" display="http://localhost:8000/images/questions/question_image/125.jpg"/>
    <hyperlink ref="Q128" r:id="rId44" display="http://localhost:8000/images/questions/question_image/125.jpg"/>
    <hyperlink ref="Q129" r:id="rId45" display="http://localhost:8000/images/questions/question_image/125.jpg"/>
    <hyperlink ref="Q130" r:id="rId46" display="http://localhost:8000/images/questions/question_image/131.gif"/>
    <hyperlink ref="Q132" r:id="rId47" display="http://localhost:8000/images/questions/question_image/133.gif"/>
    <hyperlink ref="Q131" r:id="rId48" display="http://localhost:8000/images/questions/question_image/132.gif"/>
    <hyperlink ref="Q133" r:id="rId49" display="http://localhost:8000/images/questions/question_image/134.gif"/>
    <hyperlink ref="Q135" r:id="rId50" display="http://localhost:8000/images/questions/question_image/134.gif"/>
    <hyperlink ref="L136" r:id="rId51" display="http://localhost:8000/images/questions/answer_image/circle.jpg"/>
    <hyperlink ref="M136" r:id="rId52" display="http://localhost:8000/images/questions/answer_image/square.jpg"/>
    <hyperlink ref="N136" r:id="rId53" display="http://localhost:8000/images/questions/answer_image/rectangle.jpg"/>
    <hyperlink ref="O136" r:id="rId54" display="http://localhost:8000/images/questions/answer_image/triangle.jpg"/>
    <hyperlink ref="L137" r:id="rId55" display="http://localhost:8000/images/questions/answer_image/circle.jpg"/>
    <hyperlink ref="M137" r:id="rId56" display="http://localhost:8000/images/questions/answer_image/oval.jpg"/>
    <hyperlink ref="N137" r:id="rId57" display="http://localhost:8000/images/questions/answer_image/rectangle.jpg"/>
    <hyperlink ref="O137" r:id="rId58" display="http://localhost:8000/images/questions/answer_image/triangle.jpg"/>
    <hyperlink ref="Q138" r:id="rId59" display="http://localhost:8000/images/questions/question_image/139.jpg"/>
    <hyperlink ref="Q139" r:id="rId60" display="http://localhost:8000/images/questions/question_image/140.jpg"/>
    <hyperlink ref="L138" r:id="rId61" display="http://localhost:8000/images/questions/answer_image/circle.jpg"/>
    <hyperlink ref="M138" r:id="rId62" display="http://localhost:8000/images/questions/answer_image/square.jpg"/>
    <hyperlink ref="N138" r:id="rId63" display="http://localhost:8000/images/questions/answer_image/rectangle.jpg"/>
    <hyperlink ref="O138" r:id="rId64" display="http://localhost:8000/images/questions/answer_image/triangle.jpg"/>
    <hyperlink ref="L139" r:id="rId65" display="http://localhost:8000/images/questions/answer_image/square.jpg"/>
    <hyperlink ref="M139:N139" r:id="rId66" display="http://localhost:8000/images/questions/answer_image/square.jpg"/>
    <hyperlink ref="N139" r:id="rId67" display="http://localhost:8000/images/questions/answer_image/red.jpg"/>
    <hyperlink ref="O139" r:id="rId68" display="http://localhost:8000/images/questions/answer_image/oval.jpg"/>
    <hyperlink ref="L140" r:id="rId69" display="http://localhost:8000/images/questions/answer_image/square.jpg"/>
    <hyperlink ref="M140:N140" r:id="rId70" display="http://localhost:8000/images/questions/answer_image/square.jpg"/>
    <hyperlink ref="N140" r:id="rId71" display="http://localhost:8000/images/questions/answer_image/triangle.jpg"/>
    <hyperlink ref="O140" r:id="rId72" display="http://localhost:8000/images/questions/answer_image/oval.jpg"/>
    <hyperlink ref="M139" r:id="rId73" display="http://localhost:8000/images/questions/answer_image/yellow_square.jpg"/>
    <hyperlink ref="Q140" r:id="rId74" display="http://localhost:8000/images/questions/question_image/141.jpg"/>
    <hyperlink ref="Q141" r:id="rId75" display="http://localhost:8000/images/questions/question_image/142.jpg"/>
    <hyperlink ref="M140" r:id="rId76" display="http://localhost:8000/images/questions/answer_image/circle.jpg"/>
    <hyperlink ref="Q145" r:id="rId77" display="http://localhost:8000/images/questions/question_image/147.jpg"/>
    <hyperlink ref="Q142" r:id="rId78" display="http://localhost:8000/images/questions/question_image/147.jpg"/>
    <hyperlink ref="Q143" r:id="rId79" display="http://localhost:8000/images/questions/question_image/145.jpg"/>
    <hyperlink ref="L143" r:id="rId80" display="http://localhost:8000/images/questions/answer_image/147_1.jpg"/>
    <hyperlink ref="M143" r:id="rId81" display="http://localhost:8000/images/questions/answer_image/147_2.jpg"/>
    <hyperlink ref="N143" r:id="rId82" display="http://localhost:8000/images/questions/answer_image/147_3.jpg"/>
    <hyperlink ref="O143" r:id="rId83" display="http://localhost:8000/images/questions/answer_image/147_4.jpg"/>
    <hyperlink ref="Q144" r:id="rId84" display="http://localhost:8000/images/questions/question_image/147.jpg"/>
    <hyperlink ref="Q146" r:id="rId85" display="http://localhost:8000/images/questions/question_image/147.jpg"/>
    <hyperlink ref="Q147" r:id="rId86" display="http://localhost:8000/images/questions/question_image/150.jpg"/>
    <hyperlink ref="Q148" r:id="rId87" display="http://localhost:8000/images/questions/question_image/150.jpg"/>
    <hyperlink ref="Q149" r:id="rId88" display="http://localhost:8000/images/questions/question_image/151.jpg"/>
    <hyperlink ref="Q150" r:id="rId89" display="http://localhost:8000/images/questions/question_image/151.jpg"/>
    <hyperlink ref="Q152" r:id="rId90" display="http://localhost:8000/images/questions/question_image/151.jpg"/>
    <hyperlink ref="M151" r:id="rId91" display="http://localhost:8000/images/questions/answer_image/153_2.jpg"/>
    <hyperlink ref="Q197" r:id="rId92" display="http://localhost:8000/images/questions/question_image/198.jpg"/>
    <hyperlink ref="Q198:Q200" r:id="rId93" display="http://localhost:8000/images/questions/question_image/151.jpg"/>
    <hyperlink ref="Q198" r:id="rId94" display="http://localhost:8000/images/questions/question_image/199.jpg"/>
    <hyperlink ref="Q199" r:id="rId95" display="http://localhost:8000/images/questions/question_image/200.jpg"/>
    <hyperlink ref="Q200" r:id="rId96" display="http://localhost:8000/images/questions/question_image/201.jpg"/>
    <hyperlink ref="Q201" r:id="rId97" display="http://localhost:8000/images/questions/question_image/202.jpg"/>
    <hyperlink ref="Q202" r:id="rId98" display="http://localhost:8000/images/questions/question_image/203.jpg"/>
    <hyperlink ref="Q203" r:id="rId99" display="http://localhost:8000/images/questions/question_image/205.jpg"/>
    <hyperlink ref="Q204" r:id="rId100" display="http://localhost:8000/images/questions/question_image/206.jpg"/>
    <hyperlink ref="Q210" r:id="rId101" display="http://localhost:8000/images/questions/question_image/212.jpg"/>
    <hyperlink ref="Q211:Q214" r:id="rId102" display="http://localhost:8000/images/questions/question_image/212.jpg"/>
    <hyperlink ref="Q211" r:id="rId103" display="http://localhost:8000/images/questions/question_image/213.jpg"/>
    <hyperlink ref="Q212" r:id="rId104" display="http://localhost:8000/images/questions/question_image/214.jpg"/>
    <hyperlink ref="Q213" r:id="rId105" display="http://localhost:8000/images/questions/question_image/215.jpg"/>
    <hyperlink ref="Q214" r:id="rId106" display="http://localhost:8000/images/questions/question_image/216.jpg"/>
    <hyperlink ref="F219" r:id="rId107" display="\\(\\frac{2}{3}\\) of the class are girls. &lt;br&gt; What fraction of the class are boys? &lt;br&gt; __________ of the class are boys."/>
    <hyperlink ref="Q3" r:id="rId108" display="http://localhost:8000/images/questions/question_image/2.jpg"/>
    <hyperlink ref="Q2" r:id="rId109" display="http://localhost:8000/images/questions/question_image/2.jpg"/>
    <hyperlink ref="L53" r:id="rId110" display="http://localhost:8000/images/questions/question_image/48.jpg"/>
    <hyperlink ref="M53" r:id="rId111" display="http://localhost:8000/images/questions/question_image/52.jpg"/>
  </hyperlinks>
  <pageMargins left="0.7" right="0.7" top="0.75" bottom="0.75" header="0.3" footer="0.3"/>
  <pageSetup orientation="portrait" horizontalDpi="4294967293" verticalDpi="4294967293" r:id="rId1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66" workbookViewId="0">
      <selection activeCell="C81" sqref="C81"/>
    </sheetView>
  </sheetViews>
  <sheetFormatPr defaultRowHeight="15" x14ac:dyDescent="0.25"/>
  <sheetData>
    <row r="1" spans="1:5" x14ac:dyDescent="0.25">
      <c r="A1" t="s">
        <v>83</v>
      </c>
      <c r="B1" t="s">
        <v>84</v>
      </c>
    </row>
    <row r="2" spans="1:5" x14ac:dyDescent="0.25">
      <c r="A2">
        <v>1</v>
      </c>
      <c r="B2">
        <v>6</v>
      </c>
      <c r="E2" t="s">
        <v>85</v>
      </c>
    </row>
    <row r="3" spans="1:5" x14ac:dyDescent="0.25">
      <c r="A3">
        <v>1</v>
      </c>
      <c r="B3">
        <v>12</v>
      </c>
    </row>
    <row r="4" spans="1:5" x14ac:dyDescent="0.25">
      <c r="A4">
        <v>1</v>
      </c>
      <c r="B4">
        <v>16</v>
      </c>
    </row>
    <row r="5" spans="1:5" x14ac:dyDescent="0.25">
      <c r="A5">
        <v>1</v>
      </c>
      <c r="B5">
        <v>20</v>
      </c>
    </row>
    <row r="6" spans="1:5" x14ac:dyDescent="0.25">
      <c r="A6">
        <v>1</v>
      </c>
      <c r="B6">
        <v>24</v>
      </c>
    </row>
    <row r="7" spans="1:5" x14ac:dyDescent="0.25">
      <c r="A7">
        <v>1</v>
      </c>
      <c r="B7">
        <v>28</v>
      </c>
    </row>
    <row r="8" spans="1:5" x14ac:dyDescent="0.25">
      <c r="A8">
        <v>1</v>
      </c>
      <c r="B8">
        <v>32</v>
      </c>
    </row>
    <row r="9" spans="1:5" x14ac:dyDescent="0.25">
      <c r="A9">
        <v>1</v>
      </c>
      <c r="B9">
        <v>36</v>
      </c>
    </row>
    <row r="10" spans="1:5" x14ac:dyDescent="0.25">
      <c r="A10">
        <v>2</v>
      </c>
      <c r="B10">
        <v>1</v>
      </c>
      <c r="E10" t="s">
        <v>86</v>
      </c>
    </row>
    <row r="11" spans="1:5" x14ac:dyDescent="0.25">
      <c r="A11">
        <v>2</v>
      </c>
      <c r="B11">
        <v>6</v>
      </c>
    </row>
    <row r="12" spans="1:5" x14ac:dyDescent="0.25">
      <c r="A12">
        <v>2</v>
      </c>
      <c r="B12">
        <v>7</v>
      </c>
    </row>
    <row r="13" spans="1:5" x14ac:dyDescent="0.25">
      <c r="A13">
        <v>2</v>
      </c>
      <c r="B13">
        <v>10</v>
      </c>
    </row>
    <row r="14" spans="1:5" x14ac:dyDescent="0.25">
      <c r="A14">
        <v>2</v>
      </c>
      <c r="B14">
        <v>12</v>
      </c>
    </row>
    <row r="15" spans="1:5" x14ac:dyDescent="0.25">
      <c r="A15">
        <v>2</v>
      </c>
      <c r="B15">
        <v>13</v>
      </c>
    </row>
    <row r="16" spans="1:5" x14ac:dyDescent="0.25">
      <c r="A16">
        <v>2</v>
      </c>
      <c r="B16">
        <v>14</v>
      </c>
    </row>
    <row r="17" spans="1:2" x14ac:dyDescent="0.25">
      <c r="A17">
        <v>2</v>
      </c>
      <c r="B17">
        <v>16</v>
      </c>
    </row>
    <row r="18" spans="1:2" x14ac:dyDescent="0.25">
      <c r="A18">
        <v>2</v>
      </c>
      <c r="B18">
        <v>17</v>
      </c>
    </row>
    <row r="19" spans="1:2" x14ac:dyDescent="0.25">
      <c r="A19">
        <v>2</v>
      </c>
      <c r="B19">
        <v>18</v>
      </c>
    </row>
    <row r="20" spans="1:2" x14ac:dyDescent="0.25">
      <c r="A20">
        <v>2</v>
      </c>
      <c r="B20">
        <v>20</v>
      </c>
    </row>
    <row r="21" spans="1:2" x14ac:dyDescent="0.25">
      <c r="A21">
        <v>2</v>
      </c>
      <c r="B21">
        <v>21</v>
      </c>
    </row>
    <row r="22" spans="1:2" x14ac:dyDescent="0.25">
      <c r="A22">
        <v>2</v>
      </c>
      <c r="B22">
        <v>22</v>
      </c>
    </row>
    <row r="23" spans="1:2" x14ac:dyDescent="0.25">
      <c r="A23">
        <v>2</v>
      </c>
      <c r="B23">
        <v>24</v>
      </c>
    </row>
    <row r="24" spans="1:2" x14ac:dyDescent="0.25">
      <c r="A24">
        <v>2</v>
      </c>
      <c r="B24">
        <v>25</v>
      </c>
    </row>
    <row r="25" spans="1:2" x14ac:dyDescent="0.25">
      <c r="A25">
        <v>2</v>
      </c>
      <c r="B25">
        <v>26</v>
      </c>
    </row>
    <row r="26" spans="1:2" x14ac:dyDescent="0.25">
      <c r="A26">
        <v>2</v>
      </c>
      <c r="B26">
        <v>28</v>
      </c>
    </row>
    <row r="27" spans="1:2" x14ac:dyDescent="0.25">
      <c r="A27">
        <v>2</v>
      </c>
      <c r="B27">
        <v>29</v>
      </c>
    </row>
    <row r="28" spans="1:2" x14ac:dyDescent="0.25">
      <c r="A28">
        <v>2</v>
      </c>
      <c r="B28">
        <v>30</v>
      </c>
    </row>
    <row r="29" spans="1:2" x14ac:dyDescent="0.25">
      <c r="A29">
        <v>2</v>
      </c>
      <c r="B29">
        <v>32</v>
      </c>
    </row>
    <row r="30" spans="1:2" x14ac:dyDescent="0.25">
      <c r="A30">
        <v>2</v>
      </c>
      <c r="B30">
        <v>33</v>
      </c>
    </row>
    <row r="31" spans="1:2" x14ac:dyDescent="0.25">
      <c r="A31">
        <v>2</v>
      </c>
      <c r="B31">
        <v>34</v>
      </c>
    </row>
    <row r="32" spans="1:2" x14ac:dyDescent="0.25">
      <c r="A32">
        <v>2</v>
      </c>
      <c r="B32">
        <v>36</v>
      </c>
    </row>
    <row r="33" spans="1:5" x14ac:dyDescent="0.25">
      <c r="A33">
        <v>2</v>
      </c>
      <c r="B33">
        <v>37</v>
      </c>
    </row>
    <row r="34" spans="1:5" x14ac:dyDescent="0.25">
      <c r="A34">
        <v>3</v>
      </c>
      <c r="B34">
        <v>4</v>
      </c>
      <c r="E34" t="s">
        <v>87</v>
      </c>
    </row>
    <row r="35" spans="1:5" x14ac:dyDescent="0.25">
      <c r="A35">
        <v>3</v>
      </c>
      <c r="B35">
        <v>11</v>
      </c>
    </row>
    <row r="36" spans="1:5" x14ac:dyDescent="0.25">
      <c r="A36">
        <v>3</v>
      </c>
      <c r="B36">
        <v>14</v>
      </c>
    </row>
    <row r="37" spans="1:5" x14ac:dyDescent="0.25">
      <c r="A37">
        <v>3</v>
      </c>
      <c r="B37">
        <v>19</v>
      </c>
    </row>
    <row r="38" spans="1:5" x14ac:dyDescent="0.25">
      <c r="A38">
        <v>3</v>
      </c>
      <c r="B38">
        <v>23</v>
      </c>
    </row>
    <row r="39" spans="1:5" x14ac:dyDescent="0.25">
      <c r="A39">
        <v>3</v>
      </c>
      <c r="B39">
        <v>27</v>
      </c>
    </row>
    <row r="40" spans="1:5" x14ac:dyDescent="0.25">
      <c r="A40">
        <v>3</v>
      </c>
      <c r="B40">
        <v>31</v>
      </c>
    </row>
    <row r="41" spans="1:5" x14ac:dyDescent="0.25">
      <c r="A41">
        <v>3</v>
      </c>
      <c r="B41">
        <v>35</v>
      </c>
    </row>
    <row r="42" spans="1:5" x14ac:dyDescent="0.25">
      <c r="A42">
        <v>4</v>
      </c>
      <c r="B42">
        <v>3</v>
      </c>
      <c r="E42" t="s">
        <v>88</v>
      </c>
    </row>
    <row r="43" spans="1:5" x14ac:dyDescent="0.25">
      <c r="A43">
        <v>4</v>
      </c>
      <c r="B43">
        <v>6</v>
      </c>
    </row>
    <row r="44" spans="1:5" x14ac:dyDescent="0.25">
      <c r="A44">
        <v>4</v>
      </c>
      <c r="B44">
        <v>8</v>
      </c>
    </row>
    <row r="45" spans="1:5" x14ac:dyDescent="0.25">
      <c r="A45">
        <v>4</v>
      </c>
      <c r="B45">
        <v>11</v>
      </c>
    </row>
    <row r="46" spans="1:5" x14ac:dyDescent="0.25">
      <c r="A46">
        <v>4</v>
      </c>
      <c r="B46">
        <v>15</v>
      </c>
    </row>
    <row r="47" spans="1:5" x14ac:dyDescent="0.25">
      <c r="A47">
        <v>4</v>
      </c>
      <c r="B47">
        <v>18</v>
      </c>
    </row>
    <row r="48" spans="1:5" x14ac:dyDescent="0.25">
      <c r="A48">
        <v>4</v>
      </c>
      <c r="B48">
        <v>20</v>
      </c>
    </row>
    <row r="49" spans="1:5" x14ac:dyDescent="0.25">
      <c r="A49">
        <v>4</v>
      </c>
      <c r="B49">
        <v>21</v>
      </c>
    </row>
    <row r="50" spans="1:5" x14ac:dyDescent="0.25">
      <c r="A50">
        <v>4</v>
      </c>
      <c r="B50">
        <v>22</v>
      </c>
    </row>
    <row r="51" spans="1:5" x14ac:dyDescent="0.25">
      <c r="A51">
        <v>4</v>
      </c>
      <c r="B51">
        <v>24</v>
      </c>
    </row>
    <row r="52" spans="1:5" x14ac:dyDescent="0.25">
      <c r="A52">
        <v>4</v>
      </c>
      <c r="B52">
        <v>25</v>
      </c>
    </row>
    <row r="53" spans="1:5" x14ac:dyDescent="0.25">
      <c r="A53">
        <v>4</v>
      </c>
      <c r="B53">
        <v>26</v>
      </c>
    </row>
    <row r="54" spans="1:5" x14ac:dyDescent="0.25">
      <c r="A54">
        <v>4</v>
      </c>
      <c r="B54">
        <v>28</v>
      </c>
    </row>
    <row r="55" spans="1:5" x14ac:dyDescent="0.25">
      <c r="A55">
        <v>4</v>
      </c>
      <c r="B55">
        <v>29</v>
      </c>
    </row>
    <row r="56" spans="1:5" x14ac:dyDescent="0.25">
      <c r="A56">
        <v>4</v>
      </c>
      <c r="B56">
        <v>30</v>
      </c>
    </row>
    <row r="57" spans="1:5" x14ac:dyDescent="0.25">
      <c r="A57">
        <v>4</v>
      </c>
      <c r="B57">
        <v>32</v>
      </c>
    </row>
    <row r="58" spans="1:5" x14ac:dyDescent="0.25">
      <c r="A58">
        <v>4</v>
      </c>
      <c r="B58">
        <v>33</v>
      </c>
    </row>
    <row r="59" spans="1:5" x14ac:dyDescent="0.25">
      <c r="A59">
        <v>4</v>
      </c>
      <c r="B59">
        <v>34</v>
      </c>
    </row>
    <row r="60" spans="1:5" x14ac:dyDescent="0.25">
      <c r="A60">
        <v>4</v>
      </c>
      <c r="B60">
        <v>36</v>
      </c>
    </row>
    <row r="61" spans="1:5" x14ac:dyDescent="0.25">
      <c r="A61">
        <v>4</v>
      </c>
      <c r="B61">
        <v>37</v>
      </c>
    </row>
    <row r="62" spans="1:5" x14ac:dyDescent="0.25">
      <c r="A62">
        <v>5</v>
      </c>
      <c r="B62">
        <v>2</v>
      </c>
    </row>
    <row r="63" spans="1:5" x14ac:dyDescent="0.25">
      <c r="A63">
        <v>5</v>
      </c>
      <c r="B63">
        <v>5</v>
      </c>
      <c r="E63" t="s">
        <v>89</v>
      </c>
    </row>
    <row r="64" spans="1:5" x14ac:dyDescent="0.25">
      <c r="A64">
        <v>5</v>
      </c>
      <c r="B64">
        <v>15</v>
      </c>
    </row>
    <row r="65" spans="1:5" x14ac:dyDescent="0.25">
      <c r="A65">
        <v>5</v>
      </c>
      <c r="B65">
        <v>11</v>
      </c>
    </row>
    <row r="66" spans="1:5" x14ac:dyDescent="0.25">
      <c r="A66">
        <v>5</v>
      </c>
      <c r="B66">
        <v>19</v>
      </c>
    </row>
    <row r="67" spans="1:5" x14ac:dyDescent="0.25">
      <c r="A67">
        <v>5</v>
      </c>
      <c r="B67">
        <v>20</v>
      </c>
    </row>
    <row r="68" spans="1:5" x14ac:dyDescent="0.25">
      <c r="A68">
        <v>5</v>
      </c>
      <c r="B68">
        <v>23</v>
      </c>
    </row>
    <row r="69" spans="1:5" x14ac:dyDescent="0.25">
      <c r="A69">
        <v>5</v>
      </c>
      <c r="B69">
        <v>24</v>
      </c>
    </row>
    <row r="70" spans="1:5" x14ac:dyDescent="0.25">
      <c r="A70">
        <v>5</v>
      </c>
      <c r="B70">
        <v>25</v>
      </c>
    </row>
    <row r="71" spans="1:5" x14ac:dyDescent="0.25">
      <c r="A71">
        <v>5</v>
      </c>
      <c r="B71">
        <v>27</v>
      </c>
    </row>
    <row r="72" spans="1:5" x14ac:dyDescent="0.25">
      <c r="A72">
        <v>5</v>
      </c>
      <c r="B72">
        <v>31</v>
      </c>
    </row>
    <row r="73" spans="1:5" x14ac:dyDescent="0.25">
      <c r="A73">
        <v>5</v>
      </c>
      <c r="B73">
        <v>35</v>
      </c>
    </row>
    <row r="74" spans="1:5" x14ac:dyDescent="0.25">
      <c r="A74">
        <v>6</v>
      </c>
      <c r="B74">
        <v>2</v>
      </c>
      <c r="E74" t="s">
        <v>90</v>
      </c>
    </row>
    <row r="75" spans="1:5" x14ac:dyDescent="0.25">
      <c r="A75">
        <v>6</v>
      </c>
      <c r="B75">
        <v>5</v>
      </c>
    </row>
    <row r="76" spans="1:5" x14ac:dyDescent="0.25">
      <c r="A76">
        <v>6</v>
      </c>
      <c r="B76">
        <v>27</v>
      </c>
    </row>
    <row r="77" spans="1:5" x14ac:dyDescent="0.25">
      <c r="A77">
        <v>6</v>
      </c>
      <c r="B77">
        <v>31</v>
      </c>
    </row>
    <row r="78" spans="1:5" x14ac:dyDescent="0.25">
      <c r="A78">
        <v>6</v>
      </c>
      <c r="B78">
        <v>35</v>
      </c>
    </row>
    <row r="79" spans="1:5" x14ac:dyDescent="0.25">
      <c r="A79">
        <v>6</v>
      </c>
      <c r="B79">
        <v>23</v>
      </c>
    </row>
    <row r="80" spans="1:5" x14ac:dyDescent="0.25">
      <c r="A80">
        <v>7</v>
      </c>
      <c r="B80">
        <v>5</v>
      </c>
      <c r="E80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23" sqref="C23"/>
    </sheetView>
  </sheetViews>
  <sheetFormatPr defaultRowHeight="15" x14ac:dyDescent="0.25"/>
  <sheetData>
    <row r="1" spans="1:3" x14ac:dyDescent="0.25">
      <c r="A1" t="s">
        <v>83</v>
      </c>
      <c r="B1" t="s">
        <v>1</v>
      </c>
      <c r="C1" t="s">
        <v>92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2</v>
      </c>
      <c r="C3">
        <v>1</v>
      </c>
    </row>
    <row r="4" spans="1:3" x14ac:dyDescent="0.25">
      <c r="A4">
        <v>3</v>
      </c>
      <c r="B4">
        <v>3</v>
      </c>
      <c r="C4">
        <v>1</v>
      </c>
    </row>
    <row r="5" spans="1:3" x14ac:dyDescent="0.25">
      <c r="A5">
        <v>4</v>
      </c>
      <c r="B5">
        <v>4</v>
      </c>
      <c r="C5">
        <v>1</v>
      </c>
    </row>
    <row r="6" spans="1:3" x14ac:dyDescent="0.25">
      <c r="A6">
        <v>5</v>
      </c>
      <c r="B6">
        <v>5</v>
      </c>
      <c r="C6">
        <v>1</v>
      </c>
    </row>
    <row r="7" spans="1:3" x14ac:dyDescent="0.25">
      <c r="A7">
        <v>6</v>
      </c>
      <c r="B7">
        <v>6</v>
      </c>
      <c r="C7">
        <v>1</v>
      </c>
    </row>
    <row r="8" spans="1:3" x14ac:dyDescent="0.25">
      <c r="A8">
        <v>6</v>
      </c>
      <c r="B8">
        <v>7</v>
      </c>
      <c r="C8">
        <v>1</v>
      </c>
    </row>
    <row r="9" spans="1:3" x14ac:dyDescent="0.25">
      <c r="A9">
        <v>6</v>
      </c>
      <c r="B9">
        <v>8</v>
      </c>
      <c r="C9">
        <v>1</v>
      </c>
    </row>
    <row r="10" spans="1:3" x14ac:dyDescent="0.25">
      <c r="A10">
        <v>6</v>
      </c>
      <c r="B10">
        <v>3</v>
      </c>
      <c r="C10">
        <v>1</v>
      </c>
    </row>
    <row r="11" spans="1:3" x14ac:dyDescent="0.25">
      <c r="A11">
        <v>6</v>
      </c>
      <c r="B11">
        <v>4</v>
      </c>
      <c r="C11">
        <v>1</v>
      </c>
    </row>
    <row r="12" spans="1:3" x14ac:dyDescent="0.25">
      <c r="A12">
        <v>6</v>
      </c>
      <c r="B12">
        <v>5</v>
      </c>
      <c r="C12">
        <v>1</v>
      </c>
    </row>
    <row r="13" spans="1:3" x14ac:dyDescent="0.25">
      <c r="A13">
        <v>6</v>
      </c>
      <c r="B13">
        <v>6</v>
      </c>
      <c r="C13">
        <v>2</v>
      </c>
    </row>
    <row r="14" spans="1:3" x14ac:dyDescent="0.25">
      <c r="A14">
        <v>6</v>
      </c>
      <c r="B14">
        <v>7</v>
      </c>
      <c r="C14">
        <v>2</v>
      </c>
    </row>
    <row r="15" spans="1:3" x14ac:dyDescent="0.25">
      <c r="A15">
        <v>6</v>
      </c>
      <c r="B15">
        <v>4</v>
      </c>
      <c r="C15">
        <v>2</v>
      </c>
    </row>
    <row r="16" spans="1:3" x14ac:dyDescent="0.25">
      <c r="A16">
        <v>6</v>
      </c>
      <c r="B16">
        <v>4</v>
      </c>
      <c r="C16">
        <v>3</v>
      </c>
    </row>
    <row r="17" spans="1:3" x14ac:dyDescent="0.25">
      <c r="A17">
        <v>6</v>
      </c>
      <c r="B17">
        <v>4</v>
      </c>
      <c r="C17">
        <v>4</v>
      </c>
    </row>
    <row r="18" spans="1:3" x14ac:dyDescent="0.25">
      <c r="A18">
        <v>2</v>
      </c>
      <c r="B18">
        <v>4</v>
      </c>
      <c r="C18">
        <v>3</v>
      </c>
    </row>
    <row r="19" spans="1:3" x14ac:dyDescent="0.25">
      <c r="A19">
        <v>2</v>
      </c>
      <c r="B19">
        <v>4</v>
      </c>
      <c r="C19">
        <v>4</v>
      </c>
    </row>
    <row r="20" spans="1:3" x14ac:dyDescent="0.25">
      <c r="A20">
        <v>3</v>
      </c>
      <c r="B20">
        <v>1</v>
      </c>
      <c r="C20">
        <v>2</v>
      </c>
    </row>
    <row r="21" spans="1:3" x14ac:dyDescent="0.25">
      <c r="A21">
        <v>4</v>
      </c>
      <c r="B21">
        <v>2</v>
      </c>
      <c r="C21">
        <v>2</v>
      </c>
    </row>
    <row r="22" spans="1:3" x14ac:dyDescent="0.25">
      <c r="A22">
        <v>5</v>
      </c>
      <c r="B22">
        <v>3</v>
      </c>
      <c r="C22">
        <v>2</v>
      </c>
    </row>
    <row r="23" spans="1:3" x14ac:dyDescent="0.25">
      <c r="A23">
        <v>6</v>
      </c>
      <c r="B23">
        <v>5</v>
      </c>
      <c r="C23">
        <v>3</v>
      </c>
    </row>
    <row r="24" spans="1:3" x14ac:dyDescent="0.25">
      <c r="A24">
        <v>6</v>
      </c>
      <c r="B24">
        <v>5</v>
      </c>
      <c r="C24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A3" workbookViewId="0">
      <selection activeCell="A31" sqref="A31"/>
    </sheetView>
  </sheetViews>
  <sheetFormatPr defaultRowHeight="15" x14ac:dyDescent="0.25"/>
  <cols>
    <col min="2" max="2" width="25.7109375" bestFit="1" customWidth="1"/>
  </cols>
  <sheetData>
    <row r="1" spans="1:8" x14ac:dyDescent="0.25">
      <c r="A1" t="s">
        <v>95</v>
      </c>
      <c r="B1" t="s">
        <v>11</v>
      </c>
      <c r="C1" t="s">
        <v>1</v>
      </c>
      <c r="D1" t="s">
        <v>14</v>
      </c>
      <c r="E1" t="s">
        <v>96</v>
      </c>
      <c r="F1" t="s">
        <v>102</v>
      </c>
      <c r="G1" t="s">
        <v>103</v>
      </c>
      <c r="H1" t="s">
        <v>123</v>
      </c>
    </row>
    <row r="2" spans="1:8" x14ac:dyDescent="0.25">
      <c r="A2" t="s">
        <v>321</v>
      </c>
      <c r="B2" t="s">
        <v>327</v>
      </c>
      <c r="C2">
        <v>1</v>
      </c>
      <c r="D2">
        <v>3</v>
      </c>
      <c r="E2">
        <v>2</v>
      </c>
      <c r="F2">
        <v>0</v>
      </c>
      <c r="G2">
        <v>100</v>
      </c>
      <c r="H2" t="s">
        <v>333</v>
      </c>
    </row>
    <row r="3" spans="1:8" x14ac:dyDescent="0.25">
      <c r="A3" t="s">
        <v>322</v>
      </c>
      <c r="B3" t="s">
        <v>328</v>
      </c>
      <c r="C3">
        <v>1</v>
      </c>
      <c r="D3">
        <v>3</v>
      </c>
      <c r="E3">
        <v>3</v>
      </c>
      <c r="F3">
        <f>G2</f>
        <v>100</v>
      </c>
      <c r="G3">
        <f>G2+100</f>
        <v>200</v>
      </c>
    </row>
    <row r="4" spans="1:8" x14ac:dyDescent="0.25">
      <c r="A4" t="s">
        <v>323</v>
      </c>
      <c r="B4" t="s">
        <v>329</v>
      </c>
      <c r="C4">
        <v>1</v>
      </c>
      <c r="D4">
        <v>3</v>
      </c>
      <c r="E4">
        <v>3</v>
      </c>
      <c r="F4">
        <f t="shared" ref="F4:F7" si="0">G3</f>
        <v>200</v>
      </c>
      <c r="G4">
        <f t="shared" ref="G4:G7" si="1">G3+100</f>
        <v>300</v>
      </c>
    </row>
    <row r="5" spans="1:8" x14ac:dyDescent="0.25">
      <c r="A5" t="s">
        <v>324</v>
      </c>
      <c r="B5" t="s">
        <v>330</v>
      </c>
      <c r="C5">
        <v>1</v>
      </c>
      <c r="D5">
        <v>3</v>
      </c>
      <c r="E5">
        <v>3</v>
      </c>
      <c r="F5">
        <f t="shared" si="0"/>
        <v>300</v>
      </c>
      <c r="G5">
        <f t="shared" si="1"/>
        <v>400</v>
      </c>
    </row>
    <row r="6" spans="1:8" x14ac:dyDescent="0.25">
      <c r="A6" t="s">
        <v>325</v>
      </c>
      <c r="B6" t="s">
        <v>331</v>
      </c>
      <c r="C6">
        <v>1</v>
      </c>
      <c r="D6">
        <v>3</v>
      </c>
      <c r="E6">
        <v>3</v>
      </c>
      <c r="F6">
        <f t="shared" si="0"/>
        <v>400</v>
      </c>
      <c r="G6">
        <f t="shared" si="1"/>
        <v>500</v>
      </c>
    </row>
    <row r="7" spans="1:8" x14ac:dyDescent="0.25">
      <c r="A7" t="s">
        <v>326</v>
      </c>
      <c r="B7" t="s">
        <v>332</v>
      </c>
      <c r="C7">
        <v>1</v>
      </c>
      <c r="D7">
        <v>3</v>
      </c>
      <c r="E7">
        <v>3</v>
      </c>
      <c r="F7">
        <f t="shared" si="0"/>
        <v>500</v>
      </c>
      <c r="G7">
        <f t="shared" si="1"/>
        <v>600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A27" sqref="A27"/>
    </sheetView>
  </sheetViews>
  <sheetFormatPr defaultRowHeight="15" x14ac:dyDescent="0.25"/>
  <sheetData>
    <row r="1" spans="1:5" x14ac:dyDescent="0.25">
      <c r="A1" t="s">
        <v>98</v>
      </c>
      <c r="B1" t="s">
        <v>9</v>
      </c>
      <c r="C1" t="s">
        <v>108</v>
      </c>
      <c r="D1" t="s">
        <v>105</v>
      </c>
      <c r="E1" t="s">
        <v>106</v>
      </c>
    </row>
    <row r="2" spans="1:5" x14ac:dyDescent="0.25">
      <c r="A2">
        <v>1</v>
      </c>
      <c r="B2">
        <v>1</v>
      </c>
      <c r="C2">
        <v>1</v>
      </c>
      <c r="D2">
        <f>5*8</f>
        <v>40</v>
      </c>
      <c r="E2">
        <v>2</v>
      </c>
    </row>
    <row r="3" spans="1:5" x14ac:dyDescent="0.25">
      <c r="A3">
        <v>1</v>
      </c>
      <c r="B3">
        <f>B2+1</f>
        <v>2</v>
      </c>
      <c r="C3">
        <f>C2+1</f>
        <v>2</v>
      </c>
      <c r="D3">
        <v>20</v>
      </c>
      <c r="E3">
        <v>2</v>
      </c>
    </row>
    <row r="4" spans="1:5" x14ac:dyDescent="0.25">
      <c r="A4">
        <v>1</v>
      </c>
      <c r="B4">
        <f t="shared" ref="B4:B67" si="0">B3+1</f>
        <v>3</v>
      </c>
      <c r="C4">
        <f t="shared" ref="C4:C67" si="1">C3+1</f>
        <v>3</v>
      </c>
      <c r="D4">
        <v>20</v>
      </c>
      <c r="E4">
        <v>2</v>
      </c>
    </row>
    <row r="5" spans="1:5" x14ac:dyDescent="0.25">
      <c r="A5">
        <v>1</v>
      </c>
      <c r="B5">
        <f t="shared" si="0"/>
        <v>4</v>
      </c>
      <c r="C5">
        <f t="shared" si="1"/>
        <v>4</v>
      </c>
      <c r="D5">
        <v>20</v>
      </c>
      <c r="E5">
        <v>2</v>
      </c>
    </row>
    <row r="6" spans="1:5" x14ac:dyDescent="0.25">
      <c r="A6">
        <v>1</v>
      </c>
      <c r="B6">
        <f t="shared" si="0"/>
        <v>5</v>
      </c>
      <c r="C6">
        <f t="shared" si="1"/>
        <v>5</v>
      </c>
      <c r="D6">
        <v>20</v>
      </c>
      <c r="E6">
        <v>2</v>
      </c>
    </row>
    <row r="7" spans="1:5" x14ac:dyDescent="0.25">
      <c r="A7">
        <v>1</v>
      </c>
      <c r="B7">
        <f t="shared" si="0"/>
        <v>6</v>
      </c>
      <c r="C7">
        <f t="shared" si="1"/>
        <v>6</v>
      </c>
      <c r="D7">
        <v>20</v>
      </c>
      <c r="E7">
        <v>2</v>
      </c>
    </row>
    <row r="8" spans="1:5" x14ac:dyDescent="0.25">
      <c r="A8">
        <v>1</v>
      </c>
      <c r="B8">
        <f t="shared" si="0"/>
        <v>7</v>
      </c>
      <c r="C8">
        <f t="shared" si="1"/>
        <v>7</v>
      </c>
      <c r="D8">
        <v>10</v>
      </c>
      <c r="E8">
        <v>2</v>
      </c>
    </row>
    <row r="9" spans="1:5" x14ac:dyDescent="0.25">
      <c r="A9">
        <v>1</v>
      </c>
      <c r="B9">
        <f t="shared" si="0"/>
        <v>8</v>
      </c>
      <c r="C9">
        <f t="shared" si="1"/>
        <v>8</v>
      </c>
      <c r="D9">
        <v>13</v>
      </c>
      <c r="E9">
        <v>2</v>
      </c>
    </row>
    <row r="10" spans="1:5" x14ac:dyDescent="0.25">
      <c r="A10">
        <v>2</v>
      </c>
      <c r="B10">
        <f t="shared" si="0"/>
        <v>9</v>
      </c>
      <c r="C10">
        <v>1</v>
      </c>
      <c r="D10">
        <v>13</v>
      </c>
      <c r="E10">
        <v>2</v>
      </c>
    </row>
    <row r="11" spans="1:5" x14ac:dyDescent="0.25">
      <c r="A11">
        <v>2</v>
      </c>
      <c r="B11">
        <f t="shared" si="0"/>
        <v>10</v>
      </c>
      <c r="C11">
        <f t="shared" si="1"/>
        <v>2</v>
      </c>
      <c r="D11">
        <v>13</v>
      </c>
      <c r="E11">
        <v>2</v>
      </c>
    </row>
    <row r="12" spans="1:5" x14ac:dyDescent="0.25">
      <c r="A12">
        <v>2</v>
      </c>
      <c r="B12">
        <f t="shared" si="0"/>
        <v>11</v>
      </c>
      <c r="C12">
        <f t="shared" si="1"/>
        <v>3</v>
      </c>
      <c r="D12">
        <v>13</v>
      </c>
      <c r="E12">
        <v>2</v>
      </c>
    </row>
    <row r="13" spans="1:5" x14ac:dyDescent="0.25">
      <c r="A13">
        <v>2</v>
      </c>
      <c r="B13">
        <f t="shared" si="0"/>
        <v>12</v>
      </c>
      <c r="C13">
        <f t="shared" si="1"/>
        <v>4</v>
      </c>
      <c r="D13">
        <v>13</v>
      </c>
      <c r="E13">
        <v>2</v>
      </c>
    </row>
    <row r="14" spans="1:5" x14ac:dyDescent="0.25">
      <c r="A14">
        <v>2</v>
      </c>
      <c r="B14">
        <f t="shared" si="0"/>
        <v>13</v>
      </c>
      <c r="C14">
        <f t="shared" si="1"/>
        <v>5</v>
      </c>
      <c r="D14">
        <v>13</v>
      </c>
      <c r="E14">
        <v>2</v>
      </c>
    </row>
    <row r="15" spans="1:5" x14ac:dyDescent="0.25">
      <c r="A15">
        <v>2</v>
      </c>
      <c r="B15">
        <f t="shared" si="0"/>
        <v>14</v>
      </c>
      <c r="C15">
        <f t="shared" si="1"/>
        <v>6</v>
      </c>
      <c r="D15">
        <v>13</v>
      </c>
      <c r="E15">
        <v>2</v>
      </c>
    </row>
    <row r="16" spans="1:5" x14ac:dyDescent="0.25">
      <c r="A16">
        <v>2</v>
      </c>
      <c r="B16">
        <f t="shared" si="0"/>
        <v>15</v>
      </c>
      <c r="C16">
        <f t="shared" si="1"/>
        <v>7</v>
      </c>
      <c r="D16">
        <v>13</v>
      </c>
      <c r="E16">
        <v>2</v>
      </c>
    </row>
    <row r="17" spans="1:5" x14ac:dyDescent="0.25">
      <c r="A17">
        <v>2</v>
      </c>
      <c r="B17">
        <f t="shared" si="0"/>
        <v>16</v>
      </c>
      <c r="C17">
        <f t="shared" si="1"/>
        <v>8</v>
      </c>
      <c r="D17">
        <v>13</v>
      </c>
      <c r="E17">
        <v>2</v>
      </c>
    </row>
    <row r="18" spans="1:5" x14ac:dyDescent="0.25">
      <c r="A18">
        <v>2</v>
      </c>
      <c r="B18">
        <f t="shared" si="0"/>
        <v>17</v>
      </c>
      <c r="C18">
        <f t="shared" si="1"/>
        <v>9</v>
      </c>
      <c r="D18">
        <v>13</v>
      </c>
      <c r="E18">
        <v>2</v>
      </c>
    </row>
    <row r="19" spans="1:5" x14ac:dyDescent="0.25">
      <c r="A19">
        <v>2</v>
      </c>
      <c r="B19">
        <f t="shared" si="0"/>
        <v>18</v>
      </c>
      <c r="C19">
        <f t="shared" si="1"/>
        <v>10</v>
      </c>
      <c r="D19">
        <v>13</v>
      </c>
      <c r="E19">
        <v>2</v>
      </c>
    </row>
    <row r="20" spans="1:5" x14ac:dyDescent="0.25">
      <c r="A20">
        <v>2</v>
      </c>
      <c r="B20">
        <f t="shared" si="0"/>
        <v>19</v>
      </c>
      <c r="C20">
        <f t="shared" si="1"/>
        <v>11</v>
      </c>
      <c r="D20">
        <v>13</v>
      </c>
      <c r="E20">
        <v>2</v>
      </c>
    </row>
    <row r="21" spans="1:5" x14ac:dyDescent="0.25">
      <c r="A21">
        <v>3</v>
      </c>
      <c r="B21">
        <f t="shared" si="0"/>
        <v>20</v>
      </c>
      <c r="C21">
        <v>1</v>
      </c>
      <c r="D21">
        <v>13</v>
      </c>
      <c r="E21">
        <v>2</v>
      </c>
    </row>
    <row r="22" spans="1:5" x14ac:dyDescent="0.25">
      <c r="A22">
        <v>3</v>
      </c>
      <c r="B22">
        <f t="shared" si="0"/>
        <v>21</v>
      </c>
      <c r="C22">
        <f t="shared" si="1"/>
        <v>2</v>
      </c>
      <c r="D22">
        <v>13</v>
      </c>
      <c r="E22">
        <v>2</v>
      </c>
    </row>
    <row r="23" spans="1:5" x14ac:dyDescent="0.25">
      <c r="A23">
        <v>3</v>
      </c>
      <c r="B23">
        <f t="shared" si="0"/>
        <v>22</v>
      </c>
      <c r="C23">
        <f t="shared" si="1"/>
        <v>3</v>
      </c>
      <c r="D23">
        <v>13</v>
      </c>
      <c r="E23">
        <v>2</v>
      </c>
    </row>
    <row r="24" spans="1:5" x14ac:dyDescent="0.25">
      <c r="A24">
        <v>3</v>
      </c>
      <c r="B24">
        <f t="shared" si="0"/>
        <v>23</v>
      </c>
      <c r="C24">
        <f t="shared" si="1"/>
        <v>4</v>
      </c>
      <c r="D24">
        <v>13</v>
      </c>
      <c r="E24">
        <v>2</v>
      </c>
    </row>
    <row r="25" spans="1:5" x14ac:dyDescent="0.25">
      <c r="A25">
        <v>3</v>
      </c>
      <c r="B25">
        <f t="shared" si="0"/>
        <v>24</v>
      </c>
      <c r="C25">
        <f t="shared" si="1"/>
        <v>5</v>
      </c>
      <c r="D25">
        <v>13</v>
      </c>
      <c r="E25">
        <v>2</v>
      </c>
    </row>
    <row r="26" spans="1:5" x14ac:dyDescent="0.25">
      <c r="A26">
        <v>3</v>
      </c>
      <c r="B26">
        <f t="shared" si="0"/>
        <v>25</v>
      </c>
      <c r="C26">
        <f t="shared" si="1"/>
        <v>6</v>
      </c>
      <c r="D26">
        <v>13</v>
      </c>
      <c r="E26">
        <v>2</v>
      </c>
    </row>
    <row r="27" spans="1:5" x14ac:dyDescent="0.25">
      <c r="A27">
        <v>3</v>
      </c>
      <c r="B27">
        <f t="shared" si="0"/>
        <v>26</v>
      </c>
      <c r="C27">
        <f t="shared" si="1"/>
        <v>7</v>
      </c>
      <c r="D27">
        <v>13</v>
      </c>
      <c r="E27">
        <v>2</v>
      </c>
    </row>
    <row r="28" spans="1:5" x14ac:dyDescent="0.25">
      <c r="A28">
        <v>3</v>
      </c>
      <c r="B28">
        <f t="shared" si="0"/>
        <v>27</v>
      </c>
      <c r="C28">
        <f t="shared" si="1"/>
        <v>8</v>
      </c>
      <c r="D28">
        <v>13</v>
      </c>
      <c r="E28">
        <v>2</v>
      </c>
    </row>
    <row r="29" spans="1:5" x14ac:dyDescent="0.25">
      <c r="A29">
        <v>3</v>
      </c>
      <c r="B29">
        <f t="shared" si="0"/>
        <v>28</v>
      </c>
      <c r="C29">
        <f t="shared" si="1"/>
        <v>9</v>
      </c>
      <c r="D29">
        <v>13</v>
      </c>
      <c r="E29">
        <v>2</v>
      </c>
    </row>
    <row r="30" spans="1:5" x14ac:dyDescent="0.25">
      <c r="A30">
        <v>3</v>
      </c>
      <c r="B30">
        <f t="shared" si="0"/>
        <v>29</v>
      </c>
      <c r="C30">
        <f t="shared" si="1"/>
        <v>10</v>
      </c>
      <c r="D30">
        <v>13</v>
      </c>
      <c r="E30" s="23">
        <f>E29</f>
        <v>2</v>
      </c>
    </row>
    <row r="31" spans="1:5" x14ac:dyDescent="0.25">
      <c r="A31">
        <v>3</v>
      </c>
      <c r="B31">
        <f t="shared" si="0"/>
        <v>30</v>
      </c>
      <c r="C31">
        <f t="shared" si="1"/>
        <v>11</v>
      </c>
      <c r="D31">
        <v>13</v>
      </c>
      <c r="E31" s="23">
        <f t="shared" ref="E31:E47" si="2">E30</f>
        <v>2</v>
      </c>
    </row>
    <row r="32" spans="1:5" x14ac:dyDescent="0.25">
      <c r="A32">
        <v>3</v>
      </c>
      <c r="B32">
        <f t="shared" si="0"/>
        <v>31</v>
      </c>
      <c r="C32">
        <f t="shared" si="1"/>
        <v>12</v>
      </c>
      <c r="D32">
        <v>13</v>
      </c>
      <c r="E32" s="23">
        <f t="shared" si="2"/>
        <v>2</v>
      </c>
    </row>
    <row r="33" spans="1:5" x14ac:dyDescent="0.25">
      <c r="A33">
        <v>4</v>
      </c>
      <c r="B33">
        <f t="shared" si="0"/>
        <v>32</v>
      </c>
      <c r="C33">
        <v>1</v>
      </c>
      <c r="D33">
        <f>10</f>
        <v>10</v>
      </c>
      <c r="E33" s="23">
        <f t="shared" si="2"/>
        <v>2</v>
      </c>
    </row>
    <row r="34" spans="1:5" x14ac:dyDescent="0.25">
      <c r="A34">
        <v>4</v>
      </c>
      <c r="B34">
        <f t="shared" si="0"/>
        <v>33</v>
      </c>
      <c r="C34">
        <f t="shared" si="1"/>
        <v>2</v>
      </c>
      <c r="D34">
        <v>10</v>
      </c>
      <c r="E34" s="23">
        <f t="shared" si="2"/>
        <v>2</v>
      </c>
    </row>
    <row r="35" spans="1:5" x14ac:dyDescent="0.25">
      <c r="A35">
        <v>4</v>
      </c>
      <c r="B35">
        <f t="shared" si="0"/>
        <v>34</v>
      </c>
      <c r="C35">
        <f t="shared" si="1"/>
        <v>3</v>
      </c>
      <c r="D35" s="23">
        <f>10</f>
        <v>10</v>
      </c>
      <c r="E35" s="23">
        <f t="shared" si="2"/>
        <v>2</v>
      </c>
    </row>
    <row r="36" spans="1:5" x14ac:dyDescent="0.25">
      <c r="A36">
        <v>4</v>
      </c>
      <c r="B36">
        <f t="shared" si="0"/>
        <v>35</v>
      </c>
      <c r="C36">
        <f t="shared" si="1"/>
        <v>4</v>
      </c>
      <c r="D36" s="23">
        <f>10</f>
        <v>10</v>
      </c>
      <c r="E36" s="23">
        <f t="shared" si="2"/>
        <v>2</v>
      </c>
    </row>
    <row r="37" spans="1:5" x14ac:dyDescent="0.25">
      <c r="A37">
        <v>4</v>
      </c>
      <c r="B37">
        <f t="shared" si="0"/>
        <v>36</v>
      </c>
      <c r="C37">
        <f t="shared" si="1"/>
        <v>5</v>
      </c>
      <c r="D37" s="23">
        <f>10</f>
        <v>10</v>
      </c>
      <c r="E37" s="23">
        <f t="shared" si="2"/>
        <v>2</v>
      </c>
    </row>
    <row r="38" spans="1:5" x14ac:dyDescent="0.25">
      <c r="A38">
        <v>4</v>
      </c>
      <c r="B38">
        <f t="shared" si="0"/>
        <v>37</v>
      </c>
      <c r="C38">
        <f t="shared" si="1"/>
        <v>6</v>
      </c>
      <c r="D38" s="23">
        <f>10</f>
        <v>10</v>
      </c>
      <c r="E38" s="23">
        <f t="shared" si="2"/>
        <v>2</v>
      </c>
    </row>
    <row r="39" spans="1:5" x14ac:dyDescent="0.25">
      <c r="A39">
        <v>4</v>
      </c>
      <c r="B39">
        <f t="shared" si="0"/>
        <v>38</v>
      </c>
      <c r="C39">
        <f t="shared" si="1"/>
        <v>7</v>
      </c>
      <c r="D39" s="23">
        <f>10</f>
        <v>10</v>
      </c>
      <c r="E39" s="23">
        <f t="shared" si="2"/>
        <v>2</v>
      </c>
    </row>
    <row r="40" spans="1:5" x14ac:dyDescent="0.25">
      <c r="A40">
        <v>4</v>
      </c>
      <c r="B40">
        <f t="shared" si="0"/>
        <v>39</v>
      </c>
      <c r="C40">
        <f t="shared" si="1"/>
        <v>8</v>
      </c>
      <c r="D40" s="23">
        <f>10</f>
        <v>10</v>
      </c>
      <c r="E40" s="23">
        <f t="shared" si="2"/>
        <v>2</v>
      </c>
    </row>
    <row r="41" spans="1:5" x14ac:dyDescent="0.25">
      <c r="A41">
        <v>4</v>
      </c>
      <c r="B41">
        <f t="shared" si="0"/>
        <v>40</v>
      </c>
      <c r="C41">
        <f t="shared" si="1"/>
        <v>9</v>
      </c>
      <c r="D41" s="23">
        <f>10</f>
        <v>10</v>
      </c>
      <c r="E41" s="23">
        <f t="shared" si="2"/>
        <v>2</v>
      </c>
    </row>
    <row r="42" spans="1:5" x14ac:dyDescent="0.25">
      <c r="A42">
        <v>4</v>
      </c>
      <c r="B42">
        <f t="shared" si="0"/>
        <v>41</v>
      </c>
      <c r="C42">
        <f t="shared" si="1"/>
        <v>10</v>
      </c>
      <c r="D42" s="23">
        <f>10</f>
        <v>10</v>
      </c>
      <c r="E42" s="23">
        <f t="shared" si="2"/>
        <v>2</v>
      </c>
    </row>
    <row r="43" spans="1:5" x14ac:dyDescent="0.25">
      <c r="A43">
        <v>4</v>
      </c>
      <c r="B43">
        <f t="shared" si="0"/>
        <v>42</v>
      </c>
      <c r="C43">
        <f t="shared" si="1"/>
        <v>11</v>
      </c>
      <c r="D43" s="23">
        <f>10</f>
        <v>10</v>
      </c>
      <c r="E43" s="23">
        <f t="shared" si="2"/>
        <v>2</v>
      </c>
    </row>
    <row r="44" spans="1:5" x14ac:dyDescent="0.25">
      <c r="A44">
        <v>4</v>
      </c>
      <c r="B44">
        <f t="shared" si="0"/>
        <v>43</v>
      </c>
      <c r="C44">
        <f t="shared" si="1"/>
        <v>12</v>
      </c>
      <c r="D44" s="23">
        <f>10</f>
        <v>10</v>
      </c>
      <c r="E44" s="23">
        <f t="shared" si="2"/>
        <v>2</v>
      </c>
    </row>
    <row r="45" spans="1:5" x14ac:dyDescent="0.25">
      <c r="A45">
        <v>4</v>
      </c>
      <c r="B45">
        <f t="shared" si="0"/>
        <v>44</v>
      </c>
      <c r="C45">
        <f t="shared" si="1"/>
        <v>13</v>
      </c>
      <c r="D45" s="23">
        <f>10</f>
        <v>10</v>
      </c>
      <c r="E45" s="23">
        <f t="shared" si="2"/>
        <v>2</v>
      </c>
    </row>
    <row r="46" spans="1:5" x14ac:dyDescent="0.25">
      <c r="A46">
        <v>4</v>
      </c>
      <c r="B46">
        <f t="shared" si="0"/>
        <v>45</v>
      </c>
      <c r="C46">
        <f t="shared" si="1"/>
        <v>14</v>
      </c>
      <c r="D46" s="23">
        <f>10</f>
        <v>10</v>
      </c>
      <c r="E46" s="23">
        <f t="shared" si="2"/>
        <v>2</v>
      </c>
    </row>
    <row r="47" spans="1:5" x14ac:dyDescent="0.25">
      <c r="A47">
        <v>4</v>
      </c>
      <c r="B47">
        <f t="shared" si="0"/>
        <v>46</v>
      </c>
      <c r="C47">
        <f t="shared" si="1"/>
        <v>15</v>
      </c>
      <c r="D47" s="23">
        <f>10</f>
        <v>10</v>
      </c>
      <c r="E47" s="23">
        <f t="shared" si="2"/>
        <v>2</v>
      </c>
    </row>
    <row r="48" spans="1:5" x14ac:dyDescent="0.25">
      <c r="A48">
        <v>5</v>
      </c>
      <c r="B48">
        <f t="shared" si="0"/>
        <v>47</v>
      </c>
      <c r="C48">
        <v>1</v>
      </c>
      <c r="D48">
        <v>10</v>
      </c>
      <c r="E48">
        <v>2</v>
      </c>
    </row>
    <row r="49" spans="1:5" x14ac:dyDescent="0.25">
      <c r="A49">
        <v>5</v>
      </c>
      <c r="B49">
        <f t="shared" si="0"/>
        <v>48</v>
      </c>
      <c r="C49">
        <f t="shared" si="1"/>
        <v>2</v>
      </c>
      <c r="D49">
        <f>D48</f>
        <v>10</v>
      </c>
      <c r="E49">
        <v>2</v>
      </c>
    </row>
    <row r="50" spans="1:5" x14ac:dyDescent="0.25">
      <c r="A50">
        <v>5</v>
      </c>
      <c r="B50">
        <f t="shared" si="0"/>
        <v>49</v>
      </c>
      <c r="C50">
        <f t="shared" si="1"/>
        <v>3</v>
      </c>
      <c r="D50">
        <f t="shared" ref="D50:D62" si="3">D49</f>
        <v>10</v>
      </c>
      <c r="E50">
        <v>2</v>
      </c>
    </row>
    <row r="51" spans="1:5" x14ac:dyDescent="0.25">
      <c r="A51">
        <v>5</v>
      </c>
      <c r="B51">
        <f t="shared" si="0"/>
        <v>50</v>
      </c>
      <c r="C51">
        <f t="shared" si="1"/>
        <v>4</v>
      </c>
      <c r="D51">
        <f t="shared" si="3"/>
        <v>10</v>
      </c>
      <c r="E51">
        <v>2</v>
      </c>
    </row>
    <row r="52" spans="1:5" x14ac:dyDescent="0.25">
      <c r="A52">
        <v>5</v>
      </c>
      <c r="B52">
        <f t="shared" si="0"/>
        <v>51</v>
      </c>
      <c r="C52">
        <f t="shared" si="1"/>
        <v>5</v>
      </c>
      <c r="D52">
        <f t="shared" si="3"/>
        <v>10</v>
      </c>
      <c r="E52">
        <v>2</v>
      </c>
    </row>
    <row r="53" spans="1:5" x14ac:dyDescent="0.25">
      <c r="A53">
        <v>5</v>
      </c>
      <c r="B53">
        <f t="shared" si="0"/>
        <v>52</v>
      </c>
      <c r="C53">
        <f t="shared" si="1"/>
        <v>6</v>
      </c>
      <c r="D53">
        <f t="shared" si="3"/>
        <v>10</v>
      </c>
      <c r="E53">
        <v>2</v>
      </c>
    </row>
    <row r="54" spans="1:5" x14ac:dyDescent="0.25">
      <c r="A54">
        <v>5</v>
      </c>
      <c r="B54">
        <f t="shared" si="0"/>
        <v>53</v>
      </c>
      <c r="C54">
        <f t="shared" si="1"/>
        <v>7</v>
      </c>
      <c r="D54">
        <f t="shared" si="3"/>
        <v>10</v>
      </c>
      <c r="E54">
        <v>2</v>
      </c>
    </row>
    <row r="55" spans="1:5" x14ac:dyDescent="0.25">
      <c r="A55">
        <v>5</v>
      </c>
      <c r="B55">
        <f t="shared" si="0"/>
        <v>54</v>
      </c>
      <c r="C55">
        <f t="shared" si="1"/>
        <v>8</v>
      </c>
      <c r="D55">
        <f t="shared" si="3"/>
        <v>10</v>
      </c>
      <c r="E55">
        <v>2</v>
      </c>
    </row>
    <row r="56" spans="1:5" x14ac:dyDescent="0.25">
      <c r="A56">
        <v>5</v>
      </c>
      <c r="B56">
        <f t="shared" si="0"/>
        <v>55</v>
      </c>
      <c r="C56">
        <f t="shared" si="1"/>
        <v>9</v>
      </c>
      <c r="D56">
        <f t="shared" si="3"/>
        <v>10</v>
      </c>
      <c r="E56">
        <v>2</v>
      </c>
    </row>
    <row r="57" spans="1:5" x14ac:dyDescent="0.25">
      <c r="A57">
        <v>5</v>
      </c>
      <c r="B57">
        <f t="shared" si="0"/>
        <v>56</v>
      </c>
      <c r="C57">
        <f t="shared" si="1"/>
        <v>10</v>
      </c>
      <c r="D57">
        <f t="shared" si="3"/>
        <v>10</v>
      </c>
      <c r="E57">
        <v>2</v>
      </c>
    </row>
    <row r="58" spans="1:5" x14ac:dyDescent="0.25">
      <c r="A58">
        <v>5</v>
      </c>
      <c r="B58">
        <f t="shared" si="0"/>
        <v>57</v>
      </c>
      <c r="C58">
        <f t="shared" si="1"/>
        <v>11</v>
      </c>
      <c r="D58">
        <f t="shared" si="3"/>
        <v>10</v>
      </c>
      <c r="E58">
        <v>2</v>
      </c>
    </row>
    <row r="59" spans="1:5" x14ac:dyDescent="0.25">
      <c r="A59">
        <v>5</v>
      </c>
      <c r="B59">
        <f t="shared" si="0"/>
        <v>58</v>
      </c>
      <c r="C59">
        <f t="shared" si="1"/>
        <v>12</v>
      </c>
      <c r="D59">
        <f t="shared" si="3"/>
        <v>10</v>
      </c>
      <c r="E59">
        <v>2</v>
      </c>
    </row>
    <row r="60" spans="1:5" x14ac:dyDescent="0.25">
      <c r="A60">
        <v>5</v>
      </c>
      <c r="B60">
        <f t="shared" si="0"/>
        <v>59</v>
      </c>
      <c r="C60">
        <f t="shared" si="1"/>
        <v>13</v>
      </c>
      <c r="D60">
        <f t="shared" si="3"/>
        <v>10</v>
      </c>
      <c r="E60">
        <v>2</v>
      </c>
    </row>
    <row r="61" spans="1:5" x14ac:dyDescent="0.25">
      <c r="A61">
        <v>5</v>
      </c>
      <c r="B61">
        <f t="shared" si="0"/>
        <v>60</v>
      </c>
      <c r="C61">
        <f t="shared" si="1"/>
        <v>14</v>
      </c>
      <c r="D61">
        <f t="shared" si="3"/>
        <v>10</v>
      </c>
      <c r="E61">
        <v>2</v>
      </c>
    </row>
    <row r="62" spans="1:5" x14ac:dyDescent="0.25">
      <c r="A62">
        <v>5</v>
      </c>
      <c r="B62">
        <f t="shared" si="0"/>
        <v>61</v>
      </c>
      <c r="C62">
        <f t="shared" si="1"/>
        <v>15</v>
      </c>
      <c r="D62">
        <f t="shared" si="3"/>
        <v>10</v>
      </c>
      <c r="E62">
        <v>2</v>
      </c>
    </row>
    <row r="63" spans="1:5" x14ac:dyDescent="0.25">
      <c r="A63">
        <v>6</v>
      </c>
      <c r="B63">
        <f t="shared" si="0"/>
        <v>62</v>
      </c>
      <c r="C63">
        <v>1</v>
      </c>
      <c r="D63">
        <v>13</v>
      </c>
      <c r="E63">
        <v>2</v>
      </c>
    </row>
    <row r="64" spans="1:5" x14ac:dyDescent="0.25">
      <c r="A64">
        <v>6</v>
      </c>
      <c r="B64">
        <f t="shared" si="0"/>
        <v>63</v>
      </c>
      <c r="C64">
        <f t="shared" si="1"/>
        <v>2</v>
      </c>
      <c r="D64">
        <f>D63</f>
        <v>13</v>
      </c>
      <c r="E64">
        <v>2</v>
      </c>
    </row>
    <row r="65" spans="1:5" x14ac:dyDescent="0.25">
      <c r="A65">
        <v>6</v>
      </c>
      <c r="B65">
        <f t="shared" si="0"/>
        <v>64</v>
      </c>
      <c r="C65">
        <f t="shared" si="1"/>
        <v>3</v>
      </c>
      <c r="D65">
        <f t="shared" ref="D65:D73" si="4">D64</f>
        <v>13</v>
      </c>
      <c r="E65">
        <v>2</v>
      </c>
    </row>
    <row r="66" spans="1:5" x14ac:dyDescent="0.25">
      <c r="A66">
        <v>6</v>
      </c>
      <c r="B66">
        <f t="shared" si="0"/>
        <v>65</v>
      </c>
      <c r="C66">
        <f t="shared" si="1"/>
        <v>4</v>
      </c>
      <c r="D66">
        <f t="shared" si="4"/>
        <v>13</v>
      </c>
      <c r="E66">
        <v>2</v>
      </c>
    </row>
    <row r="67" spans="1:5" x14ac:dyDescent="0.25">
      <c r="A67">
        <v>6</v>
      </c>
      <c r="B67">
        <f t="shared" si="0"/>
        <v>66</v>
      </c>
      <c r="C67">
        <f t="shared" si="1"/>
        <v>5</v>
      </c>
      <c r="D67">
        <f t="shared" si="4"/>
        <v>13</v>
      </c>
      <c r="E67">
        <v>2</v>
      </c>
    </row>
    <row r="68" spans="1:5" x14ac:dyDescent="0.25">
      <c r="A68">
        <v>6</v>
      </c>
      <c r="B68">
        <f t="shared" ref="B68:C73" si="5">B67+1</f>
        <v>67</v>
      </c>
      <c r="C68">
        <f t="shared" si="5"/>
        <v>6</v>
      </c>
      <c r="D68">
        <f t="shared" si="4"/>
        <v>13</v>
      </c>
      <c r="E68">
        <v>2</v>
      </c>
    </row>
    <row r="69" spans="1:5" x14ac:dyDescent="0.25">
      <c r="A69">
        <v>6</v>
      </c>
      <c r="B69">
        <f t="shared" si="5"/>
        <v>68</v>
      </c>
      <c r="C69">
        <f t="shared" si="5"/>
        <v>7</v>
      </c>
      <c r="D69">
        <f t="shared" si="4"/>
        <v>13</v>
      </c>
      <c r="E69">
        <v>2</v>
      </c>
    </row>
    <row r="70" spans="1:5" x14ac:dyDescent="0.25">
      <c r="A70">
        <v>6</v>
      </c>
      <c r="B70">
        <f t="shared" si="5"/>
        <v>69</v>
      </c>
      <c r="C70">
        <f t="shared" si="5"/>
        <v>8</v>
      </c>
      <c r="D70">
        <f t="shared" si="4"/>
        <v>13</v>
      </c>
      <c r="E70">
        <v>2</v>
      </c>
    </row>
    <row r="71" spans="1:5" x14ac:dyDescent="0.25">
      <c r="A71">
        <v>6</v>
      </c>
      <c r="B71">
        <f t="shared" si="5"/>
        <v>70</v>
      </c>
      <c r="C71">
        <f t="shared" si="5"/>
        <v>9</v>
      </c>
      <c r="D71">
        <f t="shared" si="4"/>
        <v>13</v>
      </c>
      <c r="E71">
        <v>2</v>
      </c>
    </row>
    <row r="72" spans="1:5" x14ac:dyDescent="0.25">
      <c r="A72">
        <v>6</v>
      </c>
      <c r="B72">
        <f t="shared" si="5"/>
        <v>71</v>
      </c>
      <c r="C72">
        <f t="shared" si="5"/>
        <v>10</v>
      </c>
      <c r="D72">
        <f t="shared" si="4"/>
        <v>13</v>
      </c>
      <c r="E72">
        <v>2</v>
      </c>
    </row>
    <row r="73" spans="1:5" x14ac:dyDescent="0.25">
      <c r="A73">
        <v>6</v>
      </c>
      <c r="B73">
        <f t="shared" si="5"/>
        <v>72</v>
      </c>
      <c r="C73">
        <f t="shared" si="5"/>
        <v>11</v>
      </c>
      <c r="D73">
        <f t="shared" si="4"/>
        <v>13</v>
      </c>
      <c r="E73">
        <v>2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imp1</vt:lpstr>
      <vt:lpstr>imp2</vt:lpstr>
      <vt:lpstr>levels</vt:lpstr>
      <vt:lpstr>another</vt:lpstr>
      <vt:lpstr>test_questions</vt:lpstr>
      <vt:lpstr>permission_role</vt:lpstr>
      <vt:lpstr>role_user</vt:lpstr>
      <vt:lpstr>courses</vt:lpstr>
      <vt:lpstr>course_track</vt:lpstr>
      <vt:lpstr>skill_track</vt:lpstr>
      <vt:lpstr>skills</vt:lpstr>
      <vt:lpstr>houses</vt:lpstr>
      <vt:lpstr>track_track</vt:lpstr>
      <vt:lpstr>tracks</vt:lpstr>
      <vt:lpstr>solutions</vt:lpstr>
      <vt:lpstr>activity</vt:lpstr>
      <vt:lpstr>test_user</vt:lpstr>
      <vt:lpstr>house_track</vt:lpstr>
      <vt:lpstr>field_user</vt:lpstr>
      <vt:lpstr>diagnostic_questions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</dc:creator>
  <cp:lastModifiedBy>Pam</cp:lastModifiedBy>
  <cp:lastPrinted>2016-09-04T23:58:44Z</cp:lastPrinted>
  <dcterms:created xsi:type="dcterms:W3CDTF">2015-10-24T21:49:25Z</dcterms:created>
  <dcterms:modified xsi:type="dcterms:W3CDTF">2016-09-05T15:21:32Z</dcterms:modified>
</cp:coreProperties>
</file>