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firstSheet="10" activeTab="10"/>
  </bookViews>
  <sheets>
    <sheet name="questions" sheetId="1" r:id="rId1"/>
    <sheet name="levels" sheetId="4" r:id="rId2"/>
    <sheet name="another" sheetId="5" r:id="rId3"/>
    <sheet name="test_questions" sheetId="6" r:id="rId4"/>
    <sheet name="permission_role" sheetId="7" r:id="rId5"/>
    <sheet name="role_user" sheetId="8" r:id="rId6"/>
    <sheet name="courses" sheetId="10" r:id="rId7"/>
    <sheet name="course_track" sheetId="12" r:id="rId8"/>
    <sheet name="skill_track" sheetId="2" r:id="rId9"/>
    <sheet name="skills" sheetId="15" r:id="rId10"/>
    <sheet name="houses" sheetId="11" r:id="rId11"/>
    <sheet name="track_track" sheetId="13" r:id="rId12"/>
    <sheet name="tracks" sheetId="14" r:id="rId13"/>
    <sheet name="solutions" sheetId="16" r:id="rId14"/>
    <sheet name="activity" sheetId="17" r:id="rId15"/>
    <sheet name="tests" sheetId="18" r:id="rId16"/>
    <sheet name="test_user" sheetId="19" r:id="rId17"/>
    <sheet name="track_user" sheetId="20" r:id="rId18"/>
    <sheet name="house_track" sheetId="21" r:id="rId19"/>
    <sheet name="question_test" sheetId="22" r:id="rId20"/>
    <sheet name="field_user" sheetId="23" r:id="rId21"/>
    <sheet name="diagnostic_questions" sheetId="24" r:id="rId22"/>
  </sheets>
  <calcPr calcId="145621"/>
</workbook>
</file>

<file path=xl/calcChain.xml><?xml version="1.0" encoding="utf-8"?>
<calcChain xmlns="http://schemas.openxmlformats.org/spreadsheetml/2006/main">
  <c r="C13" i="23" l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" i="23"/>
  <c r="C3" i="23" s="1"/>
  <c r="C4" i="23" s="1"/>
  <c r="C5" i="23" s="1"/>
  <c r="C6" i="23" s="1"/>
  <c r="C7" i="23" s="1"/>
  <c r="C8" i="23" s="1"/>
  <c r="C9" i="23" s="1"/>
  <c r="C10" i="23" s="1"/>
  <c r="C11" i="23" s="1"/>
  <c r="C12" i="23" s="1"/>
  <c r="G5" i="18" l="1"/>
  <c r="G4" i="18"/>
  <c r="G2" i="18"/>
  <c r="G3" i="18" s="1"/>
  <c r="F2" i="18"/>
  <c r="F3" i="18" s="1"/>
  <c r="F4" i="18" s="1"/>
  <c r="F5" i="18" s="1"/>
  <c r="D2" i="19"/>
  <c r="D5" i="19" s="1"/>
  <c r="D7" i="19" s="1"/>
  <c r="D9" i="19" s="1"/>
  <c r="D10" i="19" s="1"/>
  <c r="D12" i="19" s="1"/>
  <c r="D14" i="21" l="1"/>
  <c r="D13" i="21"/>
  <c r="D12" i="21"/>
  <c r="D2" i="21"/>
  <c r="D3" i="21"/>
  <c r="D4" i="21"/>
  <c r="D5" i="21"/>
  <c r="D6" i="21"/>
  <c r="D7" i="21"/>
  <c r="D8" i="21"/>
  <c r="D9" i="21"/>
  <c r="D10" i="21"/>
  <c r="D13" i="19" l="1"/>
  <c r="D14" i="19" s="1"/>
  <c r="D15" i="19" s="1"/>
  <c r="D16" i="19" s="1"/>
  <c r="D3" i="19"/>
  <c r="H5" i="18"/>
  <c r="H4" i="18"/>
  <c r="D20" i="19" l="1"/>
  <c r="D21" i="19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D15" i="21" s="1"/>
  <c r="E3" i="21"/>
  <c r="C3" i="20"/>
  <c r="C4" i="20" s="1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E15" i="21" l="1"/>
  <c r="D16" i="21" s="1"/>
  <c r="H3" i="18"/>
  <c r="H2" i="18"/>
  <c r="E16" i="21" l="1"/>
  <c r="D17" i="21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3" i="15"/>
  <c r="E17" i="21" l="1"/>
  <c r="D18" i="21" s="1"/>
  <c r="C23" i="14"/>
  <c r="C22" i="14"/>
  <c r="C21" i="14"/>
  <c r="C20" i="14"/>
  <c r="C19" i="14"/>
  <c r="C18" i="14"/>
  <c r="C17" i="14"/>
  <c r="C16" i="14"/>
  <c r="C15" i="14"/>
  <c r="C14" i="14"/>
  <c r="C13" i="14"/>
  <c r="C12" i="14"/>
  <c r="E18" i="21" l="1"/>
  <c r="D19" i="21" s="1"/>
  <c r="E19" i="21" l="1"/>
  <c r="D20" i="21" s="1"/>
  <c r="E20" i="21" l="1"/>
  <c r="D21" i="21" s="1"/>
  <c r="E21" i="21" l="1"/>
  <c r="D22" i="21" s="1"/>
  <c r="E22" i="21" l="1"/>
  <c r="D23" i="21" s="1"/>
  <c r="E23" i="21" l="1"/>
  <c r="E24" i="21" s="1"/>
  <c r="D25" i="21" s="1"/>
  <c r="E25" i="21" s="1"/>
  <c r="D26" i="21" s="1"/>
  <c r="E26" i="21" s="1"/>
  <c r="D27" i="21" s="1"/>
  <c r="E27" i="21" s="1"/>
  <c r="D28" i="21" s="1"/>
  <c r="E28" i="21" s="1"/>
  <c r="D29" i="21" s="1"/>
  <c r="E29" i="21" s="1"/>
</calcChain>
</file>

<file path=xl/sharedStrings.xml><?xml version="1.0" encoding="utf-8"?>
<sst xmlns="http://schemas.openxmlformats.org/spreadsheetml/2006/main" count="583" uniqueCount="289">
  <si>
    <t>skill_id</t>
  </si>
  <si>
    <t>user_id</t>
  </si>
  <si>
    <t>question</t>
  </si>
  <si>
    <t>answer0</t>
  </si>
  <si>
    <t>answer1</t>
  </si>
  <si>
    <t>answer2</t>
  </si>
  <si>
    <t>answer3</t>
  </si>
  <si>
    <t>correct_answer</t>
  </si>
  <si>
    <t>source</t>
  </si>
  <si>
    <t>difficulty_id</t>
  </si>
  <si>
    <t>track_id</t>
  </si>
  <si>
    <t>skill</t>
  </si>
  <si>
    <t>description</t>
  </si>
  <si>
    <t>level_id</t>
  </si>
  <si>
    <t>track</t>
  </si>
  <si>
    <t>status_id</t>
  </si>
  <si>
    <t>Algebra</t>
  </si>
  <si>
    <t>level</t>
  </si>
  <si>
    <t>age</t>
  </si>
  <si>
    <t>Kindergarten</t>
  </si>
  <si>
    <t>Primary/Grade/Year 1</t>
  </si>
  <si>
    <t>Primary/Grade/Year 2</t>
  </si>
  <si>
    <t>Primary/Grade/Year 3</t>
  </si>
  <si>
    <t>Primary/Grade/Year 4</t>
  </si>
  <si>
    <t>Primary/Grade/Year 5</t>
  </si>
  <si>
    <t>Primary/Grade/Year 6</t>
  </si>
  <si>
    <t>Sec 1/Grade/Year 7</t>
  </si>
  <si>
    <t>Sec 2/Grade/Year 8</t>
  </si>
  <si>
    <t>Sec 3/Grade/Year 9</t>
  </si>
  <si>
    <t>Sec 4/Grade/Year 10</t>
  </si>
  <si>
    <t>Pre-U1/Grade/Year 11</t>
  </si>
  <si>
    <t>Pre-U2/Grade/Year 12</t>
  </si>
  <si>
    <t>Beyond Secondary School</t>
  </si>
  <si>
    <t>id</t>
  </si>
  <si>
    <t>Whole Numbers</t>
  </si>
  <si>
    <t>Fractions</t>
  </si>
  <si>
    <t>Decimals</t>
  </si>
  <si>
    <t>Measurement</t>
  </si>
  <si>
    <t>Data Analysis</t>
  </si>
  <si>
    <t>Geometry</t>
  </si>
  <si>
    <t>Percentage</t>
  </si>
  <si>
    <t>Ratio</t>
  </si>
  <si>
    <t>Speed</t>
  </si>
  <si>
    <t>Numbers up to 100</t>
  </si>
  <si>
    <t>Addition and Subtraction</t>
  </si>
  <si>
    <t>Mental Calculation</t>
  </si>
  <si>
    <t>Multiplication and Division</t>
  </si>
  <si>
    <t>Fraction of a Whole</t>
  </si>
  <si>
    <t>Fraction Addition and Subtraction</t>
  </si>
  <si>
    <t>Numbers up to 10000</t>
  </si>
  <si>
    <t>Equivalent Fractions</t>
  </si>
  <si>
    <t>Numbers up to 100000</t>
  </si>
  <si>
    <t>Factors and Multiples</t>
  </si>
  <si>
    <t>Mixed Numbers and Improper Fractions</t>
  </si>
  <si>
    <t>Fraction of a set of objects</t>
  </si>
  <si>
    <t>Fraction Multiplication</t>
  </si>
  <si>
    <t>Decimals up to 3 places</t>
  </si>
  <si>
    <t>Decimal Addition and Subtraction</t>
  </si>
  <si>
    <t>Decimal Multiplication and Division</t>
  </si>
  <si>
    <t>Numbers up to 10,000,000</t>
  </si>
  <si>
    <t>Four Operation</t>
  </si>
  <si>
    <t>Order of Operations</t>
  </si>
  <si>
    <t>Concept of Fraction as Division</t>
  </si>
  <si>
    <t>Fractions: Four Operations</t>
  </si>
  <si>
    <t>Decimals: Four Operations</t>
  </si>
  <si>
    <t>Length &amp; Mass</t>
  </si>
  <si>
    <t>Time</t>
  </si>
  <si>
    <t>Money</t>
  </si>
  <si>
    <t>Length, Mass &amp; Volume</t>
  </si>
  <si>
    <t>Area and Perimeter</t>
  </si>
  <si>
    <t>Area of Triangle</t>
  </si>
  <si>
    <t>Volume of cube and cuboid</t>
  </si>
  <si>
    <t>Area &amp; Circumference of Circle</t>
  </si>
  <si>
    <t>Area &amp; Perimeter of Composite Figure</t>
  </si>
  <si>
    <t>Picture Graphs</t>
  </si>
  <si>
    <t>Bar Graphs</t>
  </si>
  <si>
    <t>Tables</t>
  </si>
  <si>
    <t>Line Graphs</t>
  </si>
  <si>
    <t>Average of a set of data</t>
  </si>
  <si>
    <t>Pie Charts</t>
  </si>
  <si>
    <t>Basic Shapes</t>
  </si>
  <si>
    <t>Patterns</t>
  </si>
  <si>
    <t>2D and 3D figures</t>
  </si>
  <si>
    <t>Line, Curve and Surface</t>
  </si>
  <si>
    <t>Perpendicular and parallel lines</t>
  </si>
  <si>
    <t>Angles</t>
  </si>
  <si>
    <t>Rectangles and square</t>
  </si>
  <si>
    <t>Symmetry</t>
  </si>
  <si>
    <t>Tessellation</t>
  </si>
  <si>
    <t>Triangle</t>
  </si>
  <si>
    <t>Parallelogram, rhombus and trapezium</t>
  </si>
  <si>
    <t>Geometrical figures</t>
  </si>
  <si>
    <t>Nets</t>
  </si>
  <si>
    <t>Distance, Time &amp; Speed</t>
  </si>
  <si>
    <t>-</t>
  </si>
  <si>
    <t>5&lt;</t>
  </si>
  <si>
    <t>What comes before 1?</t>
  </si>
  <si>
    <t>None of the above</t>
  </si>
  <si>
    <t>What is the number between 5 and 3?</t>
  </si>
  <si>
    <t>What is the number that is larger than 4 but smaller than 10?</t>
  </si>
  <si>
    <t>What is the number right before 2?</t>
  </si>
  <si>
    <t>How many numbers are there in between 5 and 7?</t>
  </si>
  <si>
    <t>What number is larger than 87?</t>
  </si>
  <si>
    <t>What is the sum of the numbers between 1 and 5?</t>
  </si>
  <si>
    <t>1+2=</t>
  </si>
  <si>
    <t>4-1=</t>
  </si>
  <si>
    <t>7=5+_</t>
  </si>
  <si>
    <t>2=2+_</t>
  </si>
  <si>
    <t>0=0+_</t>
  </si>
  <si>
    <t>10+2-4=</t>
  </si>
  <si>
    <t>5+2+2+3=</t>
  </si>
  <si>
    <t>2+3-4+5</t>
  </si>
  <si>
    <t>5+2-3+3=</t>
  </si>
  <si>
    <t>10+1=</t>
  </si>
  <si>
    <t>12+3=</t>
  </si>
  <si>
    <t>11+5=</t>
  </si>
  <si>
    <t>11+9=</t>
  </si>
  <si>
    <t>None of the Above</t>
  </si>
  <si>
    <t>12+13=</t>
  </si>
  <si>
    <t>answer0_image</t>
  </si>
  <si>
    <t>answer1_image</t>
  </si>
  <si>
    <t>answer2_image</t>
  </si>
  <si>
    <t>answer3_image</t>
  </si>
  <si>
    <t>solution</t>
  </si>
  <si>
    <t>10+10=</t>
  </si>
  <si>
    <t>24+29=</t>
  </si>
  <si>
    <t>13+24=</t>
  </si>
  <si>
    <t>17+24=</t>
  </si>
  <si>
    <t>2x4</t>
  </si>
  <si>
    <t>1x4</t>
  </si>
  <si>
    <t>3x3</t>
  </si>
  <si>
    <t>Which is the largest number</t>
  </si>
  <si>
    <t>Which picture?</t>
  </si>
  <si>
    <t>chicken</t>
  </si>
  <si>
    <t>curry puff</t>
  </si>
  <si>
    <t>nothing</t>
  </si>
  <si>
    <t>/allgifted-images/image_question/0c9f7bfe-5175-4dd7-8701-0daa83eb3eeb.jpg</t>
  </si>
  <si>
    <t>question_image</t>
  </si>
  <si>
    <t>/allgifted-images/question_image/1.jpg</t>
  </si>
  <si>
    <t>How many stars can you count?</t>
  </si>
  <si>
    <t>Click on the box with the smallest number.</t>
  </si>
  <si>
    <t>Click on the box with the smallest number. Copy 1</t>
  </si>
  <si>
    <t>Click on the box with the smallest number. Copy 2</t>
  </si>
  <si>
    <r>
      <rPr>
        <sz val="11"/>
        <color theme="1"/>
        <rFont val="Symbol"/>
        <family val="1"/>
        <charset val="2"/>
      </rPr>
      <t> _______</t>
    </r>
    <r>
      <rPr>
        <sz val="11"/>
        <color theme="1"/>
        <rFont val="Calibri"/>
        <family val="2"/>
      </rPr>
      <t>is 1 more than 4.</t>
    </r>
  </si>
  <si>
    <t>_______ is 3 more than 4</t>
  </si>
  <si>
    <t>7 is 1 more than __________</t>
  </si>
  <si>
    <t>4+3= ___________</t>
  </si>
  <si>
    <t>7+2 = __________</t>
  </si>
  <si>
    <t>5+4 = _________________</t>
  </si>
  <si>
    <t>7 + ________ = 8</t>
  </si>
  <si>
    <t>_______+3 = 9</t>
  </si>
  <si>
    <t>8 + _________ = 10</t>
  </si>
  <si>
    <t>None of the above.</t>
  </si>
  <si>
    <t>/allgifted-images/question_image/25.jpg</t>
  </si>
  <si>
    <t>Which pencil is the shortest?</t>
  </si>
  <si>
    <t>A</t>
  </si>
  <si>
    <t>B</t>
  </si>
  <si>
    <t>C</t>
  </si>
  <si>
    <t>I don't know</t>
  </si>
  <si>
    <t>Which pencil is the longest?</t>
  </si>
  <si>
    <t>They are the same.</t>
  </si>
  <si>
    <t>Which pencil is the thickest?</t>
  </si>
  <si>
    <t>/allgifted-images/question_image/28.jpg</t>
  </si>
  <si>
    <t>the same as</t>
  </si>
  <si>
    <t>Which block is the biggest?</t>
  </si>
  <si>
    <t>Which block is bigger than block A?</t>
  </si>
  <si>
    <t>Which is the shortest route from Town A to Town B?</t>
  </si>
  <si>
    <t>X</t>
  </si>
  <si>
    <t>Y</t>
  </si>
  <si>
    <t>Z</t>
  </si>
  <si>
    <t>Which is the longest route from Town A to Town B?</t>
  </si>
  <si>
    <t>I don't know.</t>
  </si>
  <si>
    <t>I don't know yet.</t>
  </si>
  <si>
    <t>Which route is shorter than route Y?</t>
  </si>
  <si>
    <t>/allgifted-images/question_image/31.jpg</t>
  </si>
  <si>
    <t>Name this shape</t>
  </si>
  <si>
    <t>Square</t>
  </si>
  <si>
    <t>Circle</t>
  </si>
  <si>
    <t>Rectangle</t>
  </si>
  <si>
    <t>There are __________ squares.</t>
  </si>
  <si>
    <t>There are ____________ rectangles.</t>
  </si>
  <si>
    <t>There are ____________ triangles.</t>
  </si>
  <si>
    <t>Tom has 7 toy cars.
 Joe has 1 more toy car than Tom. 
Joe has _______________ toy cars.</t>
  </si>
  <si>
    <t>Steve has 1 more sweet than James.
James has 2 fewer sweets than Richard. 
Richard has 8 sweets. 
How many sweets does Steve have?</t>
  </si>
  <si>
    <t>How many stars can you count? 
Copy 1</t>
  </si>
  <si>
    <t>How many stars can you count? 
Copy 2</t>
  </si>
  <si>
    <t>/allgifted-images/question_image/square.jpg</t>
  </si>
  <si>
    <t>/allgifted-images/question_image/circle.jpg</t>
  </si>
  <si>
    <t>/allgifted-images/question_image/triangle.jpg</t>
  </si>
  <si>
    <t>/allgifted-images/question_image/shapehouse.jpg</t>
  </si>
  <si>
    <t>type_id</t>
  </si>
  <si>
    <t>Which pattern comes next? Answer 1</t>
  </si>
  <si>
    <t>Which pattern comes next? Answer 2</t>
  </si>
  <si>
    <t>Which pattern comes next? Answer 0</t>
  </si>
  <si>
    <t>John has 2 fewer stamps than Amy. 
Amy has 10 stamps.
John has _______________ stamps.</t>
  </si>
  <si>
    <t>Block B is _____________________  block A.</t>
  </si>
  <si>
    <t>bigger than</t>
  </si>
  <si>
    <t>smaller than</t>
  </si>
  <si>
    <t>Introduction to math</t>
  </si>
  <si>
    <t>Sigma Notation</t>
  </si>
  <si>
    <t>Straight lines and their graphs</t>
  </si>
  <si>
    <t>Simultaneous equations</t>
  </si>
  <si>
    <t>Functions</t>
  </si>
  <si>
    <t>Quadratic equations and polynomials</t>
  </si>
  <si>
    <t>Logarithms and exponentials</t>
  </si>
  <si>
    <t>Miscellaneous non-linear functions</t>
  </si>
  <si>
    <t>Trigonometry</t>
  </si>
  <si>
    <t>Derivatives and rates of change</t>
  </si>
  <si>
    <t>Applications of derivatives</t>
  </si>
  <si>
    <t>Integration</t>
  </si>
  <si>
    <t>role_id</t>
  </si>
  <si>
    <t>permission_id</t>
  </si>
  <si>
    <t>system</t>
  </si>
  <si>
    <t>administrator</t>
  </si>
  <si>
    <t>principal</t>
  </si>
  <si>
    <t>department head</t>
  </si>
  <si>
    <t>class teacher</t>
  </si>
  <si>
    <t>student</t>
  </si>
  <si>
    <t>parent</t>
  </si>
  <si>
    <t>house_id</t>
  </si>
  <si>
    <t>start_date</t>
  </si>
  <si>
    <t>end_date</t>
  </si>
  <si>
    <t>course</t>
  </si>
  <si>
    <t>next_course_id</t>
  </si>
  <si>
    <t>MathB</t>
  </si>
  <si>
    <t>Queensland Mathematics B</t>
  </si>
  <si>
    <t>MathC</t>
  </si>
  <si>
    <t>Queensland Mathematics C</t>
  </si>
  <si>
    <t>house</t>
  </si>
  <si>
    <t>course_id</t>
  </si>
  <si>
    <t>preReq_track_id</t>
  </si>
  <si>
    <t>start_maxile_level</t>
  </si>
  <si>
    <t>end_maxile_level</t>
  </si>
  <si>
    <t>Math B Year 11 2016</t>
  </si>
  <si>
    <t>Math B Year 12 2017</t>
  </si>
  <si>
    <t>Math C Year 11 2016</t>
  </si>
  <si>
    <t>Math C Year 12 2017</t>
  </si>
  <si>
    <t>start_maxile_score</t>
  </si>
  <si>
    <t>end_maxile_score</t>
  </si>
  <si>
    <t>field_id</t>
  </si>
  <si>
    <t>number_of</t>
  </si>
  <si>
    <t>unit_id</t>
  </si>
  <si>
    <t>System default</t>
  </si>
  <si>
    <t>System Default</t>
  </si>
  <si>
    <t>skill_order</t>
  </si>
  <si>
    <t>track_order</t>
  </si>
  <si>
    <t>question_id</t>
  </si>
  <si>
    <t>&lt;h1&gt;I'm a champion in picking the right answers!&lt;/h1&gt;</t>
  </si>
  <si>
    <t>This is an alternative answer.</t>
  </si>
  <si>
    <t>Can I use HTML? Like this &lt;a href="http//www.all-gifted.com"&gt;anything goes&lt;/a&gt;</t>
  </si>
  <si>
    <t>Just another answer.</t>
  </si>
  <si>
    <t>activity_name</t>
  </si>
  <si>
    <t>App\Test</t>
  </si>
  <si>
    <t>Weekly Test</t>
  </si>
  <si>
    <t>number_of_tries_allowed</t>
  </si>
  <si>
    <t>which_result</t>
  </si>
  <si>
    <t>test</t>
  </si>
  <si>
    <t>diagnostic</t>
  </si>
  <si>
    <t>start_available_time</t>
  </si>
  <si>
    <t>end_available_time</t>
  </si>
  <si>
    <t>due_time</t>
  </si>
  <si>
    <t>classwork_id</t>
  </si>
  <si>
    <t>classwork_type</t>
  </si>
  <si>
    <t>test_id</t>
  </si>
  <si>
    <t>completed</t>
  </si>
  <si>
    <t>result</t>
  </si>
  <si>
    <t>This is a diagnostic test1</t>
  </si>
  <si>
    <t>This is the second test2</t>
  </si>
  <si>
    <t>This is a diagnostic test3</t>
  </si>
  <si>
    <t>This is the second test4</t>
  </si>
  <si>
    <t>completed_date</t>
  </si>
  <si>
    <t>image</t>
  </si>
  <si>
    <t>http://catalogimages.johnwiley.com.au/Cover/300W/97807314/9780731408108.jpg</t>
  </si>
  <si>
    <t>http://catalogimages.johnwiley.com.au/Cover/300W/97817421/9781742160375.jpg</t>
  </si>
  <si>
    <t>http://catalogimages.johnwiley.com.au/Cover/300W/97817421/9781742160405.jpg</t>
  </si>
  <si>
    <t>http://catalogimages.johnwiley.com.au/Cover/300W/97807314/9780731408146.jpg</t>
  </si>
  <si>
    <t>http://12cd.global2.vic.edu.au/files/2012/10/mathematics-2213149-wuypjo.jpg</t>
  </si>
  <si>
    <t>http://hopelearningcentre.org/wp-content/uploads/2015/05/Pure_Math-image.jpg</t>
  </si>
  <si>
    <t>track_maxile</t>
  </si>
  <si>
    <t>field_maxile</t>
  </si>
  <si>
    <t>track_passed</t>
  </si>
  <si>
    <t>track_test_date</t>
  </si>
  <si>
    <t>field_test_date</t>
  </si>
  <si>
    <t>answer0_skill_id</t>
  </si>
  <si>
    <t>answer1_skill_id</t>
  </si>
  <si>
    <t>answer2_skill_id</t>
  </si>
  <si>
    <t>answer3_skill_id</t>
  </si>
  <si>
    <t>$\frac{4}{5}$</t>
  </si>
  <si>
    <t>Click on the following that equals to 0.8.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</si>
</sst>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 wrapText="1"/>
    </xf>
    <xf numFmtId="0" fontId="1" fillId="0" borderId="2" xfId="0" applyFont="1" applyFill="1" applyBorder="1"/>
    <xf numFmtId="0" fontId="2" fillId="0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right" wrapText="1"/>
    </xf>
    <xf numFmtId="0" fontId="5" fillId="0" borderId="0" xfId="0" applyFont="1"/>
    <xf numFmtId="0" fontId="5" fillId="0" borderId="0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164" fontId="0" fillId="0" borderId="0" xfId="0" applyNumberFormat="1"/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32</xdr:row>
      <xdr:rowOff>0</xdr:rowOff>
    </xdr:from>
    <xdr:to>
      <xdr:col>14</xdr:col>
      <xdr:colOff>3067050</xdr:colOff>
      <xdr:row>32</xdr:row>
      <xdr:rowOff>3821033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6125" y="13954125"/>
          <a:ext cx="3067050" cy="3821033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32</xdr:row>
      <xdr:rowOff>19050</xdr:rowOff>
    </xdr:from>
    <xdr:to>
      <xdr:col>9</xdr:col>
      <xdr:colOff>3867150</xdr:colOff>
      <xdr:row>32</xdr:row>
      <xdr:rowOff>2905125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0" y="13973175"/>
          <a:ext cx="3848100" cy="28860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3067050</xdr:colOff>
      <xdr:row>32</xdr:row>
      <xdr:rowOff>3821033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6125" y="13954125"/>
          <a:ext cx="3067050" cy="3821033"/>
        </a:xfrm>
        <a:prstGeom prst="rect">
          <a:avLst/>
        </a:prstGeom>
      </xdr:spPr>
    </xdr:pic>
    <xdr:clientData/>
  </xdr:twoCellAnchor>
  <xdr:twoCellAnchor>
    <xdr:from>
      <xdr:col>11</xdr:col>
      <xdr:colOff>19050</xdr:colOff>
      <xdr:row>32</xdr:row>
      <xdr:rowOff>19050</xdr:rowOff>
    </xdr:from>
    <xdr:to>
      <xdr:col>11</xdr:col>
      <xdr:colOff>3867150</xdr:colOff>
      <xdr:row>32</xdr:row>
      <xdr:rowOff>2905125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0" y="13973175"/>
          <a:ext cx="3848100" cy="2886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538162</xdr:colOff>
      <xdr:row>8</xdr:row>
      <xdr:rowOff>19050</xdr:rowOff>
    </xdr:from>
    <xdr:ext cx="914400" cy="264560"/>
    <xdr:sp macro="" textlink="">
      <xdr:nvSpPr>
        <xdr:cNvPr id="2" name="TextBox 1"/>
        <xdr:cNvSpPr txBox="1"/>
      </xdr:nvSpPr>
      <xdr:spPr>
        <a:xfrm>
          <a:off x="2976562" y="2095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8</xdr:row>
      <xdr:rowOff>19050</xdr:rowOff>
    </xdr:from>
    <xdr:ext cx="914400" cy="264560"/>
    <xdr:sp macro="" textlink="">
      <xdr:nvSpPr>
        <xdr:cNvPr id="3" name="TextBox 2"/>
        <xdr:cNvSpPr txBox="1"/>
      </xdr:nvSpPr>
      <xdr:spPr>
        <a:xfrm>
          <a:off x="2976562" y="2095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9</xdr:row>
      <xdr:rowOff>105791</xdr:rowOff>
    </xdr:from>
    <xdr:ext cx="457009" cy="264560"/>
    <xdr:sp macro="" textlink="">
      <xdr:nvSpPr>
        <xdr:cNvPr id="4" name="TextBox 3"/>
        <xdr:cNvSpPr txBox="1"/>
      </xdr:nvSpPr>
      <xdr:spPr>
        <a:xfrm>
          <a:off x="3048000" y="2382266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8</xdr:row>
      <xdr:rowOff>19050</xdr:rowOff>
    </xdr:from>
    <xdr:ext cx="914400" cy="264560"/>
    <xdr:sp macro="" textlink="">
      <xdr:nvSpPr>
        <xdr:cNvPr id="5" name="TextBox 4"/>
        <xdr:cNvSpPr txBox="1"/>
      </xdr:nvSpPr>
      <xdr:spPr>
        <a:xfrm>
          <a:off x="2976562" y="2095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0</xdr:colOff>
      <xdr:row>12</xdr:row>
      <xdr:rowOff>0</xdr:rowOff>
    </xdr:from>
    <xdr:to>
      <xdr:col>2</xdr:col>
      <xdr:colOff>133350</xdr:colOff>
      <xdr:row>12</xdr:row>
      <xdr:rowOff>47625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8135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12</xdr:row>
      <xdr:rowOff>227488</xdr:rowOff>
    </xdr:from>
    <xdr:ext cx="527114" cy="264560"/>
    <xdr:sp macro="" textlink="">
      <xdr:nvSpPr>
        <xdr:cNvPr id="7" name="TextBox 6"/>
        <xdr:cNvSpPr txBox="1"/>
      </xdr:nvSpPr>
      <xdr:spPr>
        <a:xfrm>
          <a:off x="3048000" y="3408838"/>
          <a:ext cx="527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11</xdr:row>
      <xdr:rowOff>47625</xdr:rowOff>
    </xdr:from>
    <xdr:ext cx="914400" cy="264560"/>
    <xdr:sp macro="" textlink="">
      <xdr:nvSpPr>
        <xdr:cNvPr id="8" name="TextBox 7"/>
        <xdr:cNvSpPr txBox="1"/>
      </xdr:nvSpPr>
      <xdr:spPr>
        <a:xfrm>
          <a:off x="2976562" y="27241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12</xdr:row>
      <xdr:rowOff>1704975</xdr:rowOff>
    </xdr:from>
    <xdr:ext cx="914400" cy="264560"/>
    <xdr:sp macro="" textlink="">
      <xdr:nvSpPr>
        <xdr:cNvPr id="9" name="TextBox 8"/>
        <xdr:cNvSpPr txBox="1"/>
      </xdr:nvSpPr>
      <xdr:spPr>
        <a:xfrm>
          <a:off x="2976562" y="35242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495458</xdr:colOff>
      <xdr:row>12</xdr:row>
      <xdr:rowOff>1851406</xdr:rowOff>
    </xdr:from>
    <xdr:ext cx="1085215" cy="264560"/>
    <xdr:sp macro="" textlink="">
      <xdr:nvSpPr>
        <xdr:cNvPr id="10" name="TextBox 9"/>
        <xdr:cNvSpPr txBox="1"/>
      </xdr:nvSpPr>
      <xdr:spPr>
        <a:xfrm>
          <a:off x="2933858" y="3527806"/>
          <a:ext cx="10852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12</xdr:row>
      <xdr:rowOff>2095500</xdr:rowOff>
    </xdr:from>
    <xdr:ext cx="914400" cy="264560"/>
    <xdr:sp macro="" textlink="">
      <xdr:nvSpPr>
        <xdr:cNvPr id="11" name="TextBox 10"/>
        <xdr:cNvSpPr txBox="1"/>
      </xdr:nvSpPr>
      <xdr:spPr>
        <a:xfrm>
          <a:off x="2976562" y="35242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A1048576"/>
    </sheetView>
  </sheetViews>
  <sheetFormatPr defaultRowHeight="15" x14ac:dyDescent="0.25"/>
  <cols>
    <col min="3" max="3" width="50.5703125" bestFit="1" customWidth="1"/>
    <col min="4" max="4" width="8.85546875" bestFit="1" customWidth="1"/>
    <col min="10" max="10" width="58.28515625" customWidth="1"/>
    <col min="11" max="11" width="34.7109375" customWidth="1"/>
    <col min="12" max="12" width="23.28515625" customWidth="1"/>
    <col min="15" max="15" width="47.5703125" customWidth="1"/>
  </cols>
  <sheetData>
    <row r="1" spans="1:15" ht="27" thickBot="1" x14ac:dyDescent="0.3">
      <c r="A1" s="1" t="s">
        <v>0</v>
      </c>
      <c r="B1" s="1" t="s">
        <v>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3" t="s">
        <v>137</v>
      </c>
    </row>
    <row r="2" spans="1:15" ht="16.5" thickBot="1" x14ac:dyDescent="0.3">
      <c r="A2" s="8">
        <v>5</v>
      </c>
      <c r="B2" s="8">
        <v>2</v>
      </c>
      <c r="C2" s="9" t="s">
        <v>132</v>
      </c>
      <c r="D2" t="s">
        <v>133</v>
      </c>
      <c r="E2" t="s">
        <v>134</v>
      </c>
      <c r="F2" t="s">
        <v>135</v>
      </c>
      <c r="G2" s="10" t="s">
        <v>135</v>
      </c>
      <c r="H2" s="8">
        <v>0</v>
      </c>
      <c r="I2" t="s">
        <v>135</v>
      </c>
      <c r="J2" t="s">
        <v>136</v>
      </c>
      <c r="K2" t="s">
        <v>136</v>
      </c>
      <c r="L2" t="s">
        <v>136</v>
      </c>
      <c r="M2" t="s">
        <v>136</v>
      </c>
      <c r="O2" t="s">
        <v>136</v>
      </c>
    </row>
    <row r="3" spans="1:15" ht="16.5" thickBot="1" x14ac:dyDescent="0.3">
      <c r="A3" s="2">
        <v>5</v>
      </c>
      <c r="B3" s="2">
        <v>1</v>
      </c>
      <c r="C3" s="1" t="s">
        <v>131</v>
      </c>
      <c r="D3" s="2">
        <v>3</v>
      </c>
      <c r="E3" s="2">
        <v>2</v>
      </c>
      <c r="F3" s="2">
        <v>4</v>
      </c>
      <c r="G3" s="2">
        <v>5</v>
      </c>
      <c r="H3" s="2">
        <v>3</v>
      </c>
      <c r="I3" s="1" t="s">
        <v>94</v>
      </c>
      <c r="J3" s="4"/>
      <c r="K3" s="4"/>
      <c r="L3" s="4"/>
      <c r="M3" s="4"/>
      <c r="N3" s="4"/>
      <c r="O3" s="4"/>
    </row>
    <row r="4" spans="1:15" ht="16.5" thickBot="1" x14ac:dyDescent="0.3">
      <c r="A4" s="2">
        <v>5</v>
      </c>
      <c r="B4" s="2">
        <v>1</v>
      </c>
      <c r="C4" s="3" t="s">
        <v>95</v>
      </c>
      <c r="D4" s="5">
        <v>4</v>
      </c>
      <c r="E4" s="5">
        <v>5</v>
      </c>
      <c r="F4" s="5">
        <v>6</v>
      </c>
      <c r="G4" s="5">
        <v>7</v>
      </c>
      <c r="H4" s="5">
        <v>0</v>
      </c>
      <c r="I4" s="1" t="s">
        <v>94</v>
      </c>
      <c r="J4" s="4"/>
      <c r="K4" s="4"/>
      <c r="L4" s="4"/>
      <c r="M4" s="4"/>
      <c r="N4" s="4"/>
      <c r="O4" s="4"/>
    </row>
    <row r="5" spans="1:15" ht="27" thickBot="1" x14ac:dyDescent="0.3">
      <c r="A5" s="5">
        <v>5</v>
      </c>
      <c r="B5" s="5">
        <v>1</v>
      </c>
      <c r="C5" s="3" t="s">
        <v>96</v>
      </c>
      <c r="D5" s="5">
        <v>1</v>
      </c>
      <c r="E5" s="5">
        <v>2</v>
      </c>
      <c r="F5" s="5">
        <v>3</v>
      </c>
      <c r="G5" s="3" t="s">
        <v>97</v>
      </c>
      <c r="H5" s="5">
        <v>3</v>
      </c>
      <c r="I5" s="3" t="s">
        <v>94</v>
      </c>
      <c r="J5" s="4"/>
      <c r="K5" s="4"/>
      <c r="L5" s="4"/>
      <c r="M5" s="4"/>
      <c r="N5" s="4"/>
      <c r="O5" s="4"/>
    </row>
    <row r="6" spans="1:15" ht="27" thickBot="1" x14ac:dyDescent="0.3">
      <c r="A6" s="5">
        <v>5</v>
      </c>
      <c r="B6" s="5">
        <v>2</v>
      </c>
      <c r="C6" s="3" t="s">
        <v>98</v>
      </c>
      <c r="D6" s="5">
        <v>4</v>
      </c>
      <c r="E6" s="5">
        <v>3</v>
      </c>
      <c r="F6" s="5">
        <v>2</v>
      </c>
      <c r="G6" s="3" t="s">
        <v>97</v>
      </c>
      <c r="H6" s="5">
        <v>0</v>
      </c>
      <c r="I6" s="4"/>
      <c r="J6" s="4"/>
      <c r="K6" s="4"/>
      <c r="L6" s="4"/>
      <c r="M6" s="4"/>
      <c r="N6" s="4"/>
      <c r="O6" s="4"/>
    </row>
    <row r="7" spans="1:15" ht="27" thickBot="1" x14ac:dyDescent="0.3">
      <c r="A7" s="5">
        <v>5</v>
      </c>
      <c r="B7" s="5">
        <v>2</v>
      </c>
      <c r="C7" s="3" t="s">
        <v>99</v>
      </c>
      <c r="D7" s="5">
        <v>3</v>
      </c>
      <c r="E7" s="5">
        <v>4</v>
      </c>
      <c r="F7" s="5">
        <v>5</v>
      </c>
      <c r="G7" s="3" t="s">
        <v>97</v>
      </c>
      <c r="H7" s="5">
        <v>2</v>
      </c>
      <c r="I7" s="4"/>
      <c r="J7" s="4"/>
      <c r="K7" s="4"/>
      <c r="L7" s="4"/>
      <c r="M7" s="4"/>
      <c r="N7" s="4"/>
      <c r="O7" s="4"/>
    </row>
    <row r="8" spans="1:15" ht="27" thickBot="1" x14ac:dyDescent="0.3">
      <c r="A8" s="5">
        <v>5</v>
      </c>
      <c r="B8" s="5">
        <v>2</v>
      </c>
      <c r="C8" s="3" t="s">
        <v>100</v>
      </c>
      <c r="D8" s="5">
        <v>0</v>
      </c>
      <c r="E8" s="5">
        <v>1</v>
      </c>
      <c r="F8" s="5">
        <v>2</v>
      </c>
      <c r="G8" s="3" t="s">
        <v>97</v>
      </c>
      <c r="H8" s="5">
        <v>1</v>
      </c>
      <c r="I8" s="4"/>
      <c r="J8" s="4"/>
      <c r="K8" s="4"/>
      <c r="L8" s="4"/>
      <c r="M8" s="4"/>
      <c r="N8" s="4"/>
      <c r="O8" s="4"/>
    </row>
    <row r="9" spans="1:15" ht="27" thickBot="1" x14ac:dyDescent="0.3">
      <c r="A9" s="5">
        <v>5</v>
      </c>
      <c r="B9" s="5">
        <v>3</v>
      </c>
      <c r="C9" s="3" t="s">
        <v>101</v>
      </c>
      <c r="D9" s="5">
        <v>1</v>
      </c>
      <c r="E9" s="5">
        <v>2</v>
      </c>
      <c r="F9" s="5">
        <v>3</v>
      </c>
      <c r="G9" s="3" t="s">
        <v>97</v>
      </c>
      <c r="H9" s="5">
        <v>0</v>
      </c>
      <c r="I9" s="4"/>
      <c r="J9" s="4"/>
      <c r="K9" s="4"/>
      <c r="L9" s="4"/>
      <c r="M9" s="4"/>
      <c r="N9" s="4"/>
      <c r="O9" s="4"/>
    </row>
    <row r="10" spans="1:15" ht="27" thickBot="1" x14ac:dyDescent="0.3">
      <c r="A10" s="5">
        <v>5</v>
      </c>
      <c r="B10" s="5">
        <v>3</v>
      </c>
      <c r="C10" s="3" t="s">
        <v>102</v>
      </c>
      <c r="D10" s="5">
        <v>86</v>
      </c>
      <c r="E10" s="5">
        <v>87</v>
      </c>
      <c r="F10" s="5">
        <v>88</v>
      </c>
      <c r="G10" s="3" t="s">
        <v>97</v>
      </c>
      <c r="H10" s="5">
        <v>2</v>
      </c>
      <c r="I10" s="4"/>
      <c r="J10" s="4"/>
      <c r="K10" s="4"/>
      <c r="L10" s="4"/>
      <c r="M10" s="4"/>
      <c r="N10" s="4"/>
      <c r="O10" s="4"/>
    </row>
    <row r="11" spans="1:15" ht="27" thickBot="1" x14ac:dyDescent="0.3">
      <c r="A11" s="5">
        <v>5</v>
      </c>
      <c r="B11" s="5">
        <v>3</v>
      </c>
      <c r="C11" s="3" t="s">
        <v>103</v>
      </c>
      <c r="D11" s="5">
        <v>12</v>
      </c>
      <c r="E11" s="5">
        <v>18</v>
      </c>
      <c r="F11" s="5">
        <v>11</v>
      </c>
      <c r="G11" s="3" t="s">
        <v>97</v>
      </c>
      <c r="H11" s="5">
        <v>3</v>
      </c>
      <c r="I11" s="4"/>
      <c r="J11" s="4"/>
      <c r="K11" s="4"/>
      <c r="L11" s="4"/>
      <c r="M11" s="4"/>
      <c r="N11" s="4"/>
      <c r="O11" s="4"/>
    </row>
    <row r="12" spans="1:15" ht="16.5" thickBot="1" x14ac:dyDescent="0.3">
      <c r="A12" s="5">
        <v>2</v>
      </c>
      <c r="B12" s="5">
        <v>1</v>
      </c>
      <c r="C12" s="1" t="s">
        <v>104</v>
      </c>
      <c r="D12" s="2">
        <v>1</v>
      </c>
      <c r="E12" s="2">
        <v>2</v>
      </c>
      <c r="F12" s="2">
        <v>3</v>
      </c>
      <c r="G12" s="1" t="s">
        <v>97</v>
      </c>
      <c r="H12" s="2">
        <v>2</v>
      </c>
      <c r="I12" s="4"/>
      <c r="J12" s="4"/>
      <c r="K12" s="4"/>
      <c r="L12" s="4"/>
      <c r="M12" s="4"/>
      <c r="N12" s="4"/>
      <c r="O12" s="4"/>
    </row>
    <row r="13" spans="1:15" ht="27" thickBot="1" x14ac:dyDescent="0.3">
      <c r="A13" s="5">
        <v>2</v>
      </c>
      <c r="B13" s="5">
        <v>1</v>
      </c>
      <c r="C13" s="1" t="s">
        <v>105</v>
      </c>
      <c r="D13" s="5">
        <v>1</v>
      </c>
      <c r="E13" s="5">
        <v>2</v>
      </c>
      <c r="F13" s="5">
        <v>3</v>
      </c>
      <c r="G13" s="3" t="s">
        <v>97</v>
      </c>
      <c r="H13" s="5">
        <v>3</v>
      </c>
      <c r="I13" s="4"/>
      <c r="J13" s="4"/>
      <c r="K13" s="4"/>
      <c r="L13" s="4"/>
      <c r="M13" s="4"/>
      <c r="N13" s="4"/>
      <c r="O13" s="4"/>
    </row>
    <row r="14" spans="1:15" ht="27" thickBot="1" x14ac:dyDescent="0.3">
      <c r="A14" s="5">
        <v>2</v>
      </c>
      <c r="B14" s="5">
        <v>1</v>
      </c>
      <c r="C14" s="1" t="s">
        <v>106</v>
      </c>
      <c r="D14" s="5">
        <v>1</v>
      </c>
      <c r="E14" s="5">
        <v>2</v>
      </c>
      <c r="F14" s="5">
        <v>3</v>
      </c>
      <c r="G14" s="3" t="s">
        <v>97</v>
      </c>
      <c r="H14" s="5">
        <v>1</v>
      </c>
      <c r="I14" s="4"/>
      <c r="J14" s="4"/>
      <c r="K14" s="4"/>
      <c r="L14" s="4"/>
      <c r="M14" s="4"/>
      <c r="N14" s="4"/>
      <c r="O14" s="4"/>
    </row>
    <row r="15" spans="1:15" ht="27" thickBot="1" x14ac:dyDescent="0.3">
      <c r="A15" s="5">
        <v>2</v>
      </c>
      <c r="B15" s="5">
        <v>2</v>
      </c>
      <c r="C15" s="1" t="s">
        <v>107</v>
      </c>
      <c r="D15" s="5">
        <v>3</v>
      </c>
      <c r="E15" s="5">
        <v>2</v>
      </c>
      <c r="F15" s="5">
        <v>1</v>
      </c>
      <c r="G15" s="3" t="s">
        <v>97</v>
      </c>
      <c r="H15" s="5">
        <v>3</v>
      </c>
      <c r="I15" s="4"/>
      <c r="J15" s="4"/>
      <c r="K15" s="4"/>
      <c r="L15" s="4"/>
      <c r="M15" s="4"/>
      <c r="N15" s="4"/>
      <c r="O15" s="4"/>
    </row>
    <row r="16" spans="1:15" ht="27" thickBot="1" x14ac:dyDescent="0.3">
      <c r="A16" s="5">
        <v>2</v>
      </c>
      <c r="B16" s="5">
        <v>2</v>
      </c>
      <c r="C16" s="1" t="s">
        <v>108</v>
      </c>
      <c r="D16" s="5">
        <v>1</v>
      </c>
      <c r="E16" s="5">
        <v>2</v>
      </c>
      <c r="F16" s="5">
        <v>3</v>
      </c>
      <c r="G16" s="3" t="s">
        <v>97</v>
      </c>
      <c r="H16" s="5">
        <v>3</v>
      </c>
      <c r="I16" s="4"/>
      <c r="J16" s="4"/>
      <c r="K16" s="4"/>
      <c r="L16" s="4"/>
      <c r="M16" s="4"/>
      <c r="N16" s="4"/>
      <c r="O16" s="4"/>
    </row>
    <row r="17" spans="1:15" ht="27" thickBot="1" x14ac:dyDescent="0.3">
      <c r="A17" s="5">
        <v>2</v>
      </c>
      <c r="B17" s="5">
        <v>2</v>
      </c>
      <c r="C17" s="1" t="s">
        <v>109</v>
      </c>
      <c r="D17" s="5">
        <v>12</v>
      </c>
      <c r="E17" s="5">
        <v>8</v>
      </c>
      <c r="F17" s="5">
        <v>9</v>
      </c>
      <c r="G17" s="3" t="s">
        <v>97</v>
      </c>
      <c r="H17" s="5">
        <v>1</v>
      </c>
      <c r="I17" s="4"/>
      <c r="J17" s="4"/>
      <c r="K17" s="4"/>
      <c r="L17" s="4"/>
      <c r="M17" s="4"/>
      <c r="N17" s="4"/>
      <c r="O17" s="4"/>
    </row>
    <row r="18" spans="1:15" ht="27" thickBot="1" x14ac:dyDescent="0.3">
      <c r="A18" s="5">
        <v>2</v>
      </c>
      <c r="B18" s="5">
        <v>3</v>
      </c>
      <c r="C18" s="1" t="s">
        <v>110</v>
      </c>
      <c r="D18" s="5">
        <v>13</v>
      </c>
      <c r="E18" s="5">
        <v>12</v>
      </c>
      <c r="F18" s="5">
        <v>11</v>
      </c>
      <c r="G18" s="3" t="s">
        <v>97</v>
      </c>
      <c r="H18" s="5">
        <v>1</v>
      </c>
      <c r="I18" s="4"/>
      <c r="J18" s="4"/>
      <c r="K18" s="4"/>
      <c r="L18" s="4"/>
      <c r="M18" s="4"/>
      <c r="N18" s="4"/>
      <c r="O18" s="4"/>
    </row>
    <row r="19" spans="1:15" ht="27" thickBot="1" x14ac:dyDescent="0.3">
      <c r="A19" s="5">
        <v>2</v>
      </c>
      <c r="B19" s="5">
        <v>3</v>
      </c>
      <c r="C19" s="1" t="s">
        <v>111</v>
      </c>
      <c r="D19" s="5">
        <v>1</v>
      </c>
      <c r="E19" s="5">
        <v>6</v>
      </c>
      <c r="F19" s="5">
        <v>2</v>
      </c>
      <c r="G19" s="3" t="s">
        <v>97</v>
      </c>
      <c r="H19" s="5">
        <v>1</v>
      </c>
      <c r="I19" s="4"/>
      <c r="J19" s="4"/>
      <c r="K19" s="4"/>
      <c r="L19" s="4"/>
      <c r="M19" s="4"/>
      <c r="N19" s="4"/>
      <c r="O19" s="4"/>
    </row>
    <row r="20" spans="1:15" ht="27" thickBot="1" x14ac:dyDescent="0.3">
      <c r="A20" s="5">
        <v>2</v>
      </c>
      <c r="B20" s="5">
        <v>3</v>
      </c>
      <c r="C20" s="1" t="s">
        <v>112</v>
      </c>
      <c r="D20" s="5">
        <v>7</v>
      </c>
      <c r="E20" s="5">
        <v>4</v>
      </c>
      <c r="F20" s="5">
        <v>8</v>
      </c>
      <c r="G20" s="3" t="s">
        <v>97</v>
      </c>
      <c r="H20" s="5">
        <v>0</v>
      </c>
      <c r="I20" s="4"/>
      <c r="J20" s="4"/>
      <c r="K20" s="4"/>
      <c r="L20" s="4"/>
      <c r="M20" s="4"/>
      <c r="N20" s="4"/>
      <c r="O20" s="4"/>
    </row>
    <row r="21" spans="1:15" ht="27" thickBot="1" x14ac:dyDescent="0.3">
      <c r="A21" s="5">
        <v>3</v>
      </c>
      <c r="B21" s="5">
        <v>1</v>
      </c>
      <c r="C21" s="1" t="s">
        <v>113</v>
      </c>
      <c r="D21" s="5">
        <v>10</v>
      </c>
      <c r="E21" s="5">
        <v>11</v>
      </c>
      <c r="F21" s="5">
        <v>20</v>
      </c>
      <c r="G21" s="3" t="s">
        <v>97</v>
      </c>
      <c r="H21" s="5">
        <v>1</v>
      </c>
      <c r="I21" s="4"/>
      <c r="J21" s="4"/>
      <c r="K21" s="4"/>
      <c r="L21" s="4"/>
      <c r="M21" s="4"/>
      <c r="N21" s="4"/>
      <c r="O21" s="4"/>
    </row>
    <row r="22" spans="1:15" ht="27" thickBot="1" x14ac:dyDescent="0.3">
      <c r="A22" s="5">
        <v>3</v>
      </c>
      <c r="B22" s="5">
        <v>1</v>
      </c>
      <c r="C22" s="1" t="s">
        <v>114</v>
      </c>
      <c r="D22" s="5">
        <v>15</v>
      </c>
      <c r="E22" s="5">
        <v>42</v>
      </c>
      <c r="F22" s="5">
        <v>412</v>
      </c>
      <c r="G22" s="3" t="s">
        <v>97</v>
      </c>
      <c r="H22" s="5">
        <v>0</v>
      </c>
      <c r="I22" s="4"/>
      <c r="J22" s="4"/>
      <c r="K22" s="4"/>
      <c r="L22" s="4"/>
      <c r="M22" s="4"/>
      <c r="N22" s="4"/>
      <c r="O22" s="4"/>
    </row>
    <row r="23" spans="1:15" ht="27" thickBot="1" x14ac:dyDescent="0.3">
      <c r="A23" s="5">
        <v>3</v>
      </c>
      <c r="B23" s="5">
        <v>1</v>
      </c>
      <c r="C23" s="1" t="s">
        <v>115</v>
      </c>
      <c r="D23" s="5">
        <v>66</v>
      </c>
      <c r="E23" s="5">
        <v>16</v>
      </c>
      <c r="F23" s="5">
        <v>10</v>
      </c>
      <c r="G23" s="3" t="s">
        <v>97</v>
      </c>
      <c r="H23" s="5">
        <v>1</v>
      </c>
      <c r="I23" s="4"/>
      <c r="J23" s="4"/>
      <c r="K23" s="4"/>
      <c r="L23" s="4"/>
      <c r="M23" s="4"/>
      <c r="N23" s="4"/>
      <c r="O23" s="4"/>
    </row>
    <row r="24" spans="1:15" ht="27" thickBot="1" x14ac:dyDescent="0.3">
      <c r="A24" s="5">
        <v>3</v>
      </c>
      <c r="B24" s="5">
        <v>2</v>
      </c>
      <c r="C24" s="1" t="s">
        <v>116</v>
      </c>
      <c r="D24" s="5">
        <v>2</v>
      </c>
      <c r="E24" s="5">
        <v>11</v>
      </c>
      <c r="F24" s="5">
        <v>20</v>
      </c>
      <c r="G24" s="3" t="s">
        <v>117</v>
      </c>
      <c r="H24" s="5">
        <v>2</v>
      </c>
      <c r="I24" s="4"/>
      <c r="J24" s="4"/>
      <c r="K24" s="4"/>
      <c r="L24" s="4"/>
      <c r="M24" s="4"/>
      <c r="N24" s="4"/>
      <c r="O24" s="4"/>
    </row>
    <row r="25" spans="1:15" ht="27" thickBot="1" x14ac:dyDescent="0.3">
      <c r="A25" s="5">
        <v>3</v>
      </c>
      <c r="B25" s="5">
        <v>2</v>
      </c>
      <c r="C25" s="1" t="s">
        <v>118</v>
      </c>
      <c r="D25" s="5">
        <v>26</v>
      </c>
      <c r="E25" s="5">
        <v>22</v>
      </c>
      <c r="F25" s="5">
        <v>24</v>
      </c>
      <c r="G25" s="3" t="s">
        <v>97</v>
      </c>
      <c r="H25" s="5">
        <v>3</v>
      </c>
      <c r="I25" s="4"/>
      <c r="J25" s="4"/>
      <c r="K25" s="4"/>
      <c r="L25" s="4"/>
      <c r="M25" s="4"/>
      <c r="N25" s="4"/>
      <c r="O25" s="4"/>
    </row>
    <row r="26" spans="1:15" ht="27" thickBot="1" x14ac:dyDescent="0.3">
      <c r="A26" s="5">
        <v>3</v>
      </c>
      <c r="B26" s="5">
        <v>2</v>
      </c>
      <c r="C26" s="1" t="s">
        <v>124</v>
      </c>
      <c r="D26" s="5">
        <v>20</v>
      </c>
      <c r="E26" s="5">
        <v>10</v>
      </c>
      <c r="F26" s="5">
        <v>23</v>
      </c>
      <c r="G26" s="3" t="s">
        <v>97</v>
      </c>
      <c r="H26" s="5">
        <v>0</v>
      </c>
      <c r="I26" s="4"/>
      <c r="J26" s="4"/>
      <c r="K26" s="4"/>
      <c r="L26" s="4"/>
      <c r="M26" s="4"/>
      <c r="N26" s="4"/>
      <c r="O26" s="4"/>
    </row>
    <row r="27" spans="1:15" ht="27" thickBot="1" x14ac:dyDescent="0.3">
      <c r="A27" s="5">
        <v>3</v>
      </c>
      <c r="B27" s="5">
        <v>3</v>
      </c>
      <c r="C27" s="1" t="s">
        <v>125</v>
      </c>
      <c r="D27" s="5">
        <v>41</v>
      </c>
      <c r="E27" s="5">
        <v>43</v>
      </c>
      <c r="F27" s="5">
        <v>50</v>
      </c>
      <c r="G27" s="3" t="s">
        <v>97</v>
      </c>
      <c r="H27" s="5">
        <v>3</v>
      </c>
      <c r="I27" s="4"/>
      <c r="J27" s="4"/>
      <c r="K27" s="4"/>
      <c r="L27" s="4"/>
      <c r="M27" s="4"/>
      <c r="N27" s="4"/>
      <c r="O27" s="4"/>
    </row>
    <row r="28" spans="1:15" ht="27" thickBot="1" x14ac:dyDescent="0.3">
      <c r="A28" s="5">
        <v>3</v>
      </c>
      <c r="B28" s="5">
        <v>3</v>
      </c>
      <c r="C28" s="1" t="s">
        <v>126</v>
      </c>
      <c r="D28" s="5">
        <v>30</v>
      </c>
      <c r="E28" s="5">
        <v>31</v>
      </c>
      <c r="F28" s="5">
        <v>33</v>
      </c>
      <c r="G28" s="3" t="s">
        <v>97</v>
      </c>
      <c r="H28" s="5">
        <v>2</v>
      </c>
      <c r="I28" s="4"/>
      <c r="J28" s="4"/>
      <c r="K28" s="4"/>
      <c r="L28" s="4"/>
      <c r="M28" s="4"/>
      <c r="N28" s="4"/>
      <c r="O28" s="4"/>
    </row>
    <row r="29" spans="1:15" ht="27" thickBot="1" x14ac:dyDescent="0.3">
      <c r="A29" s="5">
        <v>3</v>
      </c>
      <c r="B29" s="5">
        <v>3</v>
      </c>
      <c r="C29" s="1" t="s">
        <v>127</v>
      </c>
      <c r="D29" s="5">
        <v>22</v>
      </c>
      <c r="E29" s="5">
        <v>41</v>
      </c>
      <c r="F29" s="5">
        <v>31</v>
      </c>
      <c r="G29" s="3" t="s">
        <v>97</v>
      </c>
      <c r="H29" s="5">
        <v>1</v>
      </c>
      <c r="I29" s="4"/>
      <c r="J29" s="4"/>
      <c r="K29" s="4"/>
      <c r="L29" s="4"/>
      <c r="M29" s="4"/>
      <c r="N29" s="4"/>
      <c r="O29" s="4"/>
    </row>
    <row r="30" spans="1:15" ht="27" thickBot="1" x14ac:dyDescent="0.3">
      <c r="A30" s="5">
        <v>4</v>
      </c>
      <c r="B30" s="2">
        <v>1</v>
      </c>
      <c r="C30" s="1" t="s">
        <v>128</v>
      </c>
      <c r="D30" s="5">
        <v>2</v>
      </c>
      <c r="E30" s="5">
        <v>10</v>
      </c>
      <c r="F30" s="5">
        <v>8</v>
      </c>
      <c r="G30" s="3" t="s">
        <v>97</v>
      </c>
      <c r="H30" s="5">
        <v>2</v>
      </c>
      <c r="I30" s="4"/>
      <c r="J30" s="4"/>
      <c r="K30" s="4"/>
      <c r="L30" s="4"/>
      <c r="M30" s="4"/>
      <c r="N30" s="4"/>
      <c r="O30" s="4"/>
    </row>
    <row r="31" spans="1:15" ht="27" thickBot="1" x14ac:dyDescent="0.3">
      <c r="A31" s="5">
        <v>4</v>
      </c>
      <c r="B31" s="2">
        <v>1</v>
      </c>
      <c r="C31" s="1" t="s">
        <v>129</v>
      </c>
      <c r="D31" s="5">
        <v>4</v>
      </c>
      <c r="E31" s="5">
        <v>1</v>
      </c>
      <c r="F31" s="5">
        <v>5</v>
      </c>
      <c r="G31" s="3" t="s">
        <v>97</v>
      </c>
      <c r="H31" s="5">
        <v>0</v>
      </c>
      <c r="I31" s="4"/>
      <c r="J31" s="4"/>
      <c r="K31" s="4"/>
      <c r="L31" s="4"/>
      <c r="M31" s="4"/>
      <c r="N31" s="4"/>
      <c r="O31" s="4"/>
    </row>
    <row r="32" spans="1:15" ht="27" thickBot="1" x14ac:dyDescent="0.3">
      <c r="A32" s="5">
        <v>4</v>
      </c>
      <c r="B32" s="5">
        <v>1</v>
      </c>
      <c r="C32" s="1" t="s">
        <v>130</v>
      </c>
      <c r="D32" s="5">
        <v>3</v>
      </c>
      <c r="E32" s="5">
        <v>6</v>
      </c>
      <c r="F32" s="5">
        <v>9</v>
      </c>
      <c r="G32" s="3" t="s">
        <v>97</v>
      </c>
      <c r="H32" s="5">
        <v>2</v>
      </c>
      <c r="I32" s="4"/>
      <c r="J32" s="4"/>
      <c r="K32" s="4"/>
      <c r="L32" s="4"/>
      <c r="M32" s="4"/>
      <c r="N32" s="4"/>
      <c r="O32" s="4"/>
    </row>
    <row r="33" spans="1:9" ht="331.5" customHeight="1" x14ac:dyDescent="0.25">
      <c r="A33" s="8">
        <v>1</v>
      </c>
      <c r="B33" s="8">
        <v>2</v>
      </c>
      <c r="C33" s="9" t="s">
        <v>132</v>
      </c>
      <c r="D33" t="s">
        <v>133</v>
      </c>
      <c r="E33" t="s">
        <v>134</v>
      </c>
      <c r="F33" t="s">
        <v>135</v>
      </c>
      <c r="G33" s="10" t="s">
        <v>135</v>
      </c>
      <c r="H33" s="8">
        <v>0</v>
      </c>
      <c r="I33" t="s">
        <v>135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P18" sqref="P18"/>
    </sheetView>
  </sheetViews>
  <sheetFormatPr defaultRowHeight="15" x14ac:dyDescent="0.25"/>
  <cols>
    <col min="1" max="1" width="9.28515625" customWidth="1"/>
  </cols>
  <sheetData>
    <row r="1" spans="1:3" ht="16.5" thickBot="1" x14ac:dyDescent="0.3">
      <c r="A1" s="1" t="s">
        <v>33</v>
      </c>
      <c r="B1" s="1" t="s">
        <v>11</v>
      </c>
      <c r="C1" s="1" t="s">
        <v>12</v>
      </c>
    </row>
    <row r="2" spans="1:3" ht="16.5" thickBot="1" x14ac:dyDescent="0.3">
      <c r="A2" s="1">
        <v>1</v>
      </c>
      <c r="B2" s="1" t="s">
        <v>242</v>
      </c>
      <c r="C2" s="1" t="s">
        <v>243</v>
      </c>
    </row>
    <row r="3" spans="1:3" ht="16.5" thickBot="1" x14ac:dyDescent="0.3">
      <c r="A3" s="5">
        <f>A2+1</f>
        <v>2</v>
      </c>
      <c r="B3" s="1" t="s">
        <v>43</v>
      </c>
      <c r="C3" s="1" t="s">
        <v>43</v>
      </c>
    </row>
    <row r="4" spans="1:3" ht="63.75" thickBot="1" x14ac:dyDescent="0.3">
      <c r="A4" s="5">
        <f t="shared" ref="A4:A67" si="0">A3+1</f>
        <v>3</v>
      </c>
      <c r="B4" s="6" t="s">
        <v>44</v>
      </c>
      <c r="C4" s="1" t="s">
        <v>44</v>
      </c>
    </row>
    <row r="5" spans="1:3" ht="16.5" thickBot="1" x14ac:dyDescent="0.3">
      <c r="A5" s="5">
        <f t="shared" si="0"/>
        <v>4</v>
      </c>
      <c r="B5" s="1" t="s">
        <v>45</v>
      </c>
      <c r="C5" s="1" t="s">
        <v>45</v>
      </c>
    </row>
    <row r="6" spans="1:3" ht="16.5" thickBot="1" x14ac:dyDescent="0.3">
      <c r="A6" s="5">
        <f t="shared" si="0"/>
        <v>5</v>
      </c>
      <c r="B6" s="1" t="s">
        <v>46</v>
      </c>
      <c r="C6" s="1" t="s">
        <v>46</v>
      </c>
    </row>
    <row r="7" spans="1:3" ht="16.5" thickBot="1" x14ac:dyDescent="0.3">
      <c r="A7" s="5">
        <f t="shared" si="0"/>
        <v>6</v>
      </c>
      <c r="B7" s="1" t="s">
        <v>49</v>
      </c>
      <c r="C7" s="1" t="s">
        <v>49</v>
      </c>
    </row>
    <row r="8" spans="1:3" ht="63.75" thickBot="1" x14ac:dyDescent="0.3">
      <c r="A8" s="5">
        <f t="shared" si="0"/>
        <v>7</v>
      </c>
      <c r="B8" s="6" t="s">
        <v>44</v>
      </c>
      <c r="C8" s="1" t="s">
        <v>44</v>
      </c>
    </row>
    <row r="9" spans="1:3" ht="16.5" thickBot="1" x14ac:dyDescent="0.3">
      <c r="A9" s="5">
        <f t="shared" si="0"/>
        <v>8</v>
      </c>
      <c r="B9" s="1" t="s">
        <v>51</v>
      </c>
      <c r="C9" s="1" t="s">
        <v>51</v>
      </c>
    </row>
    <row r="10" spans="1:3" ht="63.75" thickBot="1" x14ac:dyDescent="0.3">
      <c r="A10" s="5">
        <f t="shared" si="0"/>
        <v>9</v>
      </c>
      <c r="B10" s="6" t="s">
        <v>46</v>
      </c>
      <c r="C10" s="1" t="s">
        <v>46</v>
      </c>
    </row>
    <row r="11" spans="1:3" ht="16.5" thickBot="1" x14ac:dyDescent="0.3">
      <c r="A11" s="5">
        <f t="shared" si="0"/>
        <v>10</v>
      </c>
      <c r="B11" s="1" t="s">
        <v>52</v>
      </c>
      <c r="C11" s="1" t="s">
        <v>52</v>
      </c>
    </row>
    <row r="12" spans="1:3" ht="16.5" thickBot="1" x14ac:dyDescent="0.3">
      <c r="A12" s="5">
        <f t="shared" si="0"/>
        <v>11</v>
      </c>
      <c r="B12" s="1" t="s">
        <v>59</v>
      </c>
      <c r="C12" s="1" t="s">
        <v>59</v>
      </c>
    </row>
    <row r="13" spans="1:3" ht="16.5" thickBot="1" x14ac:dyDescent="0.3">
      <c r="A13" s="5">
        <f t="shared" si="0"/>
        <v>12</v>
      </c>
      <c r="B13" s="1" t="s">
        <v>60</v>
      </c>
      <c r="C13" s="1" t="s">
        <v>60</v>
      </c>
    </row>
    <row r="14" spans="1:3" ht="16.5" thickBot="1" x14ac:dyDescent="0.3">
      <c r="A14" s="5">
        <f t="shared" si="0"/>
        <v>13</v>
      </c>
      <c r="B14" s="1" t="s">
        <v>61</v>
      </c>
      <c r="C14" s="1" t="s">
        <v>61</v>
      </c>
    </row>
    <row r="15" spans="1:3" ht="16.5" thickBot="1" x14ac:dyDescent="0.3">
      <c r="A15" s="5">
        <f t="shared" si="0"/>
        <v>14</v>
      </c>
      <c r="B15" s="1" t="s">
        <v>47</v>
      </c>
      <c r="C15" s="1" t="s">
        <v>47</v>
      </c>
    </row>
    <row r="16" spans="1:3" ht="16.5" thickBot="1" x14ac:dyDescent="0.3">
      <c r="A16" s="5">
        <f t="shared" si="0"/>
        <v>15</v>
      </c>
      <c r="B16" s="1" t="s">
        <v>48</v>
      </c>
      <c r="C16" s="1" t="s">
        <v>48</v>
      </c>
    </row>
    <row r="17" spans="1:3" ht="16.5" thickBot="1" x14ac:dyDescent="0.3">
      <c r="A17" s="5">
        <f t="shared" si="0"/>
        <v>16</v>
      </c>
      <c r="B17" s="1" t="s">
        <v>50</v>
      </c>
      <c r="C17" s="1" t="s">
        <v>50</v>
      </c>
    </row>
    <row r="18" spans="1:3" ht="16.5" thickBot="1" x14ac:dyDescent="0.3">
      <c r="A18" s="5">
        <f t="shared" si="0"/>
        <v>17</v>
      </c>
      <c r="B18" s="1" t="s">
        <v>48</v>
      </c>
      <c r="C18" s="1" t="s">
        <v>48</v>
      </c>
    </row>
    <row r="19" spans="1:3" ht="16.5" thickBot="1" x14ac:dyDescent="0.3">
      <c r="A19" s="5">
        <f t="shared" si="0"/>
        <v>18</v>
      </c>
      <c r="B19" s="1" t="s">
        <v>53</v>
      </c>
      <c r="C19" s="1" t="s">
        <v>53</v>
      </c>
    </row>
    <row r="20" spans="1:3" ht="16.5" thickBot="1" x14ac:dyDescent="0.3">
      <c r="A20" s="5">
        <f t="shared" si="0"/>
        <v>19</v>
      </c>
      <c r="B20" s="1" t="s">
        <v>48</v>
      </c>
      <c r="C20" s="1" t="s">
        <v>48</v>
      </c>
    </row>
    <row r="21" spans="1:3" ht="16.5" thickBot="1" x14ac:dyDescent="0.3">
      <c r="A21" s="5">
        <f t="shared" si="0"/>
        <v>20</v>
      </c>
      <c r="B21" s="1" t="s">
        <v>54</v>
      </c>
      <c r="C21" s="1" t="s">
        <v>54</v>
      </c>
    </row>
    <row r="22" spans="1:3" ht="16.5" thickBot="1" x14ac:dyDescent="0.3">
      <c r="A22" s="5">
        <f t="shared" si="0"/>
        <v>21</v>
      </c>
      <c r="B22" s="1" t="s">
        <v>55</v>
      </c>
      <c r="C22" s="1" t="s">
        <v>55</v>
      </c>
    </row>
    <row r="23" spans="1:3" ht="16.5" thickBot="1" x14ac:dyDescent="0.3">
      <c r="A23" s="5">
        <f t="shared" si="0"/>
        <v>22</v>
      </c>
      <c r="B23" s="1" t="s">
        <v>62</v>
      </c>
      <c r="C23" s="1" t="s">
        <v>62</v>
      </c>
    </row>
    <row r="24" spans="1:3" ht="16.5" thickBot="1" x14ac:dyDescent="0.3">
      <c r="A24" s="5">
        <f t="shared" si="0"/>
        <v>23</v>
      </c>
      <c r="B24" s="1" t="s">
        <v>63</v>
      </c>
      <c r="C24" s="1" t="s">
        <v>63</v>
      </c>
    </row>
    <row r="25" spans="1:3" ht="16.5" thickBot="1" x14ac:dyDescent="0.3">
      <c r="A25" s="5">
        <f t="shared" si="0"/>
        <v>24</v>
      </c>
      <c r="B25" s="1" t="s">
        <v>63</v>
      </c>
      <c r="C25" s="1" t="s">
        <v>63</v>
      </c>
    </row>
    <row r="26" spans="1:3" ht="16.5" thickBot="1" x14ac:dyDescent="0.3">
      <c r="A26" s="5">
        <f t="shared" si="0"/>
        <v>25</v>
      </c>
      <c r="B26" s="1" t="s">
        <v>56</v>
      </c>
      <c r="C26" s="1" t="s">
        <v>56</v>
      </c>
    </row>
    <row r="27" spans="1:3" ht="16.5" thickBot="1" x14ac:dyDescent="0.3">
      <c r="A27" s="5">
        <f t="shared" si="0"/>
        <v>26</v>
      </c>
      <c r="B27" s="1" t="s">
        <v>57</v>
      </c>
      <c r="C27" s="1" t="s">
        <v>57</v>
      </c>
    </row>
    <row r="28" spans="1:3" ht="16.5" thickBot="1" x14ac:dyDescent="0.3">
      <c r="A28" s="5">
        <f t="shared" si="0"/>
        <v>27</v>
      </c>
      <c r="B28" s="1" t="s">
        <v>58</v>
      </c>
      <c r="C28" s="1" t="s">
        <v>58</v>
      </c>
    </row>
    <row r="29" spans="1:3" ht="16.5" thickBot="1" x14ac:dyDescent="0.3">
      <c r="A29" s="5">
        <f t="shared" si="0"/>
        <v>28</v>
      </c>
      <c r="B29" s="1" t="s">
        <v>64</v>
      </c>
      <c r="C29" s="1" t="s">
        <v>64</v>
      </c>
    </row>
    <row r="30" spans="1:3" ht="16.5" thickBot="1" x14ac:dyDescent="0.3">
      <c r="A30" s="5">
        <f t="shared" si="0"/>
        <v>29</v>
      </c>
      <c r="B30" s="1" t="s">
        <v>65</v>
      </c>
      <c r="C30" s="1" t="s">
        <v>65</v>
      </c>
    </row>
    <row r="31" spans="1:3" ht="16.5" thickBot="1" x14ac:dyDescent="0.3">
      <c r="A31" s="5">
        <f t="shared" si="0"/>
        <v>30</v>
      </c>
      <c r="B31" s="1" t="s">
        <v>66</v>
      </c>
      <c r="C31" s="1" t="s">
        <v>66</v>
      </c>
    </row>
    <row r="32" spans="1:3" ht="16.5" thickBot="1" x14ac:dyDescent="0.3">
      <c r="A32" s="5">
        <f t="shared" si="0"/>
        <v>31</v>
      </c>
      <c r="B32" s="1" t="s">
        <v>67</v>
      </c>
      <c r="C32" s="1" t="s">
        <v>67</v>
      </c>
    </row>
    <row r="33" spans="1:3" ht="16.5" thickBot="1" x14ac:dyDescent="0.3">
      <c r="A33" s="5">
        <f t="shared" si="0"/>
        <v>32</v>
      </c>
      <c r="B33" s="1" t="s">
        <v>68</v>
      </c>
      <c r="C33" s="1" t="s">
        <v>68</v>
      </c>
    </row>
    <row r="34" spans="1:3" ht="16.5" thickBot="1" x14ac:dyDescent="0.3">
      <c r="A34" s="5">
        <f t="shared" si="0"/>
        <v>33</v>
      </c>
      <c r="B34" s="1" t="s">
        <v>66</v>
      </c>
      <c r="C34" s="1" t="s">
        <v>66</v>
      </c>
    </row>
    <row r="35" spans="1:3" ht="16.5" thickBot="1" x14ac:dyDescent="0.3">
      <c r="A35" s="5">
        <f t="shared" si="0"/>
        <v>34</v>
      </c>
      <c r="B35" s="1" t="s">
        <v>67</v>
      </c>
      <c r="C35" s="1" t="s">
        <v>67</v>
      </c>
    </row>
    <row r="36" spans="1:3" ht="16.5" thickBot="1" x14ac:dyDescent="0.3">
      <c r="A36" s="5">
        <f t="shared" si="0"/>
        <v>35</v>
      </c>
      <c r="B36" s="1" t="s">
        <v>68</v>
      </c>
      <c r="C36" s="1" t="s">
        <v>68</v>
      </c>
    </row>
    <row r="37" spans="1:3" ht="16.5" thickBot="1" x14ac:dyDescent="0.3">
      <c r="A37" s="5">
        <f t="shared" si="0"/>
        <v>36</v>
      </c>
      <c r="B37" s="1" t="s">
        <v>66</v>
      </c>
      <c r="C37" s="1" t="s">
        <v>66</v>
      </c>
    </row>
    <row r="38" spans="1:3" ht="16.5" thickBot="1" x14ac:dyDescent="0.3">
      <c r="A38" s="5">
        <f t="shared" si="0"/>
        <v>37</v>
      </c>
      <c r="B38" s="1" t="s">
        <v>67</v>
      </c>
      <c r="C38" s="1" t="s">
        <v>67</v>
      </c>
    </row>
    <row r="39" spans="1:3" ht="16.5" thickBot="1" x14ac:dyDescent="0.3">
      <c r="A39" s="5">
        <f t="shared" si="0"/>
        <v>38</v>
      </c>
      <c r="B39" s="1" t="s">
        <v>69</v>
      </c>
      <c r="C39" s="1" t="s">
        <v>69</v>
      </c>
    </row>
    <row r="40" spans="1:3" ht="16.5" thickBot="1" x14ac:dyDescent="0.3">
      <c r="A40" s="5">
        <f t="shared" si="0"/>
        <v>39</v>
      </c>
      <c r="B40" s="1" t="s">
        <v>66</v>
      </c>
      <c r="C40" s="1" t="s">
        <v>66</v>
      </c>
    </row>
    <row r="41" spans="1:3" ht="16.5" thickBot="1" x14ac:dyDescent="0.3">
      <c r="A41" s="5">
        <f t="shared" si="0"/>
        <v>40</v>
      </c>
      <c r="B41" s="1" t="s">
        <v>67</v>
      </c>
      <c r="C41" s="1" t="s">
        <v>67</v>
      </c>
    </row>
    <row r="42" spans="1:3" ht="16.5" thickBot="1" x14ac:dyDescent="0.3">
      <c r="A42" s="5">
        <f t="shared" si="0"/>
        <v>41</v>
      </c>
      <c r="B42" s="1" t="s">
        <v>69</v>
      </c>
      <c r="C42" s="1" t="s">
        <v>69</v>
      </c>
    </row>
    <row r="43" spans="1:3" ht="16.5" thickBot="1" x14ac:dyDescent="0.3">
      <c r="A43" s="5">
        <f t="shared" si="0"/>
        <v>42</v>
      </c>
      <c r="B43" s="1" t="s">
        <v>68</v>
      </c>
      <c r="C43" s="1" t="s">
        <v>68</v>
      </c>
    </row>
    <row r="44" spans="1:3" ht="16.5" thickBot="1" x14ac:dyDescent="0.3">
      <c r="A44" s="5">
        <f t="shared" si="0"/>
        <v>43</v>
      </c>
      <c r="B44" s="1" t="s">
        <v>70</v>
      </c>
      <c r="C44" s="1" t="s">
        <v>70</v>
      </c>
    </row>
    <row r="45" spans="1:3" ht="16.5" thickBot="1" x14ac:dyDescent="0.3">
      <c r="A45" s="5">
        <f t="shared" si="0"/>
        <v>44</v>
      </c>
      <c r="B45" s="1" t="s">
        <v>71</v>
      </c>
      <c r="C45" s="1" t="s">
        <v>71</v>
      </c>
    </row>
    <row r="46" spans="1:3" ht="16.5" thickBot="1" x14ac:dyDescent="0.3">
      <c r="A46" s="5">
        <f t="shared" si="0"/>
        <v>45</v>
      </c>
      <c r="B46" s="1" t="s">
        <v>72</v>
      </c>
      <c r="C46" s="1" t="s">
        <v>72</v>
      </c>
    </row>
    <row r="47" spans="1:3" ht="16.5" thickBot="1" x14ac:dyDescent="0.3">
      <c r="A47" s="5">
        <f t="shared" si="0"/>
        <v>46</v>
      </c>
      <c r="B47" s="1" t="s">
        <v>73</v>
      </c>
      <c r="C47" s="1" t="s">
        <v>73</v>
      </c>
    </row>
    <row r="48" spans="1:3" ht="16.5" thickBot="1" x14ac:dyDescent="0.3">
      <c r="A48" s="5">
        <f t="shared" si="0"/>
        <v>47</v>
      </c>
      <c r="B48" s="1" t="s">
        <v>71</v>
      </c>
      <c r="C48" s="1" t="s">
        <v>71</v>
      </c>
    </row>
    <row r="49" spans="1:3" ht="16.5" thickBot="1" x14ac:dyDescent="0.3">
      <c r="A49" s="5">
        <f t="shared" si="0"/>
        <v>48</v>
      </c>
      <c r="B49" s="1" t="s">
        <v>74</v>
      </c>
      <c r="C49" s="1" t="s">
        <v>74</v>
      </c>
    </row>
    <row r="50" spans="1:3" ht="16.5" thickBot="1" x14ac:dyDescent="0.3">
      <c r="A50" s="5">
        <f t="shared" si="0"/>
        <v>49</v>
      </c>
      <c r="B50" s="1" t="s">
        <v>75</v>
      </c>
      <c r="C50" s="1" t="s">
        <v>75</v>
      </c>
    </row>
    <row r="51" spans="1:3" ht="16.5" thickBot="1" x14ac:dyDescent="0.3">
      <c r="A51" s="5">
        <f t="shared" si="0"/>
        <v>50</v>
      </c>
      <c r="B51" s="1" t="s">
        <v>76</v>
      </c>
      <c r="C51" s="1" t="s">
        <v>76</v>
      </c>
    </row>
    <row r="52" spans="1:3" ht="16.5" thickBot="1" x14ac:dyDescent="0.3">
      <c r="A52" s="5">
        <f t="shared" si="0"/>
        <v>51</v>
      </c>
      <c r="B52" s="1" t="s">
        <v>77</v>
      </c>
      <c r="C52" s="1" t="s">
        <v>77</v>
      </c>
    </row>
    <row r="53" spans="1:3" ht="16.5" thickBot="1" x14ac:dyDescent="0.3">
      <c r="A53" s="5">
        <f t="shared" si="0"/>
        <v>52</v>
      </c>
      <c r="B53" s="1" t="s">
        <v>78</v>
      </c>
      <c r="C53" s="1" t="s">
        <v>78</v>
      </c>
    </row>
    <row r="54" spans="1:3" ht="16.5" thickBot="1" x14ac:dyDescent="0.3">
      <c r="A54" s="5">
        <f t="shared" si="0"/>
        <v>53</v>
      </c>
      <c r="B54" s="1" t="s">
        <v>79</v>
      </c>
      <c r="C54" s="1" t="s">
        <v>79</v>
      </c>
    </row>
    <row r="55" spans="1:3" ht="16.5" thickBot="1" x14ac:dyDescent="0.3">
      <c r="A55" s="5">
        <f t="shared" si="0"/>
        <v>54</v>
      </c>
      <c r="B55" s="1" t="s">
        <v>80</v>
      </c>
      <c r="C55" s="1" t="s">
        <v>80</v>
      </c>
    </row>
    <row r="56" spans="1:3" ht="16.5" thickBot="1" x14ac:dyDescent="0.3">
      <c r="A56" s="5">
        <f t="shared" si="0"/>
        <v>55</v>
      </c>
      <c r="B56" s="1" t="s">
        <v>81</v>
      </c>
      <c r="C56" s="1" t="s">
        <v>81</v>
      </c>
    </row>
    <row r="57" spans="1:3" ht="16.5" thickBot="1" x14ac:dyDescent="0.3">
      <c r="A57" s="5">
        <f t="shared" si="0"/>
        <v>56</v>
      </c>
      <c r="B57" s="1" t="s">
        <v>82</v>
      </c>
      <c r="C57" s="1" t="s">
        <v>82</v>
      </c>
    </row>
    <row r="58" spans="1:3" ht="16.5" thickBot="1" x14ac:dyDescent="0.3">
      <c r="A58" s="5">
        <f t="shared" si="0"/>
        <v>57</v>
      </c>
      <c r="B58" s="1" t="s">
        <v>83</v>
      </c>
      <c r="C58" s="1" t="s">
        <v>83</v>
      </c>
    </row>
    <row r="59" spans="1:3" ht="16.5" thickBot="1" x14ac:dyDescent="0.3">
      <c r="A59" s="5">
        <f t="shared" si="0"/>
        <v>58</v>
      </c>
      <c r="B59" s="1" t="s">
        <v>84</v>
      </c>
      <c r="C59" s="1" t="s">
        <v>84</v>
      </c>
    </row>
    <row r="60" spans="1:3" ht="16.5" thickBot="1" x14ac:dyDescent="0.3">
      <c r="A60" s="5">
        <f t="shared" si="0"/>
        <v>59</v>
      </c>
      <c r="B60" s="1" t="s">
        <v>85</v>
      </c>
      <c r="C60" s="1" t="s">
        <v>85</v>
      </c>
    </row>
    <row r="61" spans="1:3" ht="16.5" thickBot="1" x14ac:dyDescent="0.3">
      <c r="A61" s="5">
        <f t="shared" si="0"/>
        <v>60</v>
      </c>
      <c r="B61" s="1" t="s">
        <v>84</v>
      </c>
      <c r="C61" s="1" t="s">
        <v>84</v>
      </c>
    </row>
    <row r="62" spans="1:3" ht="39.75" thickBot="1" x14ac:dyDescent="0.3">
      <c r="A62" s="5">
        <f t="shared" si="0"/>
        <v>61</v>
      </c>
      <c r="B62" s="3" t="s">
        <v>86</v>
      </c>
      <c r="C62" s="1" t="s">
        <v>86</v>
      </c>
    </row>
    <row r="63" spans="1:3" ht="16.5" thickBot="1" x14ac:dyDescent="0.3">
      <c r="A63" s="5">
        <f t="shared" si="0"/>
        <v>62</v>
      </c>
      <c r="B63" s="1" t="s">
        <v>87</v>
      </c>
      <c r="C63" s="1" t="s">
        <v>87</v>
      </c>
    </row>
    <row r="64" spans="1:3" ht="16.5" thickBot="1" x14ac:dyDescent="0.3">
      <c r="A64" s="5">
        <f t="shared" si="0"/>
        <v>63</v>
      </c>
      <c r="B64" s="1" t="s">
        <v>88</v>
      </c>
      <c r="C64" s="1" t="s">
        <v>88</v>
      </c>
    </row>
    <row r="65" spans="1:3" ht="16.5" thickBot="1" x14ac:dyDescent="0.3">
      <c r="A65" s="5">
        <f t="shared" si="0"/>
        <v>64</v>
      </c>
      <c r="B65" s="1" t="s">
        <v>89</v>
      </c>
      <c r="C65" s="1" t="s">
        <v>89</v>
      </c>
    </row>
    <row r="66" spans="1:3" ht="16.5" thickBot="1" x14ac:dyDescent="0.3">
      <c r="A66" s="5">
        <f t="shared" si="0"/>
        <v>65</v>
      </c>
      <c r="B66" s="1" t="s">
        <v>90</v>
      </c>
      <c r="C66" s="1" t="s">
        <v>90</v>
      </c>
    </row>
    <row r="67" spans="1:3" ht="16.5" thickBot="1" x14ac:dyDescent="0.3">
      <c r="A67" s="5">
        <f t="shared" si="0"/>
        <v>66</v>
      </c>
      <c r="B67" s="1" t="s">
        <v>91</v>
      </c>
      <c r="C67" s="1" t="s">
        <v>91</v>
      </c>
    </row>
    <row r="68" spans="1:3" ht="16.5" thickBot="1" x14ac:dyDescent="0.3">
      <c r="A68" s="5">
        <f t="shared" ref="A68:A72" si="1">A67+1</f>
        <v>67</v>
      </c>
      <c r="B68" s="1" t="s">
        <v>92</v>
      </c>
      <c r="C68" s="1" t="s">
        <v>92</v>
      </c>
    </row>
    <row r="69" spans="1:3" ht="16.5" thickBot="1" x14ac:dyDescent="0.3">
      <c r="A69" s="5">
        <f t="shared" si="1"/>
        <v>68</v>
      </c>
      <c r="B69" s="1" t="s">
        <v>40</v>
      </c>
      <c r="C69" s="1" t="s">
        <v>40</v>
      </c>
    </row>
    <row r="70" spans="1:3" ht="16.5" thickBot="1" x14ac:dyDescent="0.3">
      <c r="A70" s="5">
        <f t="shared" si="1"/>
        <v>69</v>
      </c>
      <c r="B70" s="1" t="s">
        <v>41</v>
      </c>
      <c r="C70" s="1" t="s">
        <v>41</v>
      </c>
    </row>
    <row r="71" spans="1:3" ht="16.5" thickBot="1" x14ac:dyDescent="0.3">
      <c r="A71" s="5">
        <f t="shared" si="1"/>
        <v>70</v>
      </c>
      <c r="B71" s="1" t="s">
        <v>93</v>
      </c>
      <c r="C71" s="1" t="s">
        <v>93</v>
      </c>
    </row>
    <row r="72" spans="1:3" ht="16.5" thickBot="1" x14ac:dyDescent="0.3">
      <c r="A72" s="5">
        <f t="shared" si="1"/>
        <v>71</v>
      </c>
      <c r="B72" s="1" t="s">
        <v>16</v>
      </c>
      <c r="C72" s="1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3" sqref="G3"/>
    </sheetView>
  </sheetViews>
  <sheetFormatPr defaultRowHeight="15" x14ac:dyDescent="0.25"/>
  <cols>
    <col min="6" max="6" width="10" bestFit="1" customWidth="1"/>
    <col min="7" max="7" width="9.85546875" bestFit="1" customWidth="1"/>
  </cols>
  <sheetData>
    <row r="1" spans="1:8" x14ac:dyDescent="0.25">
      <c r="A1" t="s">
        <v>228</v>
      </c>
      <c r="B1" t="s">
        <v>12</v>
      </c>
      <c r="C1" t="s">
        <v>1</v>
      </c>
      <c r="D1" t="s">
        <v>229</v>
      </c>
      <c r="E1" t="s">
        <v>15</v>
      </c>
      <c r="F1" t="s">
        <v>220</v>
      </c>
      <c r="G1" t="s">
        <v>221</v>
      </c>
      <c r="H1" t="s">
        <v>271</v>
      </c>
    </row>
    <row r="2" spans="1:8" x14ac:dyDescent="0.25">
      <c r="A2" t="s">
        <v>233</v>
      </c>
      <c r="B2" t="s">
        <v>233</v>
      </c>
      <c r="C2">
        <v>1</v>
      </c>
      <c r="D2">
        <v>2</v>
      </c>
      <c r="E2">
        <v>3</v>
      </c>
      <c r="F2" s="17">
        <v>42430</v>
      </c>
      <c r="G2" s="17">
        <v>42712</v>
      </c>
      <c r="H2" t="s">
        <v>272</v>
      </c>
    </row>
    <row r="3" spans="1:8" x14ac:dyDescent="0.25">
      <c r="A3" t="s">
        <v>234</v>
      </c>
      <c r="B3" t="s">
        <v>234</v>
      </c>
      <c r="C3">
        <v>2</v>
      </c>
      <c r="D3">
        <v>2</v>
      </c>
      <c r="E3">
        <v>3</v>
      </c>
      <c r="F3" s="17">
        <v>42795</v>
      </c>
      <c r="G3" s="17">
        <v>43077</v>
      </c>
      <c r="H3" t="s">
        <v>273</v>
      </c>
    </row>
    <row r="4" spans="1:8" x14ac:dyDescent="0.25">
      <c r="A4" t="s">
        <v>235</v>
      </c>
      <c r="B4" t="s">
        <v>235</v>
      </c>
      <c r="C4">
        <v>3</v>
      </c>
      <c r="D4">
        <v>1</v>
      </c>
      <c r="E4">
        <v>3</v>
      </c>
      <c r="F4" s="17">
        <v>42430</v>
      </c>
      <c r="G4" s="17">
        <v>42377</v>
      </c>
      <c r="H4" t="s">
        <v>275</v>
      </c>
    </row>
    <row r="5" spans="1:8" x14ac:dyDescent="0.25">
      <c r="A5" t="s">
        <v>236</v>
      </c>
      <c r="B5" t="s">
        <v>236</v>
      </c>
      <c r="C5">
        <v>4</v>
      </c>
      <c r="D5">
        <v>1</v>
      </c>
      <c r="E5">
        <v>3</v>
      </c>
      <c r="F5" s="17">
        <v>42795</v>
      </c>
      <c r="G5" s="17">
        <v>43077</v>
      </c>
      <c r="H5" t="s">
        <v>274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C1" workbookViewId="0">
      <selection activeCell="A30" sqref="A30:XFD30"/>
    </sheetView>
  </sheetViews>
  <sheetFormatPr defaultRowHeight="15" x14ac:dyDescent="0.25"/>
  <sheetData>
    <row r="1" spans="1:2" x14ac:dyDescent="0.25">
      <c r="A1" t="s">
        <v>230</v>
      </c>
      <c r="B1" t="s">
        <v>10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S15" sqref="S15"/>
    </sheetView>
  </sheetViews>
  <sheetFormatPr defaultRowHeight="15" x14ac:dyDescent="0.25"/>
  <sheetData>
    <row r="1" spans="1:7" ht="16.5" thickBot="1" x14ac:dyDescent="0.3">
      <c r="A1" s="1" t="s">
        <v>33</v>
      </c>
      <c r="B1" s="1" t="s">
        <v>14</v>
      </c>
      <c r="C1" s="1" t="s">
        <v>12</v>
      </c>
      <c r="D1" s="1" t="s">
        <v>1</v>
      </c>
      <c r="E1" s="1" t="s">
        <v>15</v>
      </c>
      <c r="F1" s="9" t="s">
        <v>239</v>
      </c>
      <c r="G1" s="9" t="s">
        <v>13</v>
      </c>
    </row>
    <row r="2" spans="1:7" ht="16.5" thickBot="1" x14ac:dyDescent="0.3">
      <c r="A2" s="2">
        <v>1</v>
      </c>
      <c r="B2" s="1" t="s">
        <v>34</v>
      </c>
      <c r="C2" s="1" t="s">
        <v>34</v>
      </c>
      <c r="D2" s="2">
        <v>3</v>
      </c>
      <c r="E2" s="2">
        <v>3</v>
      </c>
      <c r="F2" s="7">
        <v>1</v>
      </c>
      <c r="G2" s="7">
        <v>12</v>
      </c>
    </row>
    <row r="3" spans="1:7" ht="16.5" thickBot="1" x14ac:dyDescent="0.3">
      <c r="A3" s="2">
        <v>2</v>
      </c>
      <c r="B3" s="15" t="s">
        <v>35</v>
      </c>
      <c r="C3" s="15" t="s">
        <v>35</v>
      </c>
      <c r="D3" s="16">
        <v>3</v>
      </c>
      <c r="E3" s="16">
        <v>3</v>
      </c>
      <c r="F3">
        <v>1</v>
      </c>
      <c r="G3">
        <v>12</v>
      </c>
    </row>
    <row r="4" spans="1:7" ht="16.5" thickBot="1" x14ac:dyDescent="0.3">
      <c r="A4" s="2">
        <v>3</v>
      </c>
      <c r="B4" s="15" t="s">
        <v>36</v>
      </c>
      <c r="C4" s="15" t="s">
        <v>36</v>
      </c>
      <c r="D4" s="16">
        <v>3</v>
      </c>
      <c r="E4" s="16">
        <v>3</v>
      </c>
      <c r="F4">
        <v>1</v>
      </c>
      <c r="G4">
        <v>12</v>
      </c>
    </row>
    <row r="5" spans="1:7" ht="27" thickBot="1" x14ac:dyDescent="0.3">
      <c r="A5" s="2">
        <v>4</v>
      </c>
      <c r="B5" s="15" t="s">
        <v>37</v>
      </c>
      <c r="C5" s="15" t="s">
        <v>37</v>
      </c>
      <c r="D5" s="16">
        <v>3</v>
      </c>
      <c r="E5" s="16">
        <v>3</v>
      </c>
      <c r="F5">
        <v>1</v>
      </c>
      <c r="G5">
        <v>12</v>
      </c>
    </row>
    <row r="6" spans="1:7" ht="27" thickBot="1" x14ac:dyDescent="0.3">
      <c r="A6" s="2">
        <v>5</v>
      </c>
      <c r="B6" s="15" t="s">
        <v>38</v>
      </c>
      <c r="C6" s="15" t="s">
        <v>38</v>
      </c>
      <c r="D6" s="16">
        <v>3</v>
      </c>
      <c r="E6" s="16">
        <v>3</v>
      </c>
      <c r="F6">
        <v>9</v>
      </c>
      <c r="G6">
        <v>12</v>
      </c>
    </row>
    <row r="7" spans="1:7" ht="16.5" thickBot="1" x14ac:dyDescent="0.3">
      <c r="A7" s="2">
        <v>6</v>
      </c>
      <c r="B7" s="15" t="s">
        <v>39</v>
      </c>
      <c r="C7" s="15" t="s">
        <v>39</v>
      </c>
      <c r="D7" s="16">
        <v>3</v>
      </c>
      <c r="E7" s="16">
        <v>3</v>
      </c>
      <c r="F7">
        <v>6</v>
      </c>
      <c r="G7">
        <v>12</v>
      </c>
    </row>
    <row r="8" spans="1:7" ht="27" thickBot="1" x14ac:dyDescent="0.3">
      <c r="A8" s="2">
        <v>7</v>
      </c>
      <c r="B8" s="15" t="s">
        <v>40</v>
      </c>
      <c r="C8" s="15" t="s">
        <v>40</v>
      </c>
      <c r="D8" s="16">
        <v>3</v>
      </c>
      <c r="E8" s="16">
        <v>3</v>
      </c>
      <c r="F8">
        <v>1</v>
      </c>
      <c r="G8">
        <v>12</v>
      </c>
    </row>
    <row r="9" spans="1:7" ht="15.75" thickBot="1" x14ac:dyDescent="0.3">
      <c r="A9" s="16">
        <v>8</v>
      </c>
      <c r="B9" s="15" t="s">
        <v>41</v>
      </c>
      <c r="C9" s="15" t="s">
        <v>41</v>
      </c>
      <c r="D9" s="16">
        <v>3</v>
      </c>
      <c r="E9" s="16">
        <v>3</v>
      </c>
      <c r="F9" s="18">
        <v>1</v>
      </c>
      <c r="G9" s="18">
        <v>12</v>
      </c>
    </row>
    <row r="10" spans="1:7" ht="15.75" thickBot="1" x14ac:dyDescent="0.3">
      <c r="A10" s="16">
        <v>9</v>
      </c>
      <c r="B10" s="15" t="s">
        <v>42</v>
      </c>
      <c r="C10" s="15" t="s">
        <v>42</v>
      </c>
      <c r="D10" s="16">
        <v>3</v>
      </c>
      <c r="E10" s="16">
        <v>3</v>
      </c>
      <c r="F10" s="18">
        <v>3</v>
      </c>
      <c r="G10" s="18">
        <v>12</v>
      </c>
    </row>
    <row r="11" spans="1:7" ht="15.75" thickBot="1" x14ac:dyDescent="0.3">
      <c r="A11" s="16">
        <v>10</v>
      </c>
      <c r="B11" s="15" t="s">
        <v>16</v>
      </c>
      <c r="C11" s="15" t="s">
        <v>16</v>
      </c>
      <c r="D11" s="16">
        <v>3</v>
      </c>
      <c r="E11" s="16">
        <v>3</v>
      </c>
      <c r="F11" s="18">
        <v>2</v>
      </c>
      <c r="G11" s="18">
        <v>12</v>
      </c>
    </row>
    <row r="12" spans="1:7" ht="39.75" thickBot="1" x14ac:dyDescent="0.3">
      <c r="A12" s="16">
        <v>11</v>
      </c>
      <c r="B12" s="15" t="s">
        <v>198</v>
      </c>
      <c r="C12" s="4" t="str">
        <f t="shared" ref="C12:C23" si="0">B12</f>
        <v>Introduction to math</v>
      </c>
      <c r="D12" s="16">
        <v>3</v>
      </c>
      <c r="E12" s="16">
        <v>3</v>
      </c>
      <c r="F12" s="20">
        <v>1</v>
      </c>
      <c r="G12" s="19">
        <v>12</v>
      </c>
    </row>
    <row r="13" spans="1:7" ht="27" thickBot="1" x14ac:dyDescent="0.3">
      <c r="A13" s="16">
        <v>12</v>
      </c>
      <c r="B13" s="15" t="s">
        <v>199</v>
      </c>
      <c r="C13" s="4" t="str">
        <f t="shared" si="0"/>
        <v>Sigma Notation</v>
      </c>
      <c r="D13" s="16">
        <v>3</v>
      </c>
      <c r="E13" s="16">
        <v>3</v>
      </c>
      <c r="F13" s="20">
        <v>7</v>
      </c>
      <c r="G13" s="19">
        <v>12</v>
      </c>
    </row>
    <row r="14" spans="1:7" ht="52.5" thickBot="1" x14ac:dyDescent="0.3">
      <c r="A14" s="16">
        <v>13</v>
      </c>
      <c r="B14" s="15" t="s">
        <v>200</v>
      </c>
      <c r="C14" s="4" t="str">
        <f t="shared" si="0"/>
        <v>Straight lines and their graphs</v>
      </c>
      <c r="D14" s="16">
        <v>3</v>
      </c>
      <c r="E14" s="16">
        <v>3</v>
      </c>
      <c r="F14" s="20">
        <v>2</v>
      </c>
      <c r="G14" s="19">
        <v>12</v>
      </c>
    </row>
    <row r="15" spans="1:7" ht="39.75" thickBot="1" x14ac:dyDescent="0.3">
      <c r="A15" s="16">
        <v>14</v>
      </c>
      <c r="B15" s="15" t="s">
        <v>201</v>
      </c>
      <c r="C15" s="4" t="str">
        <f t="shared" si="0"/>
        <v>Simultaneous equations</v>
      </c>
      <c r="D15" s="16">
        <v>3</v>
      </c>
      <c r="E15" s="16">
        <v>3</v>
      </c>
      <c r="F15" s="20">
        <v>2</v>
      </c>
      <c r="G15" s="19">
        <v>12</v>
      </c>
    </row>
    <row r="16" spans="1:7" ht="15.75" thickBot="1" x14ac:dyDescent="0.3">
      <c r="A16" s="16">
        <v>15</v>
      </c>
      <c r="B16" s="15" t="s">
        <v>202</v>
      </c>
      <c r="C16" s="4" t="str">
        <f t="shared" si="0"/>
        <v>Functions</v>
      </c>
      <c r="D16" s="16">
        <v>3</v>
      </c>
      <c r="E16" s="16">
        <v>3</v>
      </c>
      <c r="F16" s="20">
        <v>2</v>
      </c>
      <c r="G16" s="19">
        <v>12</v>
      </c>
    </row>
    <row r="17" spans="1:7" ht="65.25" thickBot="1" x14ac:dyDescent="0.3">
      <c r="A17" s="16">
        <v>16</v>
      </c>
      <c r="B17" s="15" t="s">
        <v>203</v>
      </c>
      <c r="C17" s="4" t="str">
        <f t="shared" si="0"/>
        <v>Quadratic equations and polynomials</v>
      </c>
      <c r="D17" s="16">
        <v>3</v>
      </c>
      <c r="E17" s="16">
        <v>3</v>
      </c>
      <c r="F17" s="20">
        <v>2</v>
      </c>
      <c r="G17" s="19">
        <v>12</v>
      </c>
    </row>
    <row r="18" spans="1:7" ht="52.5" thickBot="1" x14ac:dyDescent="0.3">
      <c r="A18" s="16">
        <v>17</v>
      </c>
      <c r="B18" s="15" t="s">
        <v>204</v>
      </c>
      <c r="C18" s="4" t="str">
        <f t="shared" si="0"/>
        <v>Logarithms and exponentials</v>
      </c>
      <c r="D18" s="16">
        <v>3</v>
      </c>
      <c r="E18" s="16">
        <v>3</v>
      </c>
      <c r="F18" s="20">
        <v>9</v>
      </c>
      <c r="G18" s="19">
        <v>12</v>
      </c>
    </row>
    <row r="19" spans="1:7" ht="52.5" thickBot="1" x14ac:dyDescent="0.3">
      <c r="A19" s="16">
        <v>18</v>
      </c>
      <c r="B19" s="15" t="s">
        <v>205</v>
      </c>
      <c r="C19" s="4" t="str">
        <f t="shared" si="0"/>
        <v>Miscellaneous non-linear functions</v>
      </c>
      <c r="D19" s="16">
        <v>3</v>
      </c>
      <c r="E19" s="16">
        <v>3</v>
      </c>
      <c r="F19" s="20">
        <v>2</v>
      </c>
      <c r="G19" s="19">
        <v>12</v>
      </c>
    </row>
    <row r="20" spans="1:7" ht="27" thickBot="1" x14ac:dyDescent="0.3">
      <c r="A20" s="16">
        <v>19</v>
      </c>
      <c r="B20" s="15" t="s">
        <v>206</v>
      </c>
      <c r="C20" s="4" t="str">
        <f t="shared" si="0"/>
        <v>Trigonometry</v>
      </c>
      <c r="D20" s="16">
        <v>3</v>
      </c>
      <c r="E20" s="16">
        <v>3</v>
      </c>
      <c r="F20" s="20">
        <v>10</v>
      </c>
      <c r="G20" s="19">
        <v>12</v>
      </c>
    </row>
    <row r="21" spans="1:7" ht="52.5" thickBot="1" x14ac:dyDescent="0.3">
      <c r="A21" s="16">
        <v>20</v>
      </c>
      <c r="B21" s="15" t="s">
        <v>207</v>
      </c>
      <c r="C21" s="4" t="str">
        <f t="shared" si="0"/>
        <v>Derivatives and rates of change</v>
      </c>
      <c r="D21" s="16">
        <v>3</v>
      </c>
      <c r="E21" s="16">
        <v>3</v>
      </c>
      <c r="F21" s="20">
        <v>4</v>
      </c>
      <c r="G21" s="19">
        <v>12</v>
      </c>
    </row>
    <row r="22" spans="1:7" ht="52.5" thickBot="1" x14ac:dyDescent="0.3">
      <c r="A22" s="16">
        <v>21</v>
      </c>
      <c r="B22" s="15" t="s">
        <v>208</v>
      </c>
      <c r="C22" s="4" t="str">
        <f t="shared" si="0"/>
        <v>Applications of derivatives</v>
      </c>
      <c r="D22" s="16">
        <v>3</v>
      </c>
      <c r="E22" s="16">
        <v>3</v>
      </c>
      <c r="F22" s="20">
        <v>4</v>
      </c>
      <c r="G22" s="19">
        <v>12</v>
      </c>
    </row>
    <row r="23" spans="1:7" ht="27" thickBot="1" x14ac:dyDescent="0.3">
      <c r="A23" s="16">
        <v>22</v>
      </c>
      <c r="B23" s="15" t="s">
        <v>209</v>
      </c>
      <c r="C23" s="4" t="str">
        <f t="shared" si="0"/>
        <v>Integration</v>
      </c>
      <c r="D23" s="16">
        <v>3</v>
      </c>
      <c r="E23" s="16">
        <v>3</v>
      </c>
      <c r="F23" s="20">
        <v>4</v>
      </c>
      <c r="G23" s="19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246</v>
      </c>
      <c r="B1" t="s">
        <v>123</v>
      </c>
    </row>
    <row r="2" spans="1:2" x14ac:dyDescent="0.25">
      <c r="A2">
        <v>1</v>
      </c>
      <c r="B2" t="s">
        <v>247</v>
      </c>
    </row>
    <row r="3" spans="1:2" x14ac:dyDescent="0.25">
      <c r="A3">
        <v>1</v>
      </c>
      <c r="B3" t="s">
        <v>248</v>
      </c>
    </row>
    <row r="4" spans="1:2" x14ac:dyDescent="0.25">
      <c r="A4">
        <v>2</v>
      </c>
      <c r="B4" t="s">
        <v>249</v>
      </c>
    </row>
    <row r="5" spans="1:2" x14ac:dyDescent="0.25">
      <c r="A5">
        <v>2</v>
      </c>
      <c r="B5" t="s">
        <v>250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sheetData>
    <row r="1" spans="1:5" x14ac:dyDescent="0.25">
      <c r="A1" t="s">
        <v>261</v>
      </c>
      <c r="B1" t="s">
        <v>262</v>
      </c>
      <c r="C1" t="s">
        <v>251</v>
      </c>
      <c r="D1" t="s">
        <v>1</v>
      </c>
      <c r="E1" t="s">
        <v>219</v>
      </c>
    </row>
    <row r="2" spans="1:5" x14ac:dyDescent="0.25">
      <c r="A2">
        <v>1</v>
      </c>
      <c r="B2" t="s">
        <v>252</v>
      </c>
      <c r="C2" t="s">
        <v>253</v>
      </c>
      <c r="D2">
        <v>1</v>
      </c>
      <c r="E2">
        <v>1</v>
      </c>
    </row>
    <row r="3" spans="1:5" x14ac:dyDescent="0.25">
      <c r="A3">
        <v>2</v>
      </c>
      <c r="B3" t="s">
        <v>252</v>
      </c>
      <c r="C3" t="s">
        <v>253</v>
      </c>
      <c r="D3">
        <v>1</v>
      </c>
      <c r="E3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9" sqref="G9"/>
    </sheetView>
  </sheetViews>
  <sheetFormatPr defaultRowHeight="15" x14ac:dyDescent="0.25"/>
  <cols>
    <col min="6" max="6" width="19.42578125" bestFit="1" customWidth="1"/>
    <col min="7" max="7" width="18.85546875" bestFit="1" customWidth="1"/>
    <col min="8" max="8" width="14.85546875" bestFit="1" customWidth="1"/>
  </cols>
  <sheetData>
    <row r="1" spans="1:9" x14ac:dyDescent="0.25">
      <c r="A1" t="s">
        <v>1</v>
      </c>
      <c r="B1" t="s">
        <v>254</v>
      </c>
      <c r="C1" t="s">
        <v>255</v>
      </c>
      <c r="D1" t="s">
        <v>256</v>
      </c>
      <c r="E1" t="s">
        <v>12</v>
      </c>
      <c r="F1" t="s">
        <v>258</v>
      </c>
      <c r="G1" t="s">
        <v>259</v>
      </c>
      <c r="H1" t="s">
        <v>260</v>
      </c>
      <c r="I1" t="s">
        <v>15</v>
      </c>
    </row>
    <row r="2" spans="1:9" x14ac:dyDescent="0.25">
      <c r="A2">
        <v>1</v>
      </c>
      <c r="B2">
        <v>2</v>
      </c>
      <c r="C2">
        <v>1</v>
      </c>
      <c r="D2" t="s">
        <v>257</v>
      </c>
      <c r="E2" t="s">
        <v>266</v>
      </c>
      <c r="F2" s="21">
        <f ca="1">NOW()-1</f>
        <v>42565.524768518517</v>
      </c>
      <c r="G2" s="21">
        <f ca="1">NOW()-1</f>
        <v>42565.524768518517</v>
      </c>
      <c r="H2" s="21">
        <f ca="1">NOW()+4</f>
        <v>42570.524768518517</v>
      </c>
      <c r="I2">
        <v>2</v>
      </c>
    </row>
    <row r="3" spans="1:9" x14ac:dyDescent="0.25">
      <c r="A3">
        <v>4</v>
      </c>
      <c r="B3">
        <v>2</v>
      </c>
      <c r="C3">
        <v>1</v>
      </c>
      <c r="D3" t="s">
        <v>257</v>
      </c>
      <c r="E3" t="s">
        <v>267</v>
      </c>
      <c r="F3" s="21">
        <f ca="1">F2-1</f>
        <v>42564.524768518517</v>
      </c>
      <c r="G3" s="21">
        <f ca="1">G2-1</f>
        <v>42564.524768518517</v>
      </c>
      <c r="H3" s="21">
        <f ca="1">NOW()+4</f>
        <v>42570.524768518517</v>
      </c>
      <c r="I3">
        <v>2</v>
      </c>
    </row>
    <row r="4" spans="1:9" x14ac:dyDescent="0.25">
      <c r="A4">
        <v>1</v>
      </c>
      <c r="B4">
        <v>2</v>
      </c>
      <c r="C4">
        <v>1</v>
      </c>
      <c r="D4" t="s">
        <v>257</v>
      </c>
      <c r="E4" t="s">
        <v>268</v>
      </c>
      <c r="F4" s="21">
        <f t="shared" ref="F4:F5" ca="1" si="0">F3-1</f>
        <v>42563.524768518517</v>
      </c>
      <c r="G4" s="21">
        <f ca="1">NOW()+200</f>
        <v>42766.524768518517</v>
      </c>
      <c r="H4" s="21">
        <f ca="1">NOW()+4</f>
        <v>42570.524768518517</v>
      </c>
      <c r="I4">
        <v>2</v>
      </c>
    </row>
    <row r="5" spans="1:9" x14ac:dyDescent="0.25">
      <c r="A5">
        <v>4</v>
      </c>
      <c r="B5">
        <v>2</v>
      </c>
      <c r="C5">
        <v>1</v>
      </c>
      <c r="D5" t="s">
        <v>257</v>
      </c>
      <c r="E5" t="s">
        <v>269</v>
      </c>
      <c r="F5" s="21">
        <f t="shared" ca="1" si="0"/>
        <v>42562.524768518517</v>
      </c>
      <c r="G5" s="21">
        <f ca="1">NOW()+200</f>
        <v>42766.524768518517</v>
      </c>
      <c r="H5" s="21">
        <f ca="1">NOW()+4</f>
        <v>42570.524768518517</v>
      </c>
      <c r="I5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3" sqref="D3"/>
    </sheetView>
  </sheetViews>
  <sheetFormatPr defaultRowHeight="15" x14ac:dyDescent="0.25"/>
  <cols>
    <col min="4" max="4" width="14.5703125" bestFit="1" customWidth="1"/>
  </cols>
  <sheetData>
    <row r="1" spans="1:5" x14ac:dyDescent="0.25">
      <c r="A1" t="s">
        <v>1</v>
      </c>
      <c r="B1" t="s">
        <v>263</v>
      </c>
      <c r="C1" t="s">
        <v>264</v>
      </c>
      <c r="D1" t="s">
        <v>270</v>
      </c>
      <c r="E1" t="s">
        <v>265</v>
      </c>
    </row>
    <row r="2" spans="1:5" x14ac:dyDescent="0.25">
      <c r="A2">
        <v>4</v>
      </c>
      <c r="B2">
        <v>1</v>
      </c>
      <c r="C2">
        <v>1</v>
      </c>
      <c r="D2" s="23">
        <f ca="1">NOW()</f>
        <v>42566.524768518517</v>
      </c>
      <c r="E2">
        <v>90</v>
      </c>
    </row>
    <row r="3" spans="1:5" x14ac:dyDescent="0.25">
      <c r="A3">
        <v>4</v>
      </c>
      <c r="B3">
        <v>2</v>
      </c>
      <c r="C3">
        <v>1</v>
      </c>
      <c r="D3" s="23">
        <f ca="1">D2+1</f>
        <v>42567.524768518517</v>
      </c>
      <c r="E3">
        <v>58</v>
      </c>
    </row>
    <row r="4" spans="1:5" x14ac:dyDescent="0.25">
      <c r="A4">
        <v>5</v>
      </c>
      <c r="B4">
        <v>1</v>
      </c>
      <c r="C4">
        <v>0</v>
      </c>
      <c r="D4" s="23"/>
    </row>
    <row r="5" spans="1:5" x14ac:dyDescent="0.25">
      <c r="A5">
        <v>5</v>
      </c>
      <c r="B5">
        <v>2</v>
      </c>
      <c r="C5">
        <v>1</v>
      </c>
      <c r="D5" s="23">
        <f ca="1">D2+3</f>
        <v>42569.524768518517</v>
      </c>
      <c r="E5">
        <v>46</v>
      </c>
    </row>
    <row r="6" spans="1:5" x14ac:dyDescent="0.25">
      <c r="A6">
        <v>6</v>
      </c>
      <c r="B6">
        <v>1</v>
      </c>
      <c r="C6">
        <v>0</v>
      </c>
      <c r="D6" s="23"/>
    </row>
    <row r="7" spans="1:5" x14ac:dyDescent="0.25">
      <c r="A7">
        <v>6</v>
      </c>
      <c r="B7">
        <v>2</v>
      </c>
      <c r="C7">
        <v>1</v>
      </c>
      <c r="D7" s="23">
        <f ca="1">D5+2</f>
        <v>42571.524768518517</v>
      </c>
      <c r="E7">
        <v>36</v>
      </c>
    </row>
    <row r="8" spans="1:5" x14ac:dyDescent="0.25">
      <c r="A8">
        <v>7</v>
      </c>
      <c r="B8">
        <v>1</v>
      </c>
      <c r="C8">
        <v>0</v>
      </c>
      <c r="D8" s="23"/>
    </row>
    <row r="9" spans="1:5" x14ac:dyDescent="0.25">
      <c r="A9">
        <v>7</v>
      </c>
      <c r="B9">
        <v>2</v>
      </c>
      <c r="C9">
        <v>1</v>
      </c>
      <c r="D9" s="23">
        <f ca="1">D7+2</f>
        <v>42573.524768518517</v>
      </c>
      <c r="E9">
        <v>23</v>
      </c>
    </row>
    <row r="10" spans="1:5" x14ac:dyDescent="0.25">
      <c r="A10">
        <v>8</v>
      </c>
      <c r="B10">
        <v>1</v>
      </c>
      <c r="C10">
        <v>1</v>
      </c>
      <c r="D10" s="23">
        <f ca="1">D9+1</f>
        <v>42574.524768518517</v>
      </c>
      <c r="E10">
        <v>58</v>
      </c>
    </row>
    <row r="11" spans="1:5" x14ac:dyDescent="0.25">
      <c r="A11">
        <v>8</v>
      </c>
      <c r="B11">
        <v>2</v>
      </c>
      <c r="C11">
        <v>0</v>
      </c>
      <c r="D11" s="23"/>
    </row>
    <row r="12" spans="1:5" x14ac:dyDescent="0.25">
      <c r="A12">
        <v>9</v>
      </c>
      <c r="B12">
        <v>1</v>
      </c>
      <c r="C12">
        <v>1</v>
      </c>
      <c r="D12" s="23">
        <f ca="1">D10+2</f>
        <v>42576.524768518517</v>
      </c>
      <c r="E12">
        <v>24</v>
      </c>
    </row>
    <row r="13" spans="1:5" x14ac:dyDescent="0.25">
      <c r="A13">
        <v>9</v>
      </c>
      <c r="B13">
        <v>2</v>
      </c>
      <c r="C13">
        <v>1</v>
      </c>
      <c r="D13" s="23">
        <f t="shared" ref="D13:D21" ca="1" si="0">D12+1</f>
        <v>42577.524768518517</v>
      </c>
      <c r="E13">
        <v>85</v>
      </c>
    </row>
    <row r="14" spans="1:5" x14ac:dyDescent="0.25">
      <c r="A14">
        <v>10</v>
      </c>
      <c r="B14">
        <v>1</v>
      </c>
      <c r="C14">
        <v>1</v>
      </c>
      <c r="D14" s="23">
        <f t="shared" ca="1" si="0"/>
        <v>42578.524768518517</v>
      </c>
      <c r="E14">
        <v>64</v>
      </c>
    </row>
    <row r="15" spans="1:5" x14ac:dyDescent="0.25">
      <c r="A15">
        <v>10</v>
      </c>
      <c r="B15">
        <v>2</v>
      </c>
      <c r="C15">
        <v>1</v>
      </c>
      <c r="D15" s="23">
        <f t="shared" ca="1" si="0"/>
        <v>42579.524768518517</v>
      </c>
      <c r="E15">
        <v>455</v>
      </c>
    </row>
    <row r="16" spans="1:5" x14ac:dyDescent="0.25">
      <c r="A16">
        <v>11</v>
      </c>
      <c r="B16">
        <v>1</v>
      </c>
      <c r="C16">
        <v>1</v>
      </c>
      <c r="D16" s="23">
        <f t="shared" ca="1" si="0"/>
        <v>42580.524768518517</v>
      </c>
      <c r="E16">
        <v>68</v>
      </c>
    </row>
    <row r="17" spans="1:5" x14ac:dyDescent="0.25">
      <c r="A17">
        <v>11</v>
      </c>
      <c r="B17">
        <v>2</v>
      </c>
      <c r="C17">
        <v>0</v>
      </c>
      <c r="D17" s="23"/>
    </row>
    <row r="18" spans="1:5" x14ac:dyDescent="0.25">
      <c r="A18">
        <v>12</v>
      </c>
      <c r="B18">
        <v>1</v>
      </c>
      <c r="C18">
        <v>0</v>
      </c>
      <c r="D18" s="23"/>
    </row>
    <row r="19" spans="1:5" x14ac:dyDescent="0.25">
      <c r="A19">
        <v>12</v>
      </c>
      <c r="B19">
        <v>2</v>
      </c>
      <c r="C19">
        <v>0</v>
      </c>
      <c r="D19" s="23"/>
    </row>
    <row r="20" spans="1:5" x14ac:dyDescent="0.25">
      <c r="A20">
        <v>13</v>
      </c>
      <c r="B20">
        <v>1</v>
      </c>
      <c r="C20">
        <v>1</v>
      </c>
      <c r="D20" s="23">
        <f ca="1">D16+4</f>
        <v>42584.524768518517</v>
      </c>
      <c r="E20">
        <v>55</v>
      </c>
    </row>
    <row r="21" spans="1:5" x14ac:dyDescent="0.25">
      <c r="A21">
        <v>13</v>
      </c>
      <c r="B21">
        <v>2</v>
      </c>
      <c r="C21">
        <v>1</v>
      </c>
      <c r="D21" s="23">
        <f t="shared" ca="1" si="0"/>
        <v>42585.524768518517</v>
      </c>
      <c r="E21">
        <v>34</v>
      </c>
    </row>
    <row r="22" spans="1:5" x14ac:dyDescent="0.25">
      <c r="A22">
        <v>4</v>
      </c>
      <c r="B22">
        <v>3</v>
      </c>
      <c r="C22">
        <v>0</v>
      </c>
      <c r="D22" s="23"/>
    </row>
    <row r="23" spans="1:5" x14ac:dyDescent="0.25">
      <c r="A23">
        <v>4</v>
      </c>
      <c r="B23">
        <v>4</v>
      </c>
      <c r="C23">
        <v>0</v>
      </c>
      <c r="D23" s="2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"/>
    </sheetView>
  </sheetViews>
  <sheetFormatPr defaultRowHeight="15" x14ac:dyDescent="0.25"/>
  <cols>
    <col min="4" max="4" width="14" bestFit="1" customWidth="1"/>
  </cols>
  <sheetData>
    <row r="1" spans="1:5" x14ac:dyDescent="0.25">
      <c r="A1" t="s">
        <v>10</v>
      </c>
      <c r="B1" t="s">
        <v>1</v>
      </c>
      <c r="C1" t="s">
        <v>278</v>
      </c>
      <c r="D1" t="s">
        <v>281</v>
      </c>
      <c r="E1" t="s">
        <v>280</v>
      </c>
    </row>
    <row r="2" spans="1:5" x14ac:dyDescent="0.25">
      <c r="A2">
        <v>1</v>
      </c>
      <c r="B2">
        <v>4</v>
      </c>
      <c r="C2">
        <v>500</v>
      </c>
      <c r="D2" s="22">
        <v>42064</v>
      </c>
      <c r="E2" t="b">
        <v>1</v>
      </c>
    </row>
    <row r="3" spans="1:5" x14ac:dyDescent="0.25">
      <c r="A3">
        <v>1</v>
      </c>
      <c r="B3">
        <v>5</v>
      </c>
      <c r="C3">
        <f>C2+3</f>
        <v>503</v>
      </c>
      <c r="D3" s="22">
        <f t="shared" ref="D3:D16" si="0">D2+1</f>
        <v>42065</v>
      </c>
      <c r="E3" t="b">
        <v>1</v>
      </c>
    </row>
    <row r="4" spans="1:5" x14ac:dyDescent="0.25">
      <c r="A4">
        <v>3</v>
      </c>
      <c r="B4">
        <v>4</v>
      </c>
      <c r="C4">
        <f t="shared" ref="C4:C16" si="1">C3+3</f>
        <v>506</v>
      </c>
      <c r="D4" s="22">
        <f t="shared" si="0"/>
        <v>42066</v>
      </c>
      <c r="E4" t="b">
        <v>1</v>
      </c>
    </row>
    <row r="5" spans="1:5" x14ac:dyDescent="0.25">
      <c r="A5">
        <v>4</v>
      </c>
      <c r="B5">
        <v>4</v>
      </c>
      <c r="C5">
        <f t="shared" si="1"/>
        <v>509</v>
      </c>
      <c r="D5" s="22">
        <f t="shared" si="0"/>
        <v>42067</v>
      </c>
      <c r="E5" t="b">
        <v>1</v>
      </c>
    </row>
    <row r="6" spans="1:5" x14ac:dyDescent="0.25">
      <c r="A6">
        <v>5</v>
      </c>
      <c r="B6">
        <v>4</v>
      </c>
      <c r="C6">
        <f t="shared" si="1"/>
        <v>512</v>
      </c>
      <c r="D6" s="22">
        <f t="shared" si="0"/>
        <v>42068</v>
      </c>
      <c r="E6" t="b">
        <v>1</v>
      </c>
    </row>
    <row r="7" spans="1:5" x14ac:dyDescent="0.25">
      <c r="A7">
        <v>6</v>
      </c>
      <c r="B7">
        <v>4</v>
      </c>
      <c r="C7">
        <f t="shared" si="1"/>
        <v>515</v>
      </c>
      <c r="D7" s="22">
        <f t="shared" si="0"/>
        <v>42069</v>
      </c>
      <c r="E7" t="b">
        <v>1</v>
      </c>
    </row>
    <row r="8" spans="1:5" x14ac:dyDescent="0.25">
      <c r="A8">
        <v>7</v>
      </c>
      <c r="B8">
        <v>4</v>
      </c>
      <c r="C8">
        <f t="shared" si="1"/>
        <v>518</v>
      </c>
      <c r="D8" s="22">
        <f t="shared" si="0"/>
        <v>42070</v>
      </c>
      <c r="E8" t="b">
        <v>1</v>
      </c>
    </row>
    <row r="9" spans="1:5" x14ac:dyDescent="0.25">
      <c r="A9">
        <v>8</v>
      </c>
      <c r="B9">
        <v>4</v>
      </c>
      <c r="C9">
        <f t="shared" si="1"/>
        <v>521</v>
      </c>
      <c r="D9" s="22">
        <f t="shared" si="0"/>
        <v>42071</v>
      </c>
      <c r="E9" t="b">
        <v>1</v>
      </c>
    </row>
    <row r="10" spans="1:5" x14ac:dyDescent="0.25">
      <c r="A10">
        <v>9</v>
      </c>
      <c r="B10">
        <v>4</v>
      </c>
      <c r="C10">
        <f t="shared" si="1"/>
        <v>524</v>
      </c>
      <c r="D10" s="22">
        <f t="shared" si="0"/>
        <v>42072</v>
      </c>
      <c r="E10" t="b">
        <v>1</v>
      </c>
    </row>
    <row r="11" spans="1:5" x14ac:dyDescent="0.25">
      <c r="A11">
        <v>10</v>
      </c>
      <c r="B11">
        <v>4</v>
      </c>
      <c r="C11">
        <f t="shared" si="1"/>
        <v>527</v>
      </c>
      <c r="D11" s="22">
        <f t="shared" si="0"/>
        <v>42073</v>
      </c>
      <c r="E11" t="b">
        <v>1</v>
      </c>
    </row>
    <row r="12" spans="1:5" x14ac:dyDescent="0.25">
      <c r="A12">
        <v>11</v>
      </c>
      <c r="B12">
        <v>4</v>
      </c>
      <c r="C12">
        <f t="shared" si="1"/>
        <v>530</v>
      </c>
      <c r="D12" s="22">
        <f t="shared" si="0"/>
        <v>42074</v>
      </c>
      <c r="E12" t="b">
        <v>1</v>
      </c>
    </row>
    <row r="13" spans="1:5" x14ac:dyDescent="0.25">
      <c r="A13">
        <v>12</v>
      </c>
      <c r="B13">
        <v>4</v>
      </c>
      <c r="C13">
        <f t="shared" si="1"/>
        <v>533</v>
      </c>
      <c r="D13" s="22">
        <f t="shared" si="0"/>
        <v>42075</v>
      </c>
      <c r="E13" t="b">
        <v>1</v>
      </c>
    </row>
    <row r="14" spans="1:5" x14ac:dyDescent="0.25">
      <c r="A14">
        <v>13</v>
      </c>
      <c r="B14">
        <v>4</v>
      </c>
      <c r="C14">
        <f t="shared" si="1"/>
        <v>536</v>
      </c>
      <c r="D14" s="22">
        <f t="shared" si="0"/>
        <v>42076</v>
      </c>
      <c r="E14" t="b">
        <v>1</v>
      </c>
    </row>
    <row r="15" spans="1:5" x14ac:dyDescent="0.25">
      <c r="A15">
        <v>14</v>
      </c>
      <c r="B15">
        <v>4</v>
      </c>
      <c r="C15">
        <f t="shared" si="1"/>
        <v>539</v>
      </c>
      <c r="D15" s="22">
        <f t="shared" si="0"/>
        <v>42077</v>
      </c>
      <c r="E15" t="b">
        <v>1</v>
      </c>
    </row>
    <row r="16" spans="1:5" x14ac:dyDescent="0.25">
      <c r="A16">
        <v>15</v>
      </c>
      <c r="B16">
        <v>4</v>
      </c>
      <c r="C16">
        <f t="shared" si="1"/>
        <v>542</v>
      </c>
      <c r="D16" s="22">
        <f t="shared" si="0"/>
        <v>42078</v>
      </c>
      <c r="E16" t="b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F10" sqref="F10"/>
    </sheetView>
  </sheetViews>
  <sheetFormatPr defaultRowHeight="15" x14ac:dyDescent="0.25"/>
  <cols>
    <col min="4" max="4" width="18.7109375" bestFit="1" customWidth="1"/>
    <col min="5" max="5" width="9.7109375" bestFit="1" customWidth="1"/>
  </cols>
  <sheetData>
    <row r="1" spans="1:5" x14ac:dyDescent="0.25">
      <c r="A1" t="s">
        <v>219</v>
      </c>
      <c r="B1" t="s">
        <v>10</v>
      </c>
      <c r="C1" t="s">
        <v>245</v>
      </c>
      <c r="D1" t="s">
        <v>220</v>
      </c>
      <c r="E1" t="s">
        <v>221</v>
      </c>
    </row>
    <row r="2" spans="1:5" x14ac:dyDescent="0.25">
      <c r="A2">
        <v>2</v>
      </c>
      <c r="B2">
        <v>1</v>
      </c>
      <c r="C2">
        <v>10</v>
      </c>
      <c r="D2" s="23">
        <f t="shared" ref="D2:D10" si="0">E3+1</f>
        <v>42442</v>
      </c>
      <c r="E2" s="23">
        <v>42436</v>
      </c>
    </row>
    <row r="3" spans="1:5" x14ac:dyDescent="0.25">
      <c r="A3">
        <v>2</v>
      </c>
      <c r="B3">
        <v>2</v>
      </c>
      <c r="C3">
        <v>9</v>
      </c>
      <c r="D3" s="23">
        <f t="shared" si="0"/>
        <v>42434</v>
      </c>
      <c r="E3" s="23">
        <f>D3+7</f>
        <v>42441</v>
      </c>
    </row>
    <row r="4" spans="1:5" x14ac:dyDescent="0.25">
      <c r="A4">
        <v>2</v>
      </c>
      <c r="B4">
        <v>3</v>
      </c>
      <c r="C4">
        <v>8</v>
      </c>
      <c r="D4" s="23">
        <f t="shared" si="0"/>
        <v>42426</v>
      </c>
      <c r="E4" s="23">
        <f t="shared" ref="E4:E29" si="1">D4+7</f>
        <v>42433</v>
      </c>
    </row>
    <row r="5" spans="1:5" x14ac:dyDescent="0.25">
      <c r="A5">
        <v>2</v>
      </c>
      <c r="B5">
        <v>4</v>
      </c>
      <c r="C5">
        <v>7</v>
      </c>
      <c r="D5" s="23">
        <f t="shared" si="0"/>
        <v>42418</v>
      </c>
      <c r="E5" s="23">
        <f t="shared" si="1"/>
        <v>42425</v>
      </c>
    </row>
    <row r="6" spans="1:5" x14ac:dyDescent="0.25">
      <c r="A6">
        <v>2</v>
      </c>
      <c r="B6">
        <v>5</v>
      </c>
      <c r="C6">
        <v>6</v>
      </c>
      <c r="D6" s="23">
        <f t="shared" si="0"/>
        <v>42410</v>
      </c>
      <c r="E6" s="23">
        <f t="shared" si="1"/>
        <v>42417</v>
      </c>
    </row>
    <row r="7" spans="1:5" x14ac:dyDescent="0.25">
      <c r="A7">
        <v>2</v>
      </c>
      <c r="B7">
        <v>6</v>
      </c>
      <c r="C7">
        <v>5</v>
      </c>
      <c r="D7" s="23">
        <f t="shared" si="0"/>
        <v>42402</v>
      </c>
      <c r="E7" s="23">
        <f t="shared" si="1"/>
        <v>42409</v>
      </c>
    </row>
    <row r="8" spans="1:5" x14ac:dyDescent="0.25">
      <c r="A8">
        <v>2</v>
      </c>
      <c r="B8">
        <v>7</v>
      </c>
      <c r="C8">
        <v>4</v>
      </c>
      <c r="D8" s="23">
        <f t="shared" si="0"/>
        <v>42394</v>
      </c>
      <c r="E8" s="23">
        <f t="shared" si="1"/>
        <v>42401</v>
      </c>
    </row>
    <row r="9" spans="1:5" x14ac:dyDescent="0.25">
      <c r="A9">
        <v>2</v>
      </c>
      <c r="B9">
        <v>8</v>
      </c>
      <c r="C9">
        <v>3</v>
      </c>
      <c r="D9" s="23">
        <f t="shared" si="0"/>
        <v>42386</v>
      </c>
      <c r="E9" s="23">
        <f t="shared" si="1"/>
        <v>42393</v>
      </c>
    </row>
    <row r="10" spans="1:5" x14ac:dyDescent="0.25">
      <c r="A10">
        <v>2</v>
      </c>
      <c r="B10">
        <v>9</v>
      </c>
      <c r="C10">
        <v>2</v>
      </c>
      <c r="D10" s="23">
        <f t="shared" si="0"/>
        <v>42378</v>
      </c>
      <c r="E10" s="23">
        <f t="shared" si="1"/>
        <v>42385</v>
      </c>
    </row>
    <row r="11" spans="1:5" x14ac:dyDescent="0.25">
      <c r="A11">
        <v>2</v>
      </c>
      <c r="B11">
        <v>10</v>
      </c>
      <c r="C11">
        <v>1</v>
      </c>
      <c r="D11" s="23">
        <v>42370</v>
      </c>
      <c r="E11" s="23">
        <f t="shared" si="1"/>
        <v>42377</v>
      </c>
    </row>
    <row r="12" spans="1:5" x14ac:dyDescent="0.25">
      <c r="A12">
        <v>2</v>
      </c>
      <c r="B12">
        <v>11</v>
      </c>
      <c r="C12">
        <v>11</v>
      </c>
      <c r="D12" s="23">
        <f>E2+1</f>
        <v>42437</v>
      </c>
      <c r="E12" s="23">
        <f t="shared" si="1"/>
        <v>42444</v>
      </c>
    </row>
    <row r="13" spans="1:5" x14ac:dyDescent="0.25">
      <c r="A13">
        <v>2</v>
      </c>
      <c r="B13">
        <v>12</v>
      </c>
      <c r="C13">
        <v>12</v>
      </c>
      <c r="D13" s="23">
        <f>E12+1</f>
        <v>42445</v>
      </c>
      <c r="E13" s="23">
        <f t="shared" si="1"/>
        <v>42452</v>
      </c>
    </row>
    <row r="14" spans="1:5" x14ac:dyDescent="0.25">
      <c r="A14">
        <v>2</v>
      </c>
      <c r="B14">
        <v>13</v>
      </c>
      <c r="C14">
        <v>13</v>
      </c>
      <c r="D14" s="23">
        <f t="shared" ref="D14:D23" si="2">E13+1</f>
        <v>42453</v>
      </c>
      <c r="E14" s="23">
        <f t="shared" si="1"/>
        <v>42460</v>
      </c>
    </row>
    <row r="15" spans="1:5" x14ac:dyDescent="0.25">
      <c r="A15">
        <v>2</v>
      </c>
      <c r="B15">
        <v>14</v>
      </c>
      <c r="C15">
        <v>14</v>
      </c>
      <c r="D15" s="23">
        <f t="shared" si="2"/>
        <v>42461</v>
      </c>
      <c r="E15" s="23">
        <f t="shared" si="1"/>
        <v>42468</v>
      </c>
    </row>
    <row r="16" spans="1:5" x14ac:dyDescent="0.25">
      <c r="A16">
        <v>2</v>
      </c>
      <c r="B16">
        <v>15</v>
      </c>
      <c r="C16">
        <v>15</v>
      </c>
      <c r="D16" s="23">
        <f t="shared" si="2"/>
        <v>42469</v>
      </c>
      <c r="E16" s="23">
        <f t="shared" si="1"/>
        <v>42476</v>
      </c>
    </row>
    <row r="17" spans="1:5" x14ac:dyDescent="0.25">
      <c r="A17">
        <v>2</v>
      </c>
      <c r="B17">
        <v>16</v>
      </c>
      <c r="C17">
        <v>16</v>
      </c>
      <c r="D17" s="23">
        <f t="shared" si="2"/>
        <v>42477</v>
      </c>
      <c r="E17" s="23">
        <f t="shared" si="1"/>
        <v>42484</v>
      </c>
    </row>
    <row r="18" spans="1:5" x14ac:dyDescent="0.25">
      <c r="A18">
        <v>2</v>
      </c>
      <c r="B18">
        <v>17</v>
      </c>
      <c r="C18">
        <v>17</v>
      </c>
      <c r="D18" s="23">
        <f t="shared" si="2"/>
        <v>42485</v>
      </c>
      <c r="E18" s="23">
        <f t="shared" si="1"/>
        <v>42492</v>
      </c>
    </row>
    <row r="19" spans="1:5" x14ac:dyDescent="0.25">
      <c r="A19">
        <v>2</v>
      </c>
      <c r="B19">
        <v>18</v>
      </c>
      <c r="C19">
        <v>18</v>
      </c>
      <c r="D19" s="23">
        <f t="shared" si="2"/>
        <v>42493</v>
      </c>
      <c r="E19" s="23">
        <f t="shared" si="1"/>
        <v>42500</v>
      </c>
    </row>
    <row r="20" spans="1:5" x14ac:dyDescent="0.25">
      <c r="A20">
        <v>2</v>
      </c>
      <c r="B20">
        <v>19</v>
      </c>
      <c r="C20">
        <v>19</v>
      </c>
      <c r="D20" s="23">
        <f t="shared" si="2"/>
        <v>42501</v>
      </c>
      <c r="E20" s="23">
        <f t="shared" si="1"/>
        <v>42508</v>
      </c>
    </row>
    <row r="21" spans="1:5" x14ac:dyDescent="0.25">
      <c r="A21">
        <v>2</v>
      </c>
      <c r="B21">
        <v>20</v>
      </c>
      <c r="C21">
        <v>20</v>
      </c>
      <c r="D21" s="23">
        <f t="shared" si="2"/>
        <v>42509</v>
      </c>
      <c r="E21" s="23">
        <f t="shared" si="1"/>
        <v>42516</v>
      </c>
    </row>
    <row r="22" spans="1:5" x14ac:dyDescent="0.25">
      <c r="A22">
        <v>2</v>
      </c>
      <c r="B22">
        <v>21</v>
      </c>
      <c r="C22">
        <v>21</v>
      </c>
      <c r="D22" s="23">
        <f t="shared" si="2"/>
        <v>42517</v>
      </c>
      <c r="E22" s="23">
        <f t="shared" si="1"/>
        <v>42524</v>
      </c>
    </row>
    <row r="23" spans="1:5" x14ac:dyDescent="0.25">
      <c r="A23">
        <v>2</v>
      </c>
      <c r="B23">
        <v>22</v>
      </c>
      <c r="C23">
        <v>22</v>
      </c>
      <c r="D23" s="23">
        <f t="shared" si="2"/>
        <v>42525</v>
      </c>
      <c r="E23" s="23">
        <f t="shared" si="1"/>
        <v>42532</v>
      </c>
    </row>
    <row r="24" spans="1:5" x14ac:dyDescent="0.25">
      <c r="A24">
        <v>1</v>
      </c>
      <c r="B24">
        <v>15</v>
      </c>
      <c r="C24">
        <v>1</v>
      </c>
      <c r="D24" s="23">
        <v>42370</v>
      </c>
      <c r="E24" s="23">
        <f t="shared" si="1"/>
        <v>42377</v>
      </c>
    </row>
    <row r="25" spans="1:5" x14ac:dyDescent="0.25">
      <c r="A25">
        <v>1</v>
      </c>
      <c r="B25">
        <v>16</v>
      </c>
      <c r="C25">
        <v>2</v>
      </c>
      <c r="D25" s="23">
        <f t="shared" ref="D25:D29" si="3">E24+1</f>
        <v>42378</v>
      </c>
      <c r="E25" s="23">
        <f t="shared" si="1"/>
        <v>42385</v>
      </c>
    </row>
    <row r="26" spans="1:5" x14ac:dyDescent="0.25">
      <c r="A26">
        <v>1</v>
      </c>
      <c r="B26">
        <v>17</v>
      </c>
      <c r="C26">
        <v>3</v>
      </c>
      <c r="D26" s="23">
        <f t="shared" si="3"/>
        <v>42386</v>
      </c>
      <c r="E26" s="23">
        <f t="shared" si="1"/>
        <v>42393</v>
      </c>
    </row>
    <row r="27" spans="1:5" x14ac:dyDescent="0.25">
      <c r="A27">
        <v>1</v>
      </c>
      <c r="B27">
        <v>18</v>
      </c>
      <c r="C27">
        <v>4</v>
      </c>
      <c r="D27" s="23">
        <f t="shared" si="3"/>
        <v>42394</v>
      </c>
      <c r="E27" s="23">
        <f t="shared" si="1"/>
        <v>42401</v>
      </c>
    </row>
    <row r="28" spans="1:5" x14ac:dyDescent="0.25">
      <c r="A28">
        <v>1</v>
      </c>
      <c r="B28">
        <v>19</v>
      </c>
      <c r="C28">
        <v>5</v>
      </c>
      <c r="D28" s="23">
        <f t="shared" si="3"/>
        <v>42402</v>
      </c>
      <c r="E28" s="23">
        <f t="shared" si="1"/>
        <v>42409</v>
      </c>
    </row>
    <row r="29" spans="1:5" x14ac:dyDescent="0.25">
      <c r="A29">
        <v>1</v>
      </c>
      <c r="B29">
        <v>20</v>
      </c>
      <c r="C29">
        <v>6</v>
      </c>
      <c r="D29" s="23">
        <f t="shared" si="3"/>
        <v>42410</v>
      </c>
      <c r="E29" s="23">
        <f t="shared" si="1"/>
        <v>42417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6" sqref="H16"/>
    </sheetView>
  </sheetViews>
  <sheetFormatPr defaultRowHeight="15" x14ac:dyDescent="0.25"/>
  <cols>
    <col min="2" max="2" width="20.42578125" bestFit="1" customWidth="1"/>
  </cols>
  <sheetData>
    <row r="1" spans="1:8" ht="16.5" thickBot="1" x14ac:dyDescent="0.3">
      <c r="A1" s="1" t="s">
        <v>33</v>
      </c>
      <c r="B1" s="1" t="s">
        <v>17</v>
      </c>
      <c r="C1" s="1" t="s">
        <v>12</v>
      </c>
      <c r="D1" s="1" t="s">
        <v>18</v>
      </c>
      <c r="E1" s="1" t="s">
        <v>1</v>
      </c>
      <c r="F1" s="1" t="s">
        <v>15</v>
      </c>
      <c r="G1" s="9" t="s">
        <v>231</v>
      </c>
      <c r="H1" s="9" t="s">
        <v>232</v>
      </c>
    </row>
    <row r="2" spans="1:8" ht="16.5" thickBot="1" x14ac:dyDescent="0.3">
      <c r="A2" s="2">
        <v>1</v>
      </c>
      <c r="B2" s="2">
        <v>0</v>
      </c>
      <c r="C2" s="1" t="s">
        <v>19</v>
      </c>
      <c r="D2" s="2">
        <v>0</v>
      </c>
      <c r="E2" s="2">
        <v>1</v>
      </c>
      <c r="F2" s="2">
        <v>3</v>
      </c>
      <c r="G2" s="7">
        <v>0</v>
      </c>
      <c r="H2" s="7">
        <v>100</v>
      </c>
    </row>
    <row r="3" spans="1:8" ht="16.5" thickBot="1" x14ac:dyDescent="0.3">
      <c r="A3" s="2">
        <v>2</v>
      </c>
      <c r="B3" s="2">
        <v>100</v>
      </c>
      <c r="C3" s="1" t="s">
        <v>20</v>
      </c>
      <c r="D3" s="2">
        <v>7</v>
      </c>
      <c r="E3" s="2">
        <v>1</v>
      </c>
      <c r="F3" s="2">
        <v>3</v>
      </c>
      <c r="G3" s="7">
        <v>100</v>
      </c>
      <c r="H3" s="7">
        <v>200</v>
      </c>
    </row>
    <row r="4" spans="1:8" ht="16.5" thickBot="1" x14ac:dyDescent="0.3">
      <c r="A4" s="2">
        <v>3</v>
      </c>
      <c r="B4" s="2">
        <v>200</v>
      </c>
      <c r="C4" s="1" t="s">
        <v>21</v>
      </c>
      <c r="D4" s="2">
        <v>8</v>
      </c>
      <c r="E4" s="2">
        <v>1</v>
      </c>
      <c r="F4" s="2">
        <v>3</v>
      </c>
      <c r="G4" s="7">
        <v>200</v>
      </c>
      <c r="H4" s="7">
        <v>300</v>
      </c>
    </row>
    <row r="5" spans="1:8" ht="16.5" thickBot="1" x14ac:dyDescent="0.3">
      <c r="A5" s="2">
        <v>4</v>
      </c>
      <c r="B5" s="2">
        <v>300</v>
      </c>
      <c r="C5" s="1" t="s">
        <v>22</v>
      </c>
      <c r="D5" s="2">
        <v>9</v>
      </c>
      <c r="E5" s="2">
        <v>1</v>
      </c>
      <c r="F5" s="2">
        <v>3</v>
      </c>
      <c r="G5" s="7">
        <v>300</v>
      </c>
      <c r="H5" s="7">
        <v>400</v>
      </c>
    </row>
    <row r="6" spans="1:8" ht="16.5" thickBot="1" x14ac:dyDescent="0.3">
      <c r="A6" s="2">
        <v>5</v>
      </c>
      <c r="B6" s="2">
        <v>400</v>
      </c>
      <c r="C6" s="1" t="s">
        <v>23</v>
      </c>
      <c r="D6" s="2">
        <v>10</v>
      </c>
      <c r="E6" s="2">
        <v>1</v>
      </c>
      <c r="F6" s="2">
        <v>3</v>
      </c>
      <c r="G6" s="7">
        <v>400</v>
      </c>
      <c r="H6" s="7">
        <v>500</v>
      </c>
    </row>
    <row r="7" spans="1:8" ht="16.5" thickBot="1" x14ac:dyDescent="0.3">
      <c r="A7" s="2">
        <v>6</v>
      </c>
      <c r="B7" s="2">
        <v>500</v>
      </c>
      <c r="C7" s="1" t="s">
        <v>24</v>
      </c>
      <c r="D7" s="2">
        <v>11</v>
      </c>
      <c r="E7" s="2">
        <v>1</v>
      </c>
      <c r="F7" s="2">
        <v>3</v>
      </c>
      <c r="G7" s="7">
        <v>500</v>
      </c>
      <c r="H7" s="7">
        <v>600</v>
      </c>
    </row>
    <row r="8" spans="1:8" ht="16.5" thickBot="1" x14ac:dyDescent="0.3">
      <c r="A8" s="2">
        <v>7</v>
      </c>
      <c r="B8" s="2">
        <v>600</v>
      </c>
      <c r="C8" s="1" t="s">
        <v>25</v>
      </c>
      <c r="D8" s="2">
        <v>12</v>
      </c>
      <c r="E8" s="2">
        <v>1</v>
      </c>
      <c r="F8" s="2">
        <v>3</v>
      </c>
      <c r="G8" s="7">
        <v>600</v>
      </c>
      <c r="H8" s="7">
        <v>700</v>
      </c>
    </row>
    <row r="9" spans="1:8" ht="16.5" thickBot="1" x14ac:dyDescent="0.3">
      <c r="A9" s="2">
        <v>8</v>
      </c>
      <c r="B9" s="2">
        <v>700</v>
      </c>
      <c r="C9" s="1" t="s">
        <v>26</v>
      </c>
      <c r="D9" s="2">
        <v>13</v>
      </c>
      <c r="E9" s="2">
        <v>1</v>
      </c>
      <c r="F9" s="2">
        <v>3</v>
      </c>
      <c r="G9" s="7">
        <v>700</v>
      </c>
      <c r="H9" s="7">
        <v>800</v>
      </c>
    </row>
    <row r="10" spans="1:8" ht="16.5" thickBot="1" x14ac:dyDescent="0.3">
      <c r="A10" s="2">
        <v>9</v>
      </c>
      <c r="B10" s="2">
        <v>800</v>
      </c>
      <c r="C10" s="1" t="s">
        <v>27</v>
      </c>
      <c r="D10" s="2">
        <v>14</v>
      </c>
      <c r="E10" s="2">
        <v>1</v>
      </c>
      <c r="F10" s="2">
        <v>3</v>
      </c>
      <c r="G10" s="7">
        <v>800</v>
      </c>
      <c r="H10" s="7">
        <v>900</v>
      </c>
    </row>
    <row r="11" spans="1:8" ht="16.5" thickBot="1" x14ac:dyDescent="0.3">
      <c r="A11" s="2">
        <v>10</v>
      </c>
      <c r="B11" s="2">
        <v>900</v>
      </c>
      <c r="C11" s="1" t="s">
        <v>28</v>
      </c>
      <c r="D11" s="2">
        <v>15</v>
      </c>
      <c r="E11" s="2">
        <v>1</v>
      </c>
      <c r="F11" s="2">
        <v>3</v>
      </c>
      <c r="G11" s="7">
        <v>900</v>
      </c>
      <c r="H11" s="7">
        <v>1000</v>
      </c>
    </row>
    <row r="12" spans="1:8" ht="16.5" thickBot="1" x14ac:dyDescent="0.3">
      <c r="A12" s="2">
        <v>11</v>
      </c>
      <c r="B12" s="2">
        <v>1000</v>
      </c>
      <c r="C12" s="1" t="s">
        <v>29</v>
      </c>
      <c r="D12" s="2">
        <v>16</v>
      </c>
      <c r="E12" s="2">
        <v>1</v>
      </c>
      <c r="F12" s="2">
        <v>3</v>
      </c>
      <c r="G12" s="7">
        <v>1000</v>
      </c>
      <c r="H12" s="7">
        <v>1100</v>
      </c>
    </row>
    <row r="13" spans="1:8" ht="16.5" thickBot="1" x14ac:dyDescent="0.3">
      <c r="A13" s="2">
        <v>12</v>
      </c>
      <c r="B13" s="2">
        <v>1100</v>
      </c>
      <c r="C13" s="1" t="s">
        <v>30</v>
      </c>
      <c r="D13" s="2">
        <v>17</v>
      </c>
      <c r="E13" s="2">
        <v>1</v>
      </c>
      <c r="F13" s="2">
        <v>3</v>
      </c>
      <c r="G13" s="7">
        <v>1100</v>
      </c>
      <c r="H13" s="7">
        <v>1200</v>
      </c>
    </row>
    <row r="14" spans="1:8" ht="16.5" thickBot="1" x14ac:dyDescent="0.3">
      <c r="A14" s="2">
        <v>13</v>
      </c>
      <c r="B14" s="2">
        <v>1200</v>
      </c>
      <c r="C14" s="1" t="s">
        <v>31</v>
      </c>
      <c r="D14" s="2">
        <v>18</v>
      </c>
      <c r="E14" s="2">
        <v>1</v>
      </c>
      <c r="F14" s="2">
        <v>3</v>
      </c>
      <c r="G14" s="7">
        <v>1200</v>
      </c>
      <c r="H14" s="7">
        <v>1300</v>
      </c>
    </row>
    <row r="15" spans="1:8" ht="16.5" thickBot="1" x14ac:dyDescent="0.3">
      <c r="A15" s="2">
        <v>14</v>
      </c>
      <c r="B15" s="2">
        <v>1300</v>
      </c>
      <c r="C15" s="1" t="s">
        <v>32</v>
      </c>
      <c r="D15" s="2">
        <v>99</v>
      </c>
      <c r="E15" s="2">
        <v>1</v>
      </c>
      <c r="F15" s="2">
        <v>3</v>
      </c>
      <c r="G15" s="7">
        <v>1300</v>
      </c>
      <c r="H15" s="7">
        <v>9999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O15" sqref="O15"/>
    </sheetView>
  </sheetViews>
  <sheetFormatPr defaultRowHeight="15" x14ac:dyDescent="0.25"/>
  <sheetData>
    <row r="1" spans="1:2" x14ac:dyDescent="0.25">
      <c r="A1" t="s">
        <v>263</v>
      </c>
      <c r="B1" t="s">
        <v>246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4</v>
      </c>
    </row>
    <row r="6" spans="1:2" x14ac:dyDescent="0.25">
      <c r="A6">
        <v>2</v>
      </c>
      <c r="B6">
        <v>5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7</v>
      </c>
    </row>
    <row r="9" spans="1:2" x14ac:dyDescent="0.25">
      <c r="A9">
        <v>2</v>
      </c>
      <c r="B9">
        <v>8</v>
      </c>
    </row>
    <row r="10" spans="1:2" x14ac:dyDescent="0.25">
      <c r="A10">
        <v>3</v>
      </c>
      <c r="B10">
        <v>9</v>
      </c>
    </row>
    <row r="11" spans="1:2" x14ac:dyDescent="0.25">
      <c r="A11">
        <v>3</v>
      </c>
      <c r="B11">
        <v>10</v>
      </c>
    </row>
    <row r="12" spans="1:2" x14ac:dyDescent="0.25">
      <c r="A12">
        <v>3</v>
      </c>
      <c r="B12">
        <v>11</v>
      </c>
    </row>
    <row r="13" spans="1:2" x14ac:dyDescent="0.25">
      <c r="A13">
        <v>3</v>
      </c>
      <c r="B13">
        <v>12</v>
      </c>
    </row>
    <row r="14" spans="1:2" x14ac:dyDescent="0.25">
      <c r="A14">
        <v>4</v>
      </c>
      <c r="B14">
        <v>13</v>
      </c>
    </row>
    <row r="15" spans="1:2" x14ac:dyDescent="0.25">
      <c r="A15">
        <v>4</v>
      </c>
      <c r="B15">
        <v>14</v>
      </c>
    </row>
    <row r="16" spans="1:2" x14ac:dyDescent="0.25">
      <c r="A16">
        <v>4</v>
      </c>
      <c r="B16">
        <v>15</v>
      </c>
    </row>
    <row r="17" spans="1:2" x14ac:dyDescent="0.25">
      <c r="A17">
        <v>4</v>
      </c>
      <c r="B17">
        <v>16</v>
      </c>
    </row>
    <row r="18" spans="1:2" x14ac:dyDescent="0.25">
      <c r="A18">
        <v>4</v>
      </c>
      <c r="B18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4" sqref="B4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239</v>
      </c>
      <c r="B1" t="s">
        <v>279</v>
      </c>
      <c r="C1" t="s">
        <v>282</v>
      </c>
      <c r="D1" t="s">
        <v>1</v>
      </c>
    </row>
    <row r="2" spans="1:4" x14ac:dyDescent="0.25">
      <c r="A2">
        <v>1</v>
      </c>
      <c r="B2">
        <v>567</v>
      </c>
      <c r="C2" s="23">
        <f ca="1">TODAY()-20</f>
        <v>42546</v>
      </c>
      <c r="D2">
        <v>4</v>
      </c>
    </row>
    <row r="3" spans="1:4" x14ac:dyDescent="0.25">
      <c r="A3">
        <v>2</v>
      </c>
      <c r="B3">
        <v>876</v>
      </c>
      <c r="C3" s="23">
        <f ca="1">C2-1</f>
        <v>42545</v>
      </c>
      <c r="D3">
        <v>4</v>
      </c>
    </row>
    <row r="4" spans="1:4" x14ac:dyDescent="0.25">
      <c r="A4">
        <v>3</v>
      </c>
      <c r="B4">
        <v>354</v>
      </c>
      <c r="C4" s="23">
        <f t="shared" ref="C4:C12" ca="1" si="0">C3-1</f>
        <v>42544</v>
      </c>
      <c r="D4">
        <v>4</v>
      </c>
    </row>
    <row r="5" spans="1:4" x14ac:dyDescent="0.25">
      <c r="A5">
        <v>4</v>
      </c>
      <c r="B5">
        <v>765</v>
      </c>
      <c r="C5" s="23">
        <f t="shared" ca="1" si="0"/>
        <v>42543</v>
      </c>
      <c r="D5">
        <v>4</v>
      </c>
    </row>
    <row r="6" spans="1:4" x14ac:dyDescent="0.25">
      <c r="A6">
        <v>5</v>
      </c>
      <c r="B6">
        <v>873</v>
      </c>
      <c r="C6" s="23">
        <f t="shared" ca="1" si="0"/>
        <v>42542</v>
      </c>
      <c r="D6">
        <v>4</v>
      </c>
    </row>
    <row r="7" spans="1:4" x14ac:dyDescent="0.25">
      <c r="A7">
        <v>6</v>
      </c>
      <c r="B7">
        <v>347</v>
      </c>
      <c r="C7" s="23">
        <f t="shared" ca="1" si="0"/>
        <v>42541</v>
      </c>
      <c r="D7">
        <v>4</v>
      </c>
    </row>
    <row r="8" spans="1:4" x14ac:dyDescent="0.25">
      <c r="A8">
        <v>7</v>
      </c>
      <c r="B8">
        <v>654</v>
      </c>
      <c r="C8" s="23">
        <f t="shared" ca="1" si="0"/>
        <v>42540</v>
      </c>
      <c r="D8">
        <v>4</v>
      </c>
    </row>
    <row r="9" spans="1:4" x14ac:dyDescent="0.25">
      <c r="A9">
        <v>8</v>
      </c>
      <c r="B9">
        <v>345</v>
      </c>
      <c r="C9" s="23">
        <f t="shared" ca="1" si="0"/>
        <v>42539</v>
      </c>
      <c r="D9">
        <v>4</v>
      </c>
    </row>
    <row r="10" spans="1:4" x14ac:dyDescent="0.25">
      <c r="A10">
        <v>9</v>
      </c>
      <c r="B10">
        <v>765</v>
      </c>
      <c r="C10" s="23">
        <f t="shared" ca="1" si="0"/>
        <v>42538</v>
      </c>
      <c r="D10">
        <v>4</v>
      </c>
    </row>
    <row r="11" spans="1:4" x14ac:dyDescent="0.25">
      <c r="A11">
        <v>10</v>
      </c>
      <c r="B11">
        <v>544</v>
      </c>
      <c r="C11" s="23">
        <f t="shared" ca="1" si="0"/>
        <v>42537</v>
      </c>
      <c r="D11">
        <v>4</v>
      </c>
    </row>
    <row r="12" spans="1:4" x14ac:dyDescent="0.25">
      <c r="A12">
        <v>11</v>
      </c>
      <c r="B12">
        <v>245</v>
      </c>
      <c r="C12" s="23">
        <f t="shared" ca="1" si="0"/>
        <v>42536</v>
      </c>
      <c r="D12">
        <v>4</v>
      </c>
    </row>
    <row r="13" spans="1:4" x14ac:dyDescent="0.25">
      <c r="A13">
        <v>1</v>
      </c>
      <c r="B13">
        <v>654</v>
      </c>
      <c r="C13" s="23">
        <f ca="1">TODAY()-20</f>
        <v>42546</v>
      </c>
      <c r="D13">
        <v>8</v>
      </c>
    </row>
    <row r="14" spans="1:4" x14ac:dyDescent="0.25">
      <c r="A14">
        <v>2</v>
      </c>
      <c r="B14">
        <v>765</v>
      </c>
      <c r="C14" s="23">
        <f ca="1">C13-1</f>
        <v>42545</v>
      </c>
      <c r="D14">
        <v>8</v>
      </c>
    </row>
    <row r="15" spans="1:4" x14ac:dyDescent="0.25">
      <c r="A15">
        <v>3</v>
      </c>
      <c r="B15">
        <v>654</v>
      </c>
      <c r="C15" s="23">
        <f t="shared" ref="C15:C23" ca="1" si="1">C14-1</f>
        <v>42544</v>
      </c>
      <c r="D15">
        <v>8</v>
      </c>
    </row>
    <row r="16" spans="1:4" x14ac:dyDescent="0.25">
      <c r="A16">
        <v>4</v>
      </c>
      <c r="B16">
        <v>236</v>
      </c>
      <c r="C16" s="23">
        <f t="shared" ca="1" si="1"/>
        <v>42543</v>
      </c>
      <c r="D16">
        <v>8</v>
      </c>
    </row>
    <row r="17" spans="1:4" x14ac:dyDescent="0.25">
      <c r="A17">
        <v>5</v>
      </c>
      <c r="B17">
        <v>986</v>
      </c>
      <c r="C17" s="23">
        <f t="shared" ca="1" si="1"/>
        <v>42542</v>
      </c>
      <c r="D17">
        <v>8</v>
      </c>
    </row>
    <row r="18" spans="1:4" x14ac:dyDescent="0.25">
      <c r="A18">
        <v>6</v>
      </c>
      <c r="B18">
        <v>354</v>
      </c>
      <c r="C18" s="23">
        <f t="shared" ca="1" si="1"/>
        <v>42541</v>
      </c>
      <c r="D18">
        <v>8</v>
      </c>
    </row>
    <row r="19" spans="1:4" x14ac:dyDescent="0.25">
      <c r="A19">
        <v>7</v>
      </c>
      <c r="B19">
        <v>764</v>
      </c>
      <c r="C19" s="23">
        <f t="shared" ca="1" si="1"/>
        <v>42540</v>
      </c>
      <c r="D19">
        <v>8</v>
      </c>
    </row>
    <row r="20" spans="1:4" x14ac:dyDescent="0.25">
      <c r="A20">
        <v>8</v>
      </c>
      <c r="B20">
        <v>245</v>
      </c>
      <c r="C20" s="23">
        <f t="shared" ca="1" si="1"/>
        <v>42539</v>
      </c>
      <c r="D20">
        <v>8</v>
      </c>
    </row>
    <row r="21" spans="1:4" x14ac:dyDescent="0.25">
      <c r="A21">
        <v>9</v>
      </c>
      <c r="B21">
        <v>365</v>
      </c>
      <c r="C21" s="23">
        <f t="shared" ca="1" si="1"/>
        <v>42538</v>
      </c>
      <c r="D21">
        <v>8</v>
      </c>
    </row>
    <row r="22" spans="1:4" x14ac:dyDescent="0.25">
      <c r="A22">
        <v>10</v>
      </c>
      <c r="B22">
        <v>357</v>
      </c>
      <c r="C22" s="23">
        <f t="shared" ca="1" si="1"/>
        <v>42537</v>
      </c>
      <c r="D22">
        <v>8</v>
      </c>
    </row>
    <row r="23" spans="1:4" x14ac:dyDescent="0.25">
      <c r="A23">
        <v>11</v>
      </c>
      <c r="B23">
        <v>244</v>
      </c>
      <c r="C23" s="23">
        <f t="shared" ca="1" si="1"/>
        <v>42536</v>
      </c>
      <c r="D23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239</v>
      </c>
      <c r="B1" t="s">
        <v>2</v>
      </c>
      <c r="C1" t="s">
        <v>3</v>
      </c>
      <c r="D1" t="s">
        <v>283</v>
      </c>
      <c r="E1" t="s">
        <v>4</v>
      </c>
      <c r="F1" t="s">
        <v>284</v>
      </c>
      <c r="G1" t="s">
        <v>5</v>
      </c>
      <c r="H1" t="s">
        <v>285</v>
      </c>
      <c r="I1" t="s">
        <v>6</v>
      </c>
      <c r="J1" t="s">
        <v>286</v>
      </c>
    </row>
    <row r="2" spans="1:10" x14ac:dyDescent="0.25">
      <c r="A2">
        <v>1</v>
      </c>
      <c r="B2" t="s">
        <v>288</v>
      </c>
      <c r="C2" s="24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5" workbookViewId="0">
      <selection activeCell="H24" sqref="H24"/>
    </sheetView>
  </sheetViews>
  <sheetFormatPr defaultRowHeight="15" x14ac:dyDescent="0.25"/>
  <cols>
    <col min="4" max="4" width="48" bestFit="1" customWidth="1"/>
  </cols>
  <sheetData>
    <row r="1" spans="1:16" ht="15.75" thickBot="1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119</v>
      </c>
      <c r="K1" t="s">
        <v>120</v>
      </c>
      <c r="L1" t="s">
        <v>121</v>
      </c>
      <c r="M1" t="s">
        <v>122</v>
      </c>
      <c r="N1" t="s">
        <v>137</v>
      </c>
      <c r="O1" t="s">
        <v>123</v>
      </c>
      <c r="P1" t="s">
        <v>190</v>
      </c>
    </row>
    <row r="2" spans="1:16" ht="15.75" thickBot="1" x14ac:dyDescent="0.3">
      <c r="A2" s="5">
        <v>1</v>
      </c>
      <c r="B2">
        <v>1</v>
      </c>
      <c r="C2">
        <v>2</v>
      </c>
      <c r="D2" t="s">
        <v>139</v>
      </c>
      <c r="E2">
        <v>3</v>
      </c>
      <c r="F2">
        <v>5</v>
      </c>
      <c r="G2">
        <v>8</v>
      </c>
      <c r="H2" t="s">
        <v>97</v>
      </c>
      <c r="I2">
        <v>1</v>
      </c>
      <c r="N2" t="s">
        <v>138</v>
      </c>
      <c r="P2">
        <v>1</v>
      </c>
    </row>
    <row r="3" spans="1:16" ht="30.75" thickBot="1" x14ac:dyDescent="0.3">
      <c r="A3" s="5">
        <v>1</v>
      </c>
      <c r="B3">
        <v>1</v>
      </c>
      <c r="C3">
        <v>2</v>
      </c>
      <c r="D3" s="11" t="s">
        <v>184</v>
      </c>
      <c r="E3">
        <v>3</v>
      </c>
      <c r="F3">
        <v>5</v>
      </c>
      <c r="G3">
        <v>8</v>
      </c>
      <c r="H3" t="s">
        <v>97</v>
      </c>
      <c r="I3">
        <v>1</v>
      </c>
      <c r="N3" t="s">
        <v>138</v>
      </c>
      <c r="P3">
        <v>1</v>
      </c>
    </row>
    <row r="4" spans="1:16" ht="30.75" thickBot="1" x14ac:dyDescent="0.3">
      <c r="A4" s="5">
        <v>1</v>
      </c>
      <c r="B4">
        <v>1</v>
      </c>
      <c r="C4">
        <v>2</v>
      </c>
      <c r="D4" s="11" t="s">
        <v>185</v>
      </c>
      <c r="E4">
        <v>3</v>
      </c>
      <c r="F4">
        <v>5</v>
      </c>
      <c r="G4">
        <v>8</v>
      </c>
      <c r="H4" t="s">
        <v>97</v>
      </c>
      <c r="I4">
        <v>1</v>
      </c>
      <c r="N4" t="s">
        <v>138</v>
      </c>
      <c r="P4">
        <v>1</v>
      </c>
    </row>
    <row r="5" spans="1:16" ht="15.75" thickBot="1" x14ac:dyDescent="0.3">
      <c r="A5" s="5">
        <v>1</v>
      </c>
      <c r="B5">
        <v>2</v>
      </c>
      <c r="C5">
        <v>2</v>
      </c>
      <c r="D5" t="s">
        <v>140</v>
      </c>
      <c r="E5">
        <v>2</v>
      </c>
      <c r="F5">
        <v>9</v>
      </c>
      <c r="G5">
        <v>7</v>
      </c>
      <c r="H5">
        <v>5</v>
      </c>
      <c r="I5">
        <v>0</v>
      </c>
      <c r="P5">
        <v>1</v>
      </c>
    </row>
    <row r="6" spans="1:16" ht="15.75" thickBot="1" x14ac:dyDescent="0.3">
      <c r="A6" s="5">
        <v>1</v>
      </c>
      <c r="B6">
        <v>2</v>
      </c>
      <c r="C6">
        <v>2</v>
      </c>
      <c r="D6" t="s">
        <v>141</v>
      </c>
      <c r="E6">
        <v>2</v>
      </c>
      <c r="F6">
        <v>9</v>
      </c>
      <c r="G6">
        <v>7</v>
      </c>
      <c r="H6">
        <v>5</v>
      </c>
      <c r="I6">
        <v>0</v>
      </c>
      <c r="P6">
        <v>1</v>
      </c>
    </row>
    <row r="7" spans="1:16" ht="15.75" thickBot="1" x14ac:dyDescent="0.3">
      <c r="A7" s="5">
        <v>1</v>
      </c>
      <c r="B7">
        <v>2</v>
      </c>
      <c r="C7">
        <v>2</v>
      </c>
      <c r="D7" t="s">
        <v>142</v>
      </c>
      <c r="E7">
        <v>2</v>
      </c>
      <c r="F7">
        <v>9</v>
      </c>
      <c r="G7">
        <v>7</v>
      </c>
      <c r="H7">
        <v>5</v>
      </c>
      <c r="I7">
        <v>0</v>
      </c>
      <c r="P7">
        <v>1</v>
      </c>
    </row>
    <row r="8" spans="1:16" ht="15.75" thickBot="1" x14ac:dyDescent="0.3">
      <c r="A8" s="5">
        <v>1</v>
      </c>
      <c r="B8">
        <v>3</v>
      </c>
      <c r="C8">
        <v>2</v>
      </c>
      <c r="D8" s="13" t="s">
        <v>143</v>
      </c>
      <c r="E8" s="14">
        <v>5</v>
      </c>
      <c r="F8" s="14">
        <v>6</v>
      </c>
      <c r="G8" s="14">
        <v>7</v>
      </c>
      <c r="H8" s="14">
        <v>3</v>
      </c>
      <c r="I8" s="14">
        <v>0</v>
      </c>
      <c r="P8">
        <v>1</v>
      </c>
    </row>
    <row r="9" spans="1:16" ht="15.75" thickBot="1" x14ac:dyDescent="0.3">
      <c r="A9" s="5">
        <v>1</v>
      </c>
      <c r="B9">
        <v>3</v>
      </c>
      <c r="C9">
        <v>2</v>
      </c>
      <c r="D9" s="13" t="s">
        <v>144</v>
      </c>
      <c r="E9" s="14">
        <v>6</v>
      </c>
      <c r="F9" s="14">
        <v>8</v>
      </c>
      <c r="G9" s="14">
        <v>7</v>
      </c>
      <c r="H9" s="14">
        <v>1</v>
      </c>
      <c r="I9" s="14">
        <v>2</v>
      </c>
      <c r="P9">
        <v>1</v>
      </c>
    </row>
    <row r="10" spans="1:16" ht="15.75" thickBot="1" x14ac:dyDescent="0.3">
      <c r="A10" s="5">
        <v>1</v>
      </c>
      <c r="B10">
        <v>3</v>
      </c>
      <c r="C10">
        <v>2</v>
      </c>
      <c r="D10" s="13" t="s">
        <v>145</v>
      </c>
      <c r="E10" s="14">
        <v>9</v>
      </c>
      <c r="F10" s="14">
        <v>5</v>
      </c>
      <c r="G10" s="14">
        <v>6</v>
      </c>
      <c r="H10" s="14">
        <v>8</v>
      </c>
      <c r="I10" s="14">
        <v>2</v>
      </c>
      <c r="P10">
        <v>1</v>
      </c>
    </row>
    <row r="11" spans="1:16" ht="15.75" thickBot="1" x14ac:dyDescent="0.3">
      <c r="A11" s="5">
        <v>2</v>
      </c>
      <c r="B11">
        <v>1</v>
      </c>
      <c r="C11">
        <v>2</v>
      </c>
      <c r="D11" s="13" t="s">
        <v>146</v>
      </c>
      <c r="E11" s="14">
        <v>5</v>
      </c>
      <c r="F11" s="14">
        <v>8</v>
      </c>
      <c r="G11" s="14">
        <v>7</v>
      </c>
      <c r="H11" s="14">
        <v>6</v>
      </c>
      <c r="I11" s="14">
        <v>2</v>
      </c>
      <c r="P11">
        <v>1</v>
      </c>
    </row>
    <row r="12" spans="1:16" ht="15.75" thickBot="1" x14ac:dyDescent="0.3">
      <c r="A12" s="5">
        <v>2</v>
      </c>
      <c r="B12">
        <v>1</v>
      </c>
      <c r="C12">
        <v>2</v>
      </c>
      <c r="D12" s="13" t="s">
        <v>147</v>
      </c>
      <c r="E12" s="14">
        <v>5</v>
      </c>
      <c r="F12" s="14">
        <v>9</v>
      </c>
      <c r="G12" s="14">
        <v>8</v>
      </c>
      <c r="H12" s="14">
        <v>6</v>
      </c>
      <c r="I12" s="14">
        <v>1</v>
      </c>
      <c r="P12">
        <v>1</v>
      </c>
    </row>
    <row r="13" spans="1:16" ht="15.75" thickBot="1" x14ac:dyDescent="0.3">
      <c r="A13" s="5">
        <v>2</v>
      </c>
      <c r="B13">
        <v>1</v>
      </c>
      <c r="C13">
        <v>2</v>
      </c>
      <c r="D13" s="13" t="s">
        <v>148</v>
      </c>
      <c r="E13" s="14">
        <v>5</v>
      </c>
      <c r="F13" s="14">
        <v>4</v>
      </c>
      <c r="G13" s="14">
        <v>8</v>
      </c>
      <c r="H13" s="14">
        <v>9</v>
      </c>
      <c r="I13" s="14">
        <v>3</v>
      </c>
      <c r="P13">
        <v>1</v>
      </c>
    </row>
    <row r="14" spans="1:16" ht="15.75" thickBot="1" x14ac:dyDescent="0.3">
      <c r="A14" s="5">
        <v>2</v>
      </c>
      <c r="B14">
        <v>2</v>
      </c>
      <c r="C14">
        <v>2</v>
      </c>
      <c r="D14" s="13" t="s">
        <v>149</v>
      </c>
      <c r="E14" s="14">
        <v>1</v>
      </c>
      <c r="F14" s="14">
        <v>2</v>
      </c>
      <c r="G14" s="14">
        <v>4</v>
      </c>
      <c r="H14" s="14">
        <v>3</v>
      </c>
      <c r="I14" s="14">
        <v>0</v>
      </c>
      <c r="P14">
        <v>1</v>
      </c>
    </row>
    <row r="15" spans="1:16" ht="15.75" thickBot="1" x14ac:dyDescent="0.3">
      <c r="A15" s="5">
        <v>2</v>
      </c>
      <c r="B15">
        <v>2</v>
      </c>
      <c r="C15">
        <v>2</v>
      </c>
      <c r="D15" s="13" t="s">
        <v>150</v>
      </c>
      <c r="E15" s="14">
        <v>7</v>
      </c>
      <c r="F15" s="14">
        <v>6</v>
      </c>
      <c r="G15" s="14">
        <v>3</v>
      </c>
      <c r="H15" s="14">
        <v>2</v>
      </c>
      <c r="I15" s="14">
        <v>1</v>
      </c>
      <c r="P15">
        <v>1</v>
      </c>
    </row>
    <row r="16" spans="1:16" ht="15.75" thickBot="1" x14ac:dyDescent="0.3">
      <c r="A16" s="5">
        <v>2</v>
      </c>
      <c r="B16">
        <v>2</v>
      </c>
      <c r="C16">
        <v>2</v>
      </c>
      <c r="D16" s="13" t="s">
        <v>151</v>
      </c>
      <c r="E16" s="14">
        <v>1</v>
      </c>
      <c r="F16" s="14">
        <v>2</v>
      </c>
      <c r="G16" s="14">
        <v>0</v>
      </c>
      <c r="H16" s="14">
        <v>3</v>
      </c>
      <c r="I16" s="14">
        <v>1</v>
      </c>
      <c r="P16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10" sqref="A10"/>
    </sheetView>
  </sheetViews>
  <sheetFormatPr defaultRowHeight="15" x14ac:dyDescent="0.25"/>
  <sheetData>
    <row r="1" spans="1:16" ht="15.75" thickBot="1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119</v>
      </c>
      <c r="K1" t="s">
        <v>120</v>
      </c>
      <c r="L1" t="s">
        <v>121</v>
      </c>
      <c r="M1" t="s">
        <v>122</v>
      </c>
      <c r="N1" t="s">
        <v>137</v>
      </c>
      <c r="O1" t="s">
        <v>123</v>
      </c>
      <c r="P1" t="s">
        <v>190</v>
      </c>
    </row>
    <row r="2" spans="1:16" ht="15.75" thickBot="1" x14ac:dyDescent="0.3">
      <c r="A2" s="5">
        <v>3</v>
      </c>
      <c r="B2">
        <v>1</v>
      </c>
      <c r="C2">
        <v>2</v>
      </c>
      <c r="D2" t="s">
        <v>139</v>
      </c>
      <c r="E2">
        <v>3</v>
      </c>
      <c r="F2">
        <v>5</v>
      </c>
      <c r="G2">
        <v>8</v>
      </c>
      <c r="H2" t="s">
        <v>97</v>
      </c>
      <c r="I2">
        <v>1</v>
      </c>
      <c r="N2" t="s">
        <v>138</v>
      </c>
      <c r="P2">
        <v>1</v>
      </c>
    </row>
    <row r="3" spans="1:16" ht="90.75" thickBot="1" x14ac:dyDescent="0.3">
      <c r="A3" s="5">
        <v>3</v>
      </c>
      <c r="B3">
        <v>1</v>
      </c>
      <c r="C3">
        <v>2</v>
      </c>
      <c r="D3" s="11" t="s">
        <v>184</v>
      </c>
      <c r="E3">
        <v>3</v>
      </c>
      <c r="F3">
        <v>5</v>
      </c>
      <c r="G3">
        <v>8</v>
      </c>
      <c r="H3" t="s">
        <v>97</v>
      </c>
      <c r="I3">
        <v>1</v>
      </c>
      <c r="N3" t="s">
        <v>138</v>
      </c>
      <c r="P3">
        <v>1</v>
      </c>
    </row>
    <row r="4" spans="1:16" ht="90.75" thickBot="1" x14ac:dyDescent="0.3">
      <c r="A4" s="5">
        <v>3</v>
      </c>
      <c r="B4">
        <v>1</v>
      </c>
      <c r="C4">
        <v>2</v>
      </c>
      <c r="D4" s="11" t="s">
        <v>185</v>
      </c>
      <c r="E4">
        <v>3</v>
      </c>
      <c r="F4">
        <v>5</v>
      </c>
      <c r="G4">
        <v>8</v>
      </c>
      <c r="H4" t="s">
        <v>97</v>
      </c>
      <c r="I4">
        <v>1</v>
      </c>
      <c r="N4" t="s">
        <v>138</v>
      </c>
      <c r="P4">
        <v>1</v>
      </c>
    </row>
    <row r="5" spans="1:16" ht="15.75" thickBot="1" x14ac:dyDescent="0.3">
      <c r="A5" s="5">
        <v>3</v>
      </c>
      <c r="B5">
        <v>2</v>
      </c>
      <c r="C5">
        <v>2</v>
      </c>
      <c r="D5" t="s">
        <v>140</v>
      </c>
      <c r="E5">
        <v>2</v>
      </c>
      <c r="F5">
        <v>9</v>
      </c>
      <c r="G5">
        <v>7</v>
      </c>
      <c r="H5">
        <v>5</v>
      </c>
      <c r="I5">
        <v>0</v>
      </c>
      <c r="P5">
        <v>1</v>
      </c>
    </row>
    <row r="6" spans="1:16" ht="15.75" thickBot="1" x14ac:dyDescent="0.3">
      <c r="A6" s="5">
        <v>3</v>
      </c>
      <c r="B6">
        <v>2</v>
      </c>
      <c r="C6">
        <v>2</v>
      </c>
      <c r="D6" t="s">
        <v>141</v>
      </c>
      <c r="E6">
        <v>2</v>
      </c>
      <c r="F6">
        <v>9</v>
      </c>
      <c r="G6">
        <v>7</v>
      </c>
      <c r="H6">
        <v>5</v>
      </c>
      <c r="I6">
        <v>0</v>
      </c>
      <c r="P6">
        <v>1</v>
      </c>
    </row>
    <row r="7" spans="1:16" ht="15.75" thickBot="1" x14ac:dyDescent="0.3">
      <c r="A7" s="5">
        <v>3</v>
      </c>
      <c r="B7">
        <v>2</v>
      </c>
      <c r="C7">
        <v>2</v>
      </c>
      <c r="D7" t="s">
        <v>142</v>
      </c>
      <c r="E7">
        <v>2</v>
      </c>
      <c r="F7">
        <v>9</v>
      </c>
      <c r="G7">
        <v>7</v>
      </c>
      <c r="H7">
        <v>5</v>
      </c>
      <c r="I7">
        <v>0</v>
      </c>
      <c r="P7">
        <v>1</v>
      </c>
    </row>
    <row r="8" spans="1:16" ht="15.75" thickBot="1" x14ac:dyDescent="0.3">
      <c r="A8" s="5">
        <v>3</v>
      </c>
      <c r="B8">
        <v>3</v>
      </c>
      <c r="C8">
        <v>2</v>
      </c>
      <c r="D8" s="13" t="s">
        <v>143</v>
      </c>
      <c r="E8" s="14">
        <v>5</v>
      </c>
      <c r="F8" s="14">
        <v>6</v>
      </c>
      <c r="G8" s="14">
        <v>7</v>
      </c>
      <c r="H8" s="14">
        <v>3</v>
      </c>
      <c r="I8" s="14">
        <v>0</v>
      </c>
      <c r="P8">
        <v>1</v>
      </c>
    </row>
    <row r="9" spans="1:16" ht="15.75" thickBot="1" x14ac:dyDescent="0.3">
      <c r="A9" s="5">
        <v>3</v>
      </c>
      <c r="B9">
        <v>3</v>
      </c>
      <c r="C9">
        <v>2</v>
      </c>
      <c r="D9" s="13" t="s">
        <v>144</v>
      </c>
      <c r="E9" s="14">
        <v>6</v>
      </c>
      <c r="F9" s="14">
        <v>8</v>
      </c>
      <c r="G9" s="14">
        <v>7</v>
      </c>
      <c r="H9" s="14">
        <v>1</v>
      </c>
      <c r="I9" s="14">
        <v>2</v>
      </c>
      <c r="P9">
        <v>1</v>
      </c>
    </row>
    <row r="10" spans="1:16" ht="15.75" thickBot="1" x14ac:dyDescent="0.3">
      <c r="A10" s="5">
        <v>3</v>
      </c>
      <c r="B10">
        <v>3</v>
      </c>
      <c r="C10">
        <v>2</v>
      </c>
      <c r="D10" s="13" t="s">
        <v>145</v>
      </c>
      <c r="E10" s="14">
        <v>9</v>
      </c>
      <c r="F10" s="14">
        <v>5</v>
      </c>
      <c r="G10" s="14">
        <v>6</v>
      </c>
      <c r="H10" s="14">
        <v>8</v>
      </c>
      <c r="I10" s="14">
        <v>2</v>
      </c>
      <c r="P10">
        <v>1</v>
      </c>
    </row>
    <row r="11" spans="1:16" ht="15.75" thickBot="1" x14ac:dyDescent="0.3">
      <c r="A11" s="5">
        <v>2</v>
      </c>
      <c r="B11">
        <v>1</v>
      </c>
      <c r="C11">
        <v>2</v>
      </c>
      <c r="D11" s="13" t="s">
        <v>146</v>
      </c>
      <c r="E11" s="14">
        <v>5</v>
      </c>
      <c r="F11" s="14">
        <v>8</v>
      </c>
      <c r="G11" s="14">
        <v>7</v>
      </c>
      <c r="H11" s="14">
        <v>6</v>
      </c>
      <c r="I11" s="14">
        <v>2</v>
      </c>
      <c r="P11">
        <v>1</v>
      </c>
    </row>
    <row r="12" spans="1:16" ht="15.75" thickBot="1" x14ac:dyDescent="0.3">
      <c r="A12" s="5">
        <v>2</v>
      </c>
      <c r="B12">
        <v>1</v>
      </c>
      <c r="C12">
        <v>2</v>
      </c>
      <c r="D12" s="13" t="s">
        <v>147</v>
      </c>
      <c r="E12" s="14">
        <v>5</v>
      </c>
      <c r="F12" s="14">
        <v>9</v>
      </c>
      <c r="G12" s="14">
        <v>8</v>
      </c>
      <c r="H12" s="14">
        <v>6</v>
      </c>
      <c r="I12" s="14">
        <v>1</v>
      </c>
      <c r="P12">
        <v>1</v>
      </c>
    </row>
    <row r="13" spans="1:16" ht="15.75" thickBot="1" x14ac:dyDescent="0.3">
      <c r="A13" s="5">
        <v>2</v>
      </c>
      <c r="B13">
        <v>1</v>
      </c>
      <c r="C13">
        <v>2</v>
      </c>
      <c r="D13" s="13" t="s">
        <v>148</v>
      </c>
      <c r="E13" s="14">
        <v>5</v>
      </c>
      <c r="F13" s="14">
        <v>4</v>
      </c>
      <c r="G13" s="14">
        <v>8</v>
      </c>
      <c r="H13" s="14">
        <v>9</v>
      </c>
      <c r="I13" s="14">
        <v>3</v>
      </c>
      <c r="P13">
        <v>1</v>
      </c>
    </row>
    <row r="14" spans="1:16" ht="15.75" thickBot="1" x14ac:dyDescent="0.3">
      <c r="A14" s="5">
        <v>2</v>
      </c>
      <c r="B14">
        <v>2</v>
      </c>
      <c r="C14">
        <v>2</v>
      </c>
      <c r="D14" s="13" t="s">
        <v>149</v>
      </c>
      <c r="E14" s="14">
        <v>1</v>
      </c>
      <c r="F14" s="14">
        <v>2</v>
      </c>
      <c r="G14" s="14">
        <v>4</v>
      </c>
      <c r="H14" s="14">
        <v>3</v>
      </c>
      <c r="I14" s="14">
        <v>0</v>
      </c>
      <c r="P14">
        <v>1</v>
      </c>
    </row>
    <row r="15" spans="1:16" ht="15.75" thickBot="1" x14ac:dyDescent="0.3">
      <c r="A15" s="5">
        <v>2</v>
      </c>
      <c r="B15">
        <v>2</v>
      </c>
      <c r="C15">
        <v>2</v>
      </c>
      <c r="D15" s="13" t="s">
        <v>150</v>
      </c>
      <c r="E15" s="14">
        <v>7</v>
      </c>
      <c r="F15" s="14">
        <v>6</v>
      </c>
      <c r="G15" s="14">
        <v>3</v>
      </c>
      <c r="H15" s="14">
        <v>2</v>
      </c>
      <c r="I15" s="14">
        <v>1</v>
      </c>
      <c r="P15">
        <v>1</v>
      </c>
    </row>
    <row r="16" spans="1:16" ht="15.75" thickBot="1" x14ac:dyDescent="0.3">
      <c r="A16" s="5">
        <v>2</v>
      </c>
      <c r="B16">
        <v>2</v>
      </c>
      <c r="C16">
        <v>2</v>
      </c>
      <c r="D16" s="13" t="s">
        <v>151</v>
      </c>
      <c r="E16" s="14">
        <v>1</v>
      </c>
      <c r="F16" s="14">
        <v>2</v>
      </c>
      <c r="G16" s="14">
        <v>0</v>
      </c>
      <c r="H16" s="14">
        <v>3</v>
      </c>
      <c r="I16" s="14">
        <v>1</v>
      </c>
      <c r="P16">
        <v>1</v>
      </c>
    </row>
    <row r="17" spans="1:16" ht="180.75" thickBot="1" x14ac:dyDescent="0.3">
      <c r="A17" s="5">
        <v>2</v>
      </c>
      <c r="B17">
        <v>3</v>
      </c>
      <c r="C17">
        <v>2</v>
      </c>
      <c r="D17" s="11" t="s">
        <v>182</v>
      </c>
      <c r="E17">
        <v>6</v>
      </c>
      <c r="F17">
        <v>7</v>
      </c>
      <c r="G17">
        <v>8</v>
      </c>
      <c r="H17" t="s">
        <v>97</v>
      </c>
      <c r="I17">
        <v>2</v>
      </c>
      <c r="P17">
        <v>1</v>
      </c>
    </row>
    <row r="18" spans="1:16" ht="180.75" thickBot="1" x14ac:dyDescent="0.3">
      <c r="A18" s="5">
        <v>2</v>
      </c>
      <c r="B18">
        <v>3</v>
      </c>
      <c r="C18">
        <v>2</v>
      </c>
      <c r="D18" s="11" t="s">
        <v>194</v>
      </c>
      <c r="E18">
        <v>4</v>
      </c>
      <c r="F18">
        <v>3</v>
      </c>
      <c r="G18">
        <v>2</v>
      </c>
      <c r="H18" t="s">
        <v>152</v>
      </c>
      <c r="I18">
        <v>3</v>
      </c>
      <c r="P18">
        <v>1</v>
      </c>
    </row>
    <row r="19" spans="1:16" ht="315.75" thickBot="1" x14ac:dyDescent="0.3">
      <c r="A19" s="5">
        <v>2</v>
      </c>
      <c r="B19">
        <v>3</v>
      </c>
      <c r="C19">
        <v>2</v>
      </c>
      <c r="D19" s="11" t="s">
        <v>183</v>
      </c>
      <c r="E19">
        <v>2</v>
      </c>
      <c r="F19">
        <v>7</v>
      </c>
      <c r="G19">
        <v>6</v>
      </c>
      <c r="H19" t="s">
        <v>97</v>
      </c>
      <c r="I19">
        <v>1</v>
      </c>
      <c r="P19">
        <v>1</v>
      </c>
    </row>
    <row r="20" spans="1:16" ht="15.75" thickBot="1" x14ac:dyDescent="0.3">
      <c r="A20" s="5">
        <v>34</v>
      </c>
      <c r="B20">
        <v>1</v>
      </c>
      <c r="C20">
        <v>2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>
        <v>0</v>
      </c>
      <c r="N20" t="s">
        <v>153</v>
      </c>
      <c r="P20">
        <v>1</v>
      </c>
    </row>
    <row r="21" spans="1:16" ht="15.75" thickBot="1" x14ac:dyDescent="0.3">
      <c r="A21" s="5">
        <v>34</v>
      </c>
      <c r="B21">
        <v>1</v>
      </c>
      <c r="C21">
        <v>2</v>
      </c>
      <c r="D21" t="s">
        <v>159</v>
      </c>
      <c r="E21" t="s">
        <v>155</v>
      </c>
      <c r="F21" t="s">
        <v>156</v>
      </c>
      <c r="G21" t="s">
        <v>157</v>
      </c>
      <c r="H21" t="s">
        <v>160</v>
      </c>
      <c r="I21">
        <v>2</v>
      </c>
      <c r="N21" t="s">
        <v>153</v>
      </c>
      <c r="P21">
        <v>1</v>
      </c>
    </row>
    <row r="22" spans="1:16" ht="15.75" thickBot="1" x14ac:dyDescent="0.3">
      <c r="A22" s="5">
        <v>34</v>
      </c>
      <c r="B22">
        <v>1</v>
      </c>
      <c r="C22">
        <v>2</v>
      </c>
      <c r="D22" t="s">
        <v>161</v>
      </c>
      <c r="E22" t="s">
        <v>155</v>
      </c>
      <c r="F22" t="s">
        <v>156</v>
      </c>
      <c r="G22" t="s">
        <v>157</v>
      </c>
      <c r="H22" t="s">
        <v>160</v>
      </c>
      <c r="I22">
        <v>3</v>
      </c>
      <c r="N22" t="s">
        <v>153</v>
      </c>
      <c r="P22">
        <v>1</v>
      </c>
    </row>
    <row r="23" spans="1:16" ht="15.75" thickBot="1" x14ac:dyDescent="0.3">
      <c r="A23" s="5">
        <v>34</v>
      </c>
      <c r="B23">
        <v>2</v>
      </c>
      <c r="C23">
        <v>2</v>
      </c>
      <c r="D23" t="s">
        <v>195</v>
      </c>
      <c r="E23" t="s">
        <v>196</v>
      </c>
      <c r="F23" t="s">
        <v>197</v>
      </c>
      <c r="G23" t="s">
        <v>163</v>
      </c>
      <c r="H23" t="s">
        <v>158</v>
      </c>
      <c r="I23">
        <v>2</v>
      </c>
      <c r="N23" t="s">
        <v>162</v>
      </c>
      <c r="P23">
        <v>1</v>
      </c>
    </row>
    <row r="24" spans="1:16" ht="15.75" thickBot="1" x14ac:dyDescent="0.3">
      <c r="A24" s="5">
        <v>34</v>
      </c>
      <c r="B24">
        <v>2</v>
      </c>
      <c r="C24">
        <v>2</v>
      </c>
      <c r="D24" t="s">
        <v>164</v>
      </c>
      <c r="E24" t="s">
        <v>155</v>
      </c>
      <c r="F24" t="s">
        <v>156</v>
      </c>
      <c r="G24" t="s">
        <v>157</v>
      </c>
      <c r="H24" t="s">
        <v>158</v>
      </c>
      <c r="I24">
        <v>2</v>
      </c>
      <c r="N24" t="s">
        <v>162</v>
      </c>
      <c r="P24">
        <v>1</v>
      </c>
    </row>
    <row r="25" spans="1:16" ht="15.75" thickBot="1" x14ac:dyDescent="0.3">
      <c r="A25" s="5">
        <v>34</v>
      </c>
      <c r="B25">
        <v>2</v>
      </c>
      <c r="C25">
        <v>2</v>
      </c>
      <c r="D25" t="s">
        <v>165</v>
      </c>
      <c r="E25" t="s">
        <v>156</v>
      </c>
      <c r="F25" t="s">
        <v>157</v>
      </c>
      <c r="G25" t="s">
        <v>97</v>
      </c>
      <c r="H25" t="s">
        <v>158</v>
      </c>
      <c r="I25">
        <v>1</v>
      </c>
      <c r="N25" t="s">
        <v>162</v>
      </c>
      <c r="P25">
        <v>1</v>
      </c>
    </row>
    <row r="26" spans="1:16" ht="15.75" thickBot="1" x14ac:dyDescent="0.3">
      <c r="A26" s="5">
        <v>34</v>
      </c>
      <c r="B26">
        <v>3</v>
      </c>
      <c r="C26">
        <v>2</v>
      </c>
      <c r="D26" t="s">
        <v>166</v>
      </c>
      <c r="E26" t="s">
        <v>167</v>
      </c>
      <c r="F26" t="s">
        <v>168</v>
      </c>
      <c r="G26" t="s">
        <v>169</v>
      </c>
      <c r="H26" t="s">
        <v>171</v>
      </c>
      <c r="I26">
        <v>0</v>
      </c>
      <c r="N26" t="s">
        <v>174</v>
      </c>
      <c r="P26">
        <v>1</v>
      </c>
    </row>
    <row r="27" spans="1:16" ht="15.75" thickBot="1" x14ac:dyDescent="0.3">
      <c r="A27" s="5">
        <v>34</v>
      </c>
      <c r="B27">
        <v>3</v>
      </c>
      <c r="C27">
        <v>2</v>
      </c>
      <c r="D27" t="s">
        <v>170</v>
      </c>
      <c r="E27" t="s">
        <v>167</v>
      </c>
      <c r="F27" t="s">
        <v>168</v>
      </c>
      <c r="G27" t="s">
        <v>169</v>
      </c>
      <c r="H27" t="s">
        <v>172</v>
      </c>
      <c r="I27">
        <v>2</v>
      </c>
      <c r="N27" t="s">
        <v>174</v>
      </c>
      <c r="P27">
        <v>1</v>
      </c>
    </row>
    <row r="28" spans="1:16" ht="15.75" thickBot="1" x14ac:dyDescent="0.3">
      <c r="A28" s="5">
        <v>34</v>
      </c>
      <c r="B28">
        <v>3</v>
      </c>
      <c r="C28">
        <v>2</v>
      </c>
      <c r="D28" t="s">
        <v>173</v>
      </c>
      <c r="E28" t="s">
        <v>167</v>
      </c>
      <c r="F28" t="s">
        <v>168</v>
      </c>
      <c r="G28" t="s">
        <v>169</v>
      </c>
      <c r="H28" t="s">
        <v>172</v>
      </c>
      <c r="I28">
        <v>0</v>
      </c>
      <c r="N28" t="s">
        <v>174</v>
      </c>
      <c r="P28">
        <v>1</v>
      </c>
    </row>
    <row r="29" spans="1:16" ht="15.75" thickBot="1" x14ac:dyDescent="0.3">
      <c r="A29" s="5">
        <v>59</v>
      </c>
      <c r="B29">
        <v>1</v>
      </c>
      <c r="C29">
        <v>2</v>
      </c>
      <c r="D29" t="s">
        <v>175</v>
      </c>
      <c r="E29" t="s">
        <v>176</v>
      </c>
      <c r="F29" t="s">
        <v>177</v>
      </c>
      <c r="G29" t="s">
        <v>89</v>
      </c>
      <c r="H29" t="s">
        <v>178</v>
      </c>
      <c r="I29">
        <v>0</v>
      </c>
      <c r="N29" t="s">
        <v>186</v>
      </c>
      <c r="P29">
        <v>1</v>
      </c>
    </row>
    <row r="30" spans="1:16" ht="15.75" thickBot="1" x14ac:dyDescent="0.3">
      <c r="A30" s="5">
        <v>59</v>
      </c>
      <c r="B30">
        <v>1</v>
      </c>
      <c r="C30">
        <v>2</v>
      </c>
      <c r="D30" t="s">
        <v>175</v>
      </c>
      <c r="E30" t="s">
        <v>176</v>
      </c>
      <c r="F30" t="s">
        <v>177</v>
      </c>
      <c r="G30" t="s">
        <v>89</v>
      </c>
      <c r="H30" t="s">
        <v>178</v>
      </c>
      <c r="I30">
        <v>1</v>
      </c>
      <c r="N30" t="s">
        <v>187</v>
      </c>
      <c r="P30">
        <v>1</v>
      </c>
    </row>
    <row r="31" spans="1:16" ht="15.75" thickBot="1" x14ac:dyDescent="0.3">
      <c r="A31" s="5">
        <v>59</v>
      </c>
      <c r="B31">
        <v>1</v>
      </c>
      <c r="C31">
        <v>2</v>
      </c>
      <c r="D31" t="s">
        <v>175</v>
      </c>
      <c r="E31" t="s">
        <v>176</v>
      </c>
      <c r="F31" t="s">
        <v>177</v>
      </c>
      <c r="G31" t="s">
        <v>89</v>
      </c>
      <c r="H31" t="s">
        <v>178</v>
      </c>
      <c r="I31">
        <v>2</v>
      </c>
      <c r="N31" t="s">
        <v>188</v>
      </c>
      <c r="P31">
        <v>1</v>
      </c>
    </row>
    <row r="32" spans="1:16" ht="15.75" thickBot="1" x14ac:dyDescent="0.3">
      <c r="A32" s="5">
        <v>59</v>
      </c>
      <c r="B32">
        <v>2</v>
      </c>
      <c r="C32">
        <v>2</v>
      </c>
      <c r="D32" t="s">
        <v>179</v>
      </c>
      <c r="E32">
        <v>1</v>
      </c>
      <c r="F32">
        <v>2</v>
      </c>
      <c r="G32">
        <v>4</v>
      </c>
      <c r="H32">
        <v>3</v>
      </c>
      <c r="I32">
        <v>1</v>
      </c>
      <c r="N32" t="s">
        <v>189</v>
      </c>
      <c r="P32">
        <v>1</v>
      </c>
    </row>
    <row r="33" spans="1:16" ht="15.75" thickBot="1" x14ac:dyDescent="0.3">
      <c r="A33" s="5">
        <v>59</v>
      </c>
      <c r="B33">
        <v>2</v>
      </c>
      <c r="C33">
        <v>2</v>
      </c>
      <c r="D33" t="s">
        <v>180</v>
      </c>
      <c r="E33">
        <v>2</v>
      </c>
      <c r="F33">
        <v>0</v>
      </c>
      <c r="G33">
        <v>3</v>
      </c>
      <c r="H33">
        <v>5</v>
      </c>
      <c r="I33">
        <v>2</v>
      </c>
      <c r="N33" t="s">
        <v>189</v>
      </c>
      <c r="P33">
        <v>1</v>
      </c>
    </row>
    <row r="34" spans="1:16" ht="15.75" thickBot="1" x14ac:dyDescent="0.3">
      <c r="A34" s="5">
        <v>59</v>
      </c>
      <c r="B34">
        <v>2</v>
      </c>
      <c r="C34">
        <v>2</v>
      </c>
      <c r="D34" t="s">
        <v>181</v>
      </c>
      <c r="E34">
        <v>0</v>
      </c>
      <c r="F34">
        <v>7</v>
      </c>
      <c r="G34">
        <v>2</v>
      </c>
      <c r="H34">
        <v>1</v>
      </c>
      <c r="I34">
        <v>2</v>
      </c>
      <c r="N34" t="s">
        <v>189</v>
      </c>
      <c r="P34">
        <v>1</v>
      </c>
    </row>
    <row r="35" spans="1:16" ht="15.75" thickBot="1" x14ac:dyDescent="0.3">
      <c r="A35" s="5">
        <v>59</v>
      </c>
      <c r="B35">
        <v>3</v>
      </c>
      <c r="C35">
        <v>2</v>
      </c>
      <c r="D35" t="s">
        <v>191</v>
      </c>
      <c r="E35">
        <v>1</v>
      </c>
      <c r="F35">
        <v>2</v>
      </c>
      <c r="G35">
        <v>3</v>
      </c>
      <c r="H35">
        <v>4</v>
      </c>
      <c r="I35">
        <v>1</v>
      </c>
      <c r="P35">
        <v>1</v>
      </c>
    </row>
    <row r="36" spans="1:16" x14ac:dyDescent="0.25">
      <c r="A36" s="12">
        <v>59</v>
      </c>
      <c r="B36">
        <v>3</v>
      </c>
      <c r="C36">
        <v>2</v>
      </c>
      <c r="D36" t="s">
        <v>192</v>
      </c>
      <c r="E36">
        <v>1</v>
      </c>
      <c r="F36">
        <v>2</v>
      </c>
      <c r="G36">
        <v>3</v>
      </c>
      <c r="H36">
        <v>4</v>
      </c>
      <c r="I36">
        <v>2</v>
      </c>
      <c r="P36">
        <v>1</v>
      </c>
    </row>
    <row r="37" spans="1:16" x14ac:dyDescent="0.25">
      <c r="A37" s="12">
        <v>59</v>
      </c>
      <c r="B37">
        <v>3</v>
      </c>
      <c r="C37">
        <v>2</v>
      </c>
      <c r="D37" t="s">
        <v>193</v>
      </c>
      <c r="E37">
        <v>1</v>
      </c>
      <c r="F37">
        <v>2</v>
      </c>
      <c r="G37">
        <v>3</v>
      </c>
      <c r="H37">
        <v>4</v>
      </c>
      <c r="I37">
        <v>0</v>
      </c>
      <c r="P3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66" workbookViewId="0">
      <selection activeCell="C81" sqref="C81"/>
    </sheetView>
  </sheetViews>
  <sheetFormatPr defaultRowHeight="15" x14ac:dyDescent="0.25"/>
  <sheetData>
    <row r="1" spans="1:5" x14ac:dyDescent="0.25">
      <c r="A1" t="s">
        <v>210</v>
      </c>
      <c r="B1" t="s">
        <v>211</v>
      </c>
    </row>
    <row r="2" spans="1:5" x14ac:dyDescent="0.25">
      <c r="A2">
        <v>1</v>
      </c>
      <c r="B2">
        <v>6</v>
      </c>
      <c r="E2" t="s">
        <v>212</v>
      </c>
    </row>
    <row r="3" spans="1:5" x14ac:dyDescent="0.25">
      <c r="A3">
        <v>1</v>
      </c>
      <c r="B3">
        <v>12</v>
      </c>
    </row>
    <row r="4" spans="1:5" x14ac:dyDescent="0.25">
      <c r="A4">
        <v>1</v>
      </c>
      <c r="B4">
        <v>16</v>
      </c>
    </row>
    <row r="5" spans="1:5" x14ac:dyDescent="0.25">
      <c r="A5">
        <v>1</v>
      </c>
      <c r="B5">
        <v>20</v>
      </c>
    </row>
    <row r="6" spans="1:5" x14ac:dyDescent="0.25">
      <c r="A6">
        <v>1</v>
      </c>
      <c r="B6">
        <v>24</v>
      </c>
    </row>
    <row r="7" spans="1:5" x14ac:dyDescent="0.25">
      <c r="A7">
        <v>1</v>
      </c>
      <c r="B7">
        <v>28</v>
      </c>
    </row>
    <row r="8" spans="1:5" x14ac:dyDescent="0.25">
      <c r="A8">
        <v>1</v>
      </c>
      <c r="B8">
        <v>32</v>
      </c>
    </row>
    <row r="9" spans="1:5" x14ac:dyDescent="0.25">
      <c r="A9">
        <v>1</v>
      </c>
      <c r="B9">
        <v>36</v>
      </c>
    </row>
    <row r="10" spans="1:5" x14ac:dyDescent="0.25">
      <c r="A10">
        <v>2</v>
      </c>
      <c r="B10">
        <v>1</v>
      </c>
      <c r="E10" t="s">
        <v>213</v>
      </c>
    </row>
    <row r="11" spans="1:5" x14ac:dyDescent="0.25">
      <c r="A11">
        <v>2</v>
      </c>
      <c r="B11">
        <v>6</v>
      </c>
    </row>
    <row r="12" spans="1:5" x14ac:dyDescent="0.25">
      <c r="A12">
        <v>2</v>
      </c>
      <c r="B12">
        <v>7</v>
      </c>
    </row>
    <row r="13" spans="1:5" x14ac:dyDescent="0.25">
      <c r="A13">
        <v>2</v>
      </c>
      <c r="B13">
        <v>10</v>
      </c>
    </row>
    <row r="14" spans="1:5" x14ac:dyDescent="0.25">
      <c r="A14">
        <v>2</v>
      </c>
      <c r="B14">
        <v>12</v>
      </c>
    </row>
    <row r="15" spans="1:5" x14ac:dyDescent="0.25">
      <c r="A15">
        <v>2</v>
      </c>
      <c r="B15">
        <v>13</v>
      </c>
    </row>
    <row r="16" spans="1:5" x14ac:dyDescent="0.25">
      <c r="A16">
        <v>2</v>
      </c>
      <c r="B16">
        <v>14</v>
      </c>
    </row>
    <row r="17" spans="1:2" x14ac:dyDescent="0.25">
      <c r="A17">
        <v>2</v>
      </c>
      <c r="B17">
        <v>16</v>
      </c>
    </row>
    <row r="18" spans="1:2" x14ac:dyDescent="0.25">
      <c r="A18">
        <v>2</v>
      </c>
      <c r="B18">
        <v>17</v>
      </c>
    </row>
    <row r="19" spans="1:2" x14ac:dyDescent="0.25">
      <c r="A19">
        <v>2</v>
      </c>
      <c r="B19">
        <v>18</v>
      </c>
    </row>
    <row r="20" spans="1:2" x14ac:dyDescent="0.25">
      <c r="A20">
        <v>2</v>
      </c>
      <c r="B20">
        <v>20</v>
      </c>
    </row>
    <row r="21" spans="1:2" x14ac:dyDescent="0.25">
      <c r="A21">
        <v>2</v>
      </c>
      <c r="B21">
        <v>21</v>
      </c>
    </row>
    <row r="22" spans="1:2" x14ac:dyDescent="0.25">
      <c r="A22">
        <v>2</v>
      </c>
      <c r="B22">
        <v>22</v>
      </c>
    </row>
    <row r="23" spans="1:2" x14ac:dyDescent="0.25">
      <c r="A23">
        <v>2</v>
      </c>
      <c r="B23">
        <v>24</v>
      </c>
    </row>
    <row r="24" spans="1:2" x14ac:dyDescent="0.25">
      <c r="A24">
        <v>2</v>
      </c>
      <c r="B24">
        <v>25</v>
      </c>
    </row>
    <row r="25" spans="1:2" x14ac:dyDescent="0.25">
      <c r="A25">
        <v>2</v>
      </c>
      <c r="B25">
        <v>26</v>
      </c>
    </row>
    <row r="26" spans="1:2" x14ac:dyDescent="0.25">
      <c r="A26">
        <v>2</v>
      </c>
      <c r="B26">
        <v>28</v>
      </c>
    </row>
    <row r="27" spans="1:2" x14ac:dyDescent="0.25">
      <c r="A27">
        <v>2</v>
      </c>
      <c r="B27">
        <v>29</v>
      </c>
    </row>
    <row r="28" spans="1:2" x14ac:dyDescent="0.25">
      <c r="A28">
        <v>2</v>
      </c>
      <c r="B28">
        <v>30</v>
      </c>
    </row>
    <row r="29" spans="1:2" x14ac:dyDescent="0.25">
      <c r="A29">
        <v>2</v>
      </c>
      <c r="B29">
        <v>32</v>
      </c>
    </row>
    <row r="30" spans="1:2" x14ac:dyDescent="0.25">
      <c r="A30">
        <v>2</v>
      </c>
      <c r="B30">
        <v>33</v>
      </c>
    </row>
    <row r="31" spans="1:2" x14ac:dyDescent="0.25">
      <c r="A31">
        <v>2</v>
      </c>
      <c r="B31">
        <v>34</v>
      </c>
    </row>
    <row r="32" spans="1:2" x14ac:dyDescent="0.25">
      <c r="A32">
        <v>2</v>
      </c>
      <c r="B32">
        <v>36</v>
      </c>
    </row>
    <row r="33" spans="1:5" x14ac:dyDescent="0.25">
      <c r="A33">
        <v>2</v>
      </c>
      <c r="B33">
        <v>37</v>
      </c>
    </row>
    <row r="34" spans="1:5" x14ac:dyDescent="0.25">
      <c r="A34">
        <v>3</v>
      </c>
      <c r="B34">
        <v>4</v>
      </c>
      <c r="E34" t="s">
        <v>214</v>
      </c>
    </row>
    <row r="35" spans="1:5" x14ac:dyDescent="0.25">
      <c r="A35">
        <v>3</v>
      </c>
      <c r="B35">
        <v>11</v>
      </c>
    </row>
    <row r="36" spans="1:5" x14ac:dyDescent="0.25">
      <c r="A36">
        <v>3</v>
      </c>
      <c r="B36">
        <v>14</v>
      </c>
    </row>
    <row r="37" spans="1:5" x14ac:dyDescent="0.25">
      <c r="A37">
        <v>3</v>
      </c>
      <c r="B37">
        <v>19</v>
      </c>
    </row>
    <row r="38" spans="1:5" x14ac:dyDescent="0.25">
      <c r="A38">
        <v>3</v>
      </c>
      <c r="B38">
        <v>23</v>
      </c>
    </row>
    <row r="39" spans="1:5" x14ac:dyDescent="0.25">
      <c r="A39">
        <v>3</v>
      </c>
      <c r="B39">
        <v>27</v>
      </c>
    </row>
    <row r="40" spans="1:5" x14ac:dyDescent="0.25">
      <c r="A40">
        <v>3</v>
      </c>
      <c r="B40">
        <v>31</v>
      </c>
    </row>
    <row r="41" spans="1:5" x14ac:dyDescent="0.25">
      <c r="A41">
        <v>3</v>
      </c>
      <c r="B41">
        <v>35</v>
      </c>
    </row>
    <row r="42" spans="1:5" x14ac:dyDescent="0.25">
      <c r="A42">
        <v>4</v>
      </c>
      <c r="B42">
        <v>3</v>
      </c>
      <c r="E42" t="s">
        <v>215</v>
      </c>
    </row>
    <row r="43" spans="1:5" x14ac:dyDescent="0.25">
      <c r="A43">
        <v>4</v>
      </c>
      <c r="B43">
        <v>6</v>
      </c>
    </row>
    <row r="44" spans="1:5" x14ac:dyDescent="0.25">
      <c r="A44">
        <v>4</v>
      </c>
      <c r="B44">
        <v>8</v>
      </c>
    </row>
    <row r="45" spans="1:5" x14ac:dyDescent="0.25">
      <c r="A45">
        <v>4</v>
      </c>
      <c r="B45">
        <v>11</v>
      </c>
    </row>
    <row r="46" spans="1:5" x14ac:dyDescent="0.25">
      <c r="A46">
        <v>4</v>
      </c>
      <c r="B46">
        <v>15</v>
      </c>
    </row>
    <row r="47" spans="1:5" x14ac:dyDescent="0.25">
      <c r="A47">
        <v>4</v>
      </c>
      <c r="B47">
        <v>18</v>
      </c>
    </row>
    <row r="48" spans="1:5" x14ac:dyDescent="0.25">
      <c r="A48">
        <v>4</v>
      </c>
      <c r="B48">
        <v>20</v>
      </c>
    </row>
    <row r="49" spans="1:5" x14ac:dyDescent="0.25">
      <c r="A49">
        <v>4</v>
      </c>
      <c r="B49">
        <v>21</v>
      </c>
    </row>
    <row r="50" spans="1:5" x14ac:dyDescent="0.25">
      <c r="A50">
        <v>4</v>
      </c>
      <c r="B50">
        <v>22</v>
      </c>
    </row>
    <row r="51" spans="1:5" x14ac:dyDescent="0.25">
      <c r="A51">
        <v>4</v>
      </c>
      <c r="B51">
        <v>24</v>
      </c>
    </row>
    <row r="52" spans="1:5" x14ac:dyDescent="0.25">
      <c r="A52">
        <v>4</v>
      </c>
      <c r="B52">
        <v>25</v>
      </c>
    </row>
    <row r="53" spans="1:5" x14ac:dyDescent="0.25">
      <c r="A53">
        <v>4</v>
      </c>
      <c r="B53">
        <v>26</v>
      </c>
    </row>
    <row r="54" spans="1:5" x14ac:dyDescent="0.25">
      <c r="A54">
        <v>4</v>
      </c>
      <c r="B54">
        <v>28</v>
      </c>
    </row>
    <row r="55" spans="1:5" x14ac:dyDescent="0.25">
      <c r="A55">
        <v>4</v>
      </c>
      <c r="B55">
        <v>29</v>
      </c>
    </row>
    <row r="56" spans="1:5" x14ac:dyDescent="0.25">
      <c r="A56">
        <v>4</v>
      </c>
      <c r="B56">
        <v>30</v>
      </c>
    </row>
    <row r="57" spans="1:5" x14ac:dyDescent="0.25">
      <c r="A57">
        <v>4</v>
      </c>
      <c r="B57">
        <v>32</v>
      </c>
    </row>
    <row r="58" spans="1:5" x14ac:dyDescent="0.25">
      <c r="A58">
        <v>4</v>
      </c>
      <c r="B58">
        <v>33</v>
      </c>
    </row>
    <row r="59" spans="1:5" x14ac:dyDescent="0.25">
      <c r="A59">
        <v>4</v>
      </c>
      <c r="B59">
        <v>34</v>
      </c>
    </row>
    <row r="60" spans="1:5" x14ac:dyDescent="0.25">
      <c r="A60">
        <v>4</v>
      </c>
      <c r="B60">
        <v>36</v>
      </c>
    </row>
    <row r="61" spans="1:5" x14ac:dyDescent="0.25">
      <c r="A61">
        <v>4</v>
      </c>
      <c r="B61">
        <v>37</v>
      </c>
    </row>
    <row r="62" spans="1:5" x14ac:dyDescent="0.25">
      <c r="A62">
        <v>5</v>
      </c>
      <c r="B62">
        <v>2</v>
      </c>
    </row>
    <row r="63" spans="1:5" x14ac:dyDescent="0.25">
      <c r="A63">
        <v>5</v>
      </c>
      <c r="B63">
        <v>5</v>
      </c>
      <c r="E63" t="s">
        <v>216</v>
      </c>
    </row>
    <row r="64" spans="1:5" x14ac:dyDescent="0.25">
      <c r="A64">
        <v>5</v>
      </c>
      <c r="B64">
        <v>15</v>
      </c>
    </row>
    <row r="65" spans="1:5" x14ac:dyDescent="0.25">
      <c r="A65">
        <v>5</v>
      </c>
      <c r="B65">
        <v>11</v>
      </c>
    </row>
    <row r="66" spans="1:5" x14ac:dyDescent="0.25">
      <c r="A66">
        <v>5</v>
      </c>
      <c r="B66">
        <v>19</v>
      </c>
    </row>
    <row r="67" spans="1:5" x14ac:dyDescent="0.25">
      <c r="A67">
        <v>5</v>
      </c>
      <c r="B67">
        <v>20</v>
      </c>
    </row>
    <row r="68" spans="1:5" x14ac:dyDescent="0.25">
      <c r="A68">
        <v>5</v>
      </c>
      <c r="B68">
        <v>23</v>
      </c>
    </row>
    <row r="69" spans="1:5" x14ac:dyDescent="0.25">
      <c r="A69">
        <v>5</v>
      </c>
      <c r="B69">
        <v>24</v>
      </c>
    </row>
    <row r="70" spans="1:5" x14ac:dyDescent="0.25">
      <c r="A70">
        <v>5</v>
      </c>
      <c r="B70">
        <v>25</v>
      </c>
    </row>
    <row r="71" spans="1:5" x14ac:dyDescent="0.25">
      <c r="A71">
        <v>5</v>
      </c>
      <c r="B71">
        <v>27</v>
      </c>
    </row>
    <row r="72" spans="1:5" x14ac:dyDescent="0.25">
      <c r="A72">
        <v>5</v>
      </c>
      <c r="B72">
        <v>31</v>
      </c>
    </row>
    <row r="73" spans="1:5" x14ac:dyDescent="0.25">
      <c r="A73">
        <v>5</v>
      </c>
      <c r="B73">
        <v>35</v>
      </c>
    </row>
    <row r="74" spans="1:5" x14ac:dyDescent="0.25">
      <c r="A74">
        <v>6</v>
      </c>
      <c r="B74">
        <v>2</v>
      </c>
      <c r="E74" t="s">
        <v>217</v>
      </c>
    </row>
    <row r="75" spans="1:5" x14ac:dyDescent="0.25">
      <c r="A75">
        <v>6</v>
      </c>
      <c r="B75">
        <v>5</v>
      </c>
    </row>
    <row r="76" spans="1:5" x14ac:dyDescent="0.25">
      <c r="A76">
        <v>6</v>
      </c>
      <c r="B76">
        <v>27</v>
      </c>
    </row>
    <row r="77" spans="1:5" x14ac:dyDescent="0.25">
      <c r="A77">
        <v>6</v>
      </c>
      <c r="B77">
        <v>31</v>
      </c>
    </row>
    <row r="78" spans="1:5" x14ac:dyDescent="0.25">
      <c r="A78">
        <v>6</v>
      </c>
      <c r="B78">
        <v>35</v>
      </c>
    </row>
    <row r="79" spans="1:5" x14ac:dyDescent="0.25">
      <c r="A79">
        <v>6</v>
      </c>
      <c r="B79">
        <v>23</v>
      </c>
    </row>
    <row r="80" spans="1:5" x14ac:dyDescent="0.25">
      <c r="A80">
        <v>7</v>
      </c>
      <c r="B80">
        <v>5</v>
      </c>
      <c r="E80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3" sqref="C23"/>
    </sheetView>
  </sheetViews>
  <sheetFormatPr defaultRowHeight="15" x14ac:dyDescent="0.25"/>
  <sheetData>
    <row r="1" spans="1:3" x14ac:dyDescent="0.25">
      <c r="A1" t="s">
        <v>210</v>
      </c>
      <c r="B1" t="s">
        <v>1</v>
      </c>
      <c r="C1" t="s">
        <v>219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4</v>
      </c>
      <c r="C5">
        <v>1</v>
      </c>
    </row>
    <row r="6" spans="1:3" x14ac:dyDescent="0.25">
      <c r="A6">
        <v>5</v>
      </c>
      <c r="B6">
        <v>5</v>
      </c>
      <c r="C6">
        <v>1</v>
      </c>
    </row>
    <row r="7" spans="1:3" x14ac:dyDescent="0.25">
      <c r="A7">
        <v>6</v>
      </c>
      <c r="B7">
        <v>6</v>
      </c>
      <c r="C7">
        <v>1</v>
      </c>
    </row>
    <row r="8" spans="1:3" x14ac:dyDescent="0.25">
      <c r="A8">
        <v>6</v>
      </c>
      <c r="B8">
        <v>7</v>
      </c>
      <c r="C8">
        <v>1</v>
      </c>
    </row>
    <row r="9" spans="1:3" x14ac:dyDescent="0.25">
      <c r="A9">
        <v>6</v>
      </c>
      <c r="B9">
        <v>8</v>
      </c>
      <c r="C9">
        <v>1</v>
      </c>
    </row>
    <row r="10" spans="1:3" x14ac:dyDescent="0.25">
      <c r="A10">
        <v>6</v>
      </c>
      <c r="B10">
        <v>3</v>
      </c>
      <c r="C10">
        <v>1</v>
      </c>
    </row>
    <row r="11" spans="1:3" x14ac:dyDescent="0.25">
      <c r="A11">
        <v>6</v>
      </c>
      <c r="B11">
        <v>4</v>
      </c>
      <c r="C11">
        <v>1</v>
      </c>
    </row>
    <row r="12" spans="1:3" x14ac:dyDescent="0.25">
      <c r="A12">
        <v>6</v>
      </c>
      <c r="B12">
        <v>5</v>
      </c>
      <c r="C12">
        <v>1</v>
      </c>
    </row>
    <row r="13" spans="1:3" x14ac:dyDescent="0.25">
      <c r="A13">
        <v>6</v>
      </c>
      <c r="B13">
        <v>6</v>
      </c>
      <c r="C13">
        <v>2</v>
      </c>
    </row>
    <row r="14" spans="1:3" x14ac:dyDescent="0.25">
      <c r="A14">
        <v>6</v>
      </c>
      <c r="B14">
        <v>7</v>
      </c>
      <c r="C14">
        <v>2</v>
      </c>
    </row>
    <row r="15" spans="1:3" x14ac:dyDescent="0.25">
      <c r="A15">
        <v>6</v>
      </c>
      <c r="B15">
        <v>4</v>
      </c>
      <c r="C15">
        <v>2</v>
      </c>
    </row>
    <row r="16" spans="1:3" x14ac:dyDescent="0.25">
      <c r="A16">
        <v>6</v>
      </c>
      <c r="B16">
        <v>4</v>
      </c>
      <c r="C16">
        <v>3</v>
      </c>
    </row>
    <row r="17" spans="1:3" x14ac:dyDescent="0.25">
      <c r="A17">
        <v>6</v>
      </c>
      <c r="B17">
        <v>4</v>
      </c>
      <c r="C17">
        <v>4</v>
      </c>
    </row>
    <row r="18" spans="1:3" x14ac:dyDescent="0.25">
      <c r="A18">
        <v>2</v>
      </c>
      <c r="B18">
        <v>4</v>
      </c>
      <c r="C18">
        <v>3</v>
      </c>
    </row>
    <row r="19" spans="1:3" x14ac:dyDescent="0.25">
      <c r="A19">
        <v>2</v>
      </c>
      <c r="B19">
        <v>4</v>
      </c>
      <c r="C19">
        <v>4</v>
      </c>
    </row>
    <row r="20" spans="1:3" x14ac:dyDescent="0.25">
      <c r="A20">
        <v>3</v>
      </c>
      <c r="B20">
        <v>1</v>
      </c>
      <c r="C20">
        <v>2</v>
      </c>
    </row>
    <row r="21" spans="1:3" x14ac:dyDescent="0.25">
      <c r="A21">
        <v>4</v>
      </c>
      <c r="B21">
        <v>2</v>
      </c>
      <c r="C21">
        <v>2</v>
      </c>
    </row>
    <row r="22" spans="1:3" x14ac:dyDescent="0.25">
      <c r="A22">
        <v>5</v>
      </c>
      <c r="B22">
        <v>3</v>
      </c>
      <c r="C22">
        <v>2</v>
      </c>
    </row>
    <row r="23" spans="1:3" x14ac:dyDescent="0.25">
      <c r="A23">
        <v>6</v>
      </c>
      <c r="B23">
        <v>5</v>
      </c>
      <c r="C23">
        <v>3</v>
      </c>
    </row>
    <row r="24" spans="1:3" x14ac:dyDescent="0.25">
      <c r="A24">
        <v>6</v>
      </c>
      <c r="B24">
        <v>5</v>
      </c>
      <c r="C2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23" sqref="G23"/>
    </sheetView>
  </sheetViews>
  <sheetFormatPr defaultRowHeight="15" x14ac:dyDescent="0.25"/>
  <cols>
    <col min="2" max="2" width="25.7109375" bestFit="1" customWidth="1"/>
  </cols>
  <sheetData>
    <row r="1" spans="1:8" x14ac:dyDescent="0.25">
      <c r="A1" t="s">
        <v>222</v>
      </c>
      <c r="B1" t="s">
        <v>12</v>
      </c>
      <c r="C1" t="s">
        <v>1</v>
      </c>
      <c r="D1" t="s">
        <v>15</v>
      </c>
      <c r="E1" t="s">
        <v>223</v>
      </c>
      <c r="F1" t="s">
        <v>237</v>
      </c>
      <c r="G1" t="s">
        <v>238</v>
      </c>
      <c r="H1" t="s">
        <v>271</v>
      </c>
    </row>
    <row r="2" spans="1:8" x14ac:dyDescent="0.25">
      <c r="A2" t="s">
        <v>226</v>
      </c>
      <c r="B2" t="s">
        <v>227</v>
      </c>
      <c r="C2">
        <v>1</v>
      </c>
      <c r="D2">
        <v>3</v>
      </c>
      <c r="F2">
        <v>1100</v>
      </c>
      <c r="G2">
        <v>1300</v>
      </c>
      <c r="H2" t="s">
        <v>277</v>
      </c>
    </row>
    <row r="3" spans="1:8" x14ac:dyDescent="0.25">
      <c r="A3" t="s">
        <v>224</v>
      </c>
      <c r="B3" t="s">
        <v>225</v>
      </c>
      <c r="C3">
        <v>2</v>
      </c>
      <c r="D3">
        <v>3</v>
      </c>
      <c r="E3">
        <v>1</v>
      </c>
      <c r="F3">
        <v>1100</v>
      </c>
      <c r="G3">
        <v>1300</v>
      </c>
      <c r="H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229</v>
      </c>
      <c r="B1" t="s">
        <v>10</v>
      </c>
      <c r="C1" t="s">
        <v>245</v>
      </c>
      <c r="D1" t="s">
        <v>240</v>
      </c>
      <c r="E1" t="s">
        <v>241</v>
      </c>
    </row>
    <row r="2" spans="1:6" x14ac:dyDescent="0.25">
      <c r="A2">
        <v>2</v>
      </c>
      <c r="B2">
        <v>1</v>
      </c>
      <c r="C2">
        <v>10</v>
      </c>
      <c r="D2">
        <v>15</v>
      </c>
      <c r="E2">
        <v>2</v>
      </c>
      <c r="F2">
        <v>1</v>
      </c>
    </row>
    <row r="3" spans="1:6" x14ac:dyDescent="0.25">
      <c r="A3">
        <v>2</v>
      </c>
      <c r="B3">
        <v>2</v>
      </c>
      <c r="C3">
        <v>9</v>
      </c>
      <c r="D3">
        <v>14</v>
      </c>
      <c r="E3">
        <v>2</v>
      </c>
      <c r="F3">
        <v>2</v>
      </c>
    </row>
    <row r="4" spans="1:6" x14ac:dyDescent="0.25">
      <c r="A4">
        <v>2</v>
      </c>
      <c r="B4">
        <v>3</v>
      </c>
      <c r="C4">
        <v>8</v>
      </c>
      <c r="D4">
        <v>13</v>
      </c>
      <c r="E4">
        <v>2</v>
      </c>
      <c r="F4">
        <v>3</v>
      </c>
    </row>
    <row r="5" spans="1:6" x14ac:dyDescent="0.25">
      <c r="A5">
        <v>2</v>
      </c>
      <c r="B5">
        <v>4</v>
      </c>
      <c r="C5">
        <v>7</v>
      </c>
      <c r="D5">
        <v>12</v>
      </c>
      <c r="E5">
        <v>2</v>
      </c>
      <c r="F5">
        <v>4</v>
      </c>
    </row>
    <row r="6" spans="1:6" x14ac:dyDescent="0.25">
      <c r="A6">
        <v>2</v>
      </c>
      <c r="B6">
        <v>5</v>
      </c>
      <c r="C6">
        <v>6</v>
      </c>
      <c r="D6">
        <v>11</v>
      </c>
      <c r="E6">
        <v>2</v>
      </c>
      <c r="F6">
        <v>5</v>
      </c>
    </row>
    <row r="7" spans="1:6" x14ac:dyDescent="0.25">
      <c r="A7">
        <v>2</v>
      </c>
      <c r="B7">
        <v>6</v>
      </c>
      <c r="C7">
        <v>5</v>
      </c>
      <c r="D7">
        <v>10</v>
      </c>
      <c r="E7">
        <v>2</v>
      </c>
      <c r="F7">
        <v>6</v>
      </c>
    </row>
    <row r="8" spans="1:6" x14ac:dyDescent="0.25">
      <c r="A8">
        <v>2</v>
      </c>
      <c r="B8">
        <v>7</v>
      </c>
      <c r="C8">
        <v>4</v>
      </c>
      <c r="D8">
        <v>9</v>
      </c>
      <c r="E8">
        <v>2</v>
      </c>
      <c r="F8">
        <v>7</v>
      </c>
    </row>
    <row r="9" spans="1:6" x14ac:dyDescent="0.25">
      <c r="A9">
        <v>2</v>
      </c>
      <c r="B9">
        <v>8</v>
      </c>
      <c r="C9">
        <v>3</v>
      </c>
      <c r="D9">
        <v>8</v>
      </c>
      <c r="E9">
        <v>2</v>
      </c>
      <c r="F9">
        <v>8</v>
      </c>
    </row>
    <row r="10" spans="1:6" x14ac:dyDescent="0.25">
      <c r="A10">
        <v>2</v>
      </c>
      <c r="B10">
        <v>9</v>
      </c>
      <c r="C10">
        <v>2</v>
      </c>
      <c r="D10">
        <v>7</v>
      </c>
      <c r="E10">
        <v>2</v>
      </c>
      <c r="F10">
        <v>9</v>
      </c>
    </row>
    <row r="11" spans="1:6" x14ac:dyDescent="0.25">
      <c r="A11">
        <v>2</v>
      </c>
      <c r="B11">
        <v>10</v>
      </c>
      <c r="C11">
        <v>1</v>
      </c>
      <c r="D11">
        <v>6</v>
      </c>
      <c r="E11">
        <v>2</v>
      </c>
      <c r="F11">
        <v>10</v>
      </c>
    </row>
    <row r="12" spans="1:6" x14ac:dyDescent="0.25">
      <c r="A12">
        <v>2</v>
      </c>
      <c r="B12">
        <v>11</v>
      </c>
      <c r="C12">
        <v>11</v>
      </c>
      <c r="D12">
        <v>5</v>
      </c>
      <c r="E12">
        <v>2</v>
      </c>
      <c r="F12">
        <v>11</v>
      </c>
    </row>
    <row r="13" spans="1:6" x14ac:dyDescent="0.25">
      <c r="A13">
        <v>2</v>
      </c>
      <c r="B13">
        <v>12</v>
      </c>
      <c r="C13">
        <v>12</v>
      </c>
      <c r="D13">
        <v>4</v>
      </c>
      <c r="E13">
        <v>2</v>
      </c>
      <c r="F13">
        <v>12</v>
      </c>
    </row>
    <row r="14" spans="1:6" x14ac:dyDescent="0.25">
      <c r="A14">
        <v>2</v>
      </c>
      <c r="B14">
        <v>13</v>
      </c>
      <c r="C14">
        <v>13</v>
      </c>
      <c r="D14">
        <v>3</v>
      </c>
      <c r="E14">
        <v>2</v>
      </c>
      <c r="F14">
        <v>13</v>
      </c>
    </row>
    <row r="15" spans="1:6" x14ac:dyDescent="0.25">
      <c r="A15">
        <v>2</v>
      </c>
      <c r="B15">
        <v>14</v>
      </c>
      <c r="C15">
        <v>14</v>
      </c>
      <c r="D15">
        <v>2</v>
      </c>
      <c r="E15">
        <v>2</v>
      </c>
      <c r="F15">
        <v>14</v>
      </c>
    </row>
    <row r="16" spans="1:6" x14ac:dyDescent="0.25">
      <c r="A16">
        <v>2</v>
      </c>
      <c r="B16">
        <v>15</v>
      </c>
      <c r="C16">
        <v>15</v>
      </c>
      <c r="D16">
        <v>1</v>
      </c>
      <c r="E16">
        <v>2</v>
      </c>
      <c r="F16">
        <v>15</v>
      </c>
    </row>
    <row r="17" spans="1:6" x14ac:dyDescent="0.25">
      <c r="A17">
        <v>2</v>
      </c>
      <c r="B17">
        <v>16</v>
      </c>
      <c r="C17">
        <v>16</v>
      </c>
      <c r="D17">
        <v>15</v>
      </c>
      <c r="E17">
        <v>2</v>
      </c>
      <c r="F17">
        <v>16</v>
      </c>
    </row>
    <row r="18" spans="1:6" x14ac:dyDescent="0.25">
      <c r="A18">
        <v>2</v>
      </c>
      <c r="B18">
        <v>17</v>
      </c>
      <c r="C18">
        <v>17</v>
      </c>
      <c r="D18">
        <v>14</v>
      </c>
      <c r="E18">
        <v>2</v>
      </c>
      <c r="F18">
        <v>17</v>
      </c>
    </row>
    <row r="19" spans="1:6" x14ac:dyDescent="0.25">
      <c r="A19">
        <v>2</v>
      </c>
      <c r="B19">
        <v>18</v>
      </c>
      <c r="C19">
        <v>18</v>
      </c>
      <c r="D19">
        <v>13</v>
      </c>
      <c r="E19">
        <v>2</v>
      </c>
      <c r="F19">
        <v>18</v>
      </c>
    </row>
    <row r="20" spans="1:6" x14ac:dyDescent="0.25">
      <c r="A20">
        <v>2</v>
      </c>
      <c r="B20">
        <v>19</v>
      </c>
      <c r="C20">
        <v>19</v>
      </c>
      <c r="D20">
        <v>12</v>
      </c>
      <c r="E20">
        <v>2</v>
      </c>
      <c r="F20">
        <v>19</v>
      </c>
    </row>
    <row r="21" spans="1:6" x14ac:dyDescent="0.25">
      <c r="A21">
        <v>2</v>
      </c>
      <c r="B21">
        <v>20</v>
      </c>
      <c r="C21">
        <v>20</v>
      </c>
      <c r="D21">
        <v>11</v>
      </c>
      <c r="E21">
        <v>2</v>
      </c>
      <c r="F21">
        <v>20</v>
      </c>
    </row>
    <row r="22" spans="1:6" x14ac:dyDescent="0.25">
      <c r="A22">
        <v>2</v>
      </c>
      <c r="B22">
        <v>21</v>
      </c>
      <c r="C22">
        <v>21</v>
      </c>
      <c r="D22">
        <v>10</v>
      </c>
      <c r="E22">
        <v>2</v>
      </c>
      <c r="F22">
        <v>21</v>
      </c>
    </row>
    <row r="23" spans="1:6" x14ac:dyDescent="0.25">
      <c r="A23">
        <v>2</v>
      </c>
      <c r="B23">
        <v>22</v>
      </c>
      <c r="C23">
        <v>22</v>
      </c>
      <c r="D23">
        <v>9</v>
      </c>
      <c r="E23">
        <v>2</v>
      </c>
      <c r="F23">
        <v>22</v>
      </c>
    </row>
    <row r="24" spans="1:6" x14ac:dyDescent="0.25">
      <c r="A24">
        <v>1</v>
      </c>
      <c r="B24">
        <v>15</v>
      </c>
      <c r="C24">
        <v>1</v>
      </c>
      <c r="D24">
        <v>8</v>
      </c>
      <c r="E24">
        <v>2</v>
      </c>
      <c r="F24">
        <v>23</v>
      </c>
    </row>
    <row r="25" spans="1:6" x14ac:dyDescent="0.25">
      <c r="A25">
        <v>1</v>
      </c>
      <c r="B25">
        <v>16</v>
      </c>
      <c r="C25">
        <v>2</v>
      </c>
      <c r="D25">
        <v>7</v>
      </c>
      <c r="E25">
        <v>2</v>
      </c>
      <c r="F25">
        <v>24</v>
      </c>
    </row>
    <row r="26" spans="1:6" x14ac:dyDescent="0.25">
      <c r="A26">
        <v>1</v>
      </c>
      <c r="B26">
        <v>17</v>
      </c>
      <c r="C26">
        <v>3</v>
      </c>
      <c r="D26">
        <v>6</v>
      </c>
      <c r="E26">
        <v>2</v>
      </c>
      <c r="F26">
        <v>25</v>
      </c>
    </row>
    <row r="27" spans="1:6" x14ac:dyDescent="0.25">
      <c r="A27">
        <v>1</v>
      </c>
      <c r="B27">
        <v>18</v>
      </c>
      <c r="C27">
        <v>4</v>
      </c>
      <c r="D27">
        <v>5</v>
      </c>
      <c r="E27">
        <v>2</v>
      </c>
      <c r="F27">
        <v>26</v>
      </c>
    </row>
    <row r="28" spans="1:6" x14ac:dyDescent="0.25">
      <c r="A28">
        <v>1</v>
      </c>
      <c r="B28">
        <v>19</v>
      </c>
      <c r="C28">
        <v>5</v>
      </c>
      <c r="D28">
        <v>4</v>
      </c>
      <c r="E28">
        <v>2</v>
      </c>
      <c r="F28">
        <v>27</v>
      </c>
    </row>
    <row r="29" spans="1:6" x14ac:dyDescent="0.25">
      <c r="A29">
        <v>1</v>
      </c>
      <c r="B29">
        <v>20</v>
      </c>
      <c r="C29">
        <v>6</v>
      </c>
      <c r="D29">
        <v>3</v>
      </c>
      <c r="E29">
        <v>2</v>
      </c>
      <c r="F29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10</v>
      </c>
      <c r="B1" s="1" t="s">
        <v>0</v>
      </c>
      <c r="C1" s="1" t="s">
        <v>244</v>
      </c>
      <c r="D1" s="9" t="s">
        <v>220</v>
      </c>
      <c r="E1" s="9" t="s">
        <v>221</v>
      </c>
    </row>
    <row r="2" spans="1:5" ht="15.75" thickBot="1" x14ac:dyDescent="0.3">
      <c r="A2" s="5">
        <v>1</v>
      </c>
      <c r="B2" s="5">
        <v>2</v>
      </c>
      <c r="C2" s="5">
        <v>1</v>
      </c>
    </row>
    <row r="3" spans="1:5" ht="15.75" thickBot="1" x14ac:dyDescent="0.3">
      <c r="A3" s="5">
        <v>1</v>
      </c>
      <c r="B3" s="5">
        <v>3</v>
      </c>
      <c r="C3" s="5">
        <v>2</v>
      </c>
    </row>
    <row r="4" spans="1:5" ht="15.75" thickBot="1" x14ac:dyDescent="0.3">
      <c r="A4" s="5">
        <v>1</v>
      </c>
      <c r="B4" s="5">
        <v>4</v>
      </c>
      <c r="C4" s="5">
        <v>3</v>
      </c>
    </row>
    <row r="5" spans="1:5" ht="15.75" thickBot="1" x14ac:dyDescent="0.3">
      <c r="A5" s="5">
        <v>1</v>
      </c>
      <c r="B5" s="5">
        <v>5</v>
      </c>
      <c r="C5" s="5">
        <v>4</v>
      </c>
    </row>
    <row r="6" spans="1:5" ht="15.75" thickBot="1" x14ac:dyDescent="0.3">
      <c r="A6" s="5">
        <v>1</v>
      </c>
      <c r="B6" s="5">
        <v>6</v>
      </c>
      <c r="C6" s="5">
        <v>5</v>
      </c>
    </row>
    <row r="7" spans="1:5" ht="15.75" thickBot="1" x14ac:dyDescent="0.3">
      <c r="A7" s="5">
        <v>1</v>
      </c>
      <c r="B7" s="5">
        <v>7</v>
      </c>
      <c r="C7" s="5">
        <v>6</v>
      </c>
    </row>
    <row r="8" spans="1:5" ht="15.75" thickBot="1" x14ac:dyDescent="0.3">
      <c r="A8" s="5">
        <v>1</v>
      </c>
      <c r="B8" s="5">
        <v>8</v>
      </c>
      <c r="C8" s="5">
        <v>7</v>
      </c>
    </row>
    <row r="9" spans="1:5" ht="15.75" thickBot="1" x14ac:dyDescent="0.3">
      <c r="A9" s="5">
        <v>1</v>
      </c>
      <c r="B9" s="5">
        <v>9</v>
      </c>
      <c r="C9" s="5">
        <v>8</v>
      </c>
    </row>
    <row r="10" spans="1:5" ht="15.75" thickBot="1" x14ac:dyDescent="0.3">
      <c r="A10" s="5">
        <v>1</v>
      </c>
      <c r="B10" s="5">
        <v>10</v>
      </c>
      <c r="C10" s="5">
        <v>9</v>
      </c>
    </row>
    <row r="11" spans="1:5" ht="15.75" thickBot="1" x14ac:dyDescent="0.3">
      <c r="A11" s="5">
        <v>1</v>
      </c>
      <c r="B11" s="5">
        <v>11</v>
      </c>
      <c r="C11" s="5">
        <v>10</v>
      </c>
    </row>
    <row r="12" spans="1:5" ht="15.75" thickBot="1" x14ac:dyDescent="0.3">
      <c r="A12" s="5">
        <v>1</v>
      </c>
      <c r="B12" s="5">
        <v>12</v>
      </c>
      <c r="C12" s="5">
        <v>11</v>
      </c>
    </row>
    <row r="13" spans="1:5" ht="15.75" thickBot="1" x14ac:dyDescent="0.3">
      <c r="A13" s="5">
        <v>1</v>
      </c>
      <c r="B13" s="5">
        <v>13</v>
      </c>
      <c r="C13" s="5">
        <v>12</v>
      </c>
    </row>
    <row r="14" spans="1:5" ht="15.75" thickBot="1" x14ac:dyDescent="0.3">
      <c r="A14" s="5">
        <v>1</v>
      </c>
      <c r="B14" s="5">
        <v>14</v>
      </c>
      <c r="C14" s="5">
        <v>13</v>
      </c>
    </row>
    <row r="15" spans="1:5" ht="15.75" thickBot="1" x14ac:dyDescent="0.3">
      <c r="A15" s="5">
        <v>1</v>
      </c>
      <c r="B15" s="5">
        <v>15</v>
      </c>
      <c r="C15" s="5">
        <v>14</v>
      </c>
    </row>
    <row r="16" spans="1:5" ht="15.75" thickBot="1" x14ac:dyDescent="0.3">
      <c r="A16" s="5">
        <v>1</v>
      </c>
      <c r="B16" s="5">
        <v>16</v>
      </c>
      <c r="C16" s="5">
        <v>15</v>
      </c>
    </row>
    <row r="17" spans="1:3" ht="15.75" thickBot="1" x14ac:dyDescent="0.3">
      <c r="A17" s="5">
        <v>1</v>
      </c>
      <c r="B17" s="5">
        <v>17</v>
      </c>
      <c r="C17" s="5">
        <v>16</v>
      </c>
    </row>
    <row r="18" spans="1:3" ht="15.75" thickBot="1" x14ac:dyDescent="0.3">
      <c r="A18" s="5">
        <v>1</v>
      </c>
      <c r="B18" s="5">
        <v>18</v>
      </c>
      <c r="C18" s="5">
        <v>17</v>
      </c>
    </row>
    <row r="19" spans="1:3" ht="15.75" thickBot="1" x14ac:dyDescent="0.3">
      <c r="A19" s="5">
        <v>1</v>
      </c>
      <c r="B19" s="5">
        <v>19</v>
      </c>
      <c r="C19" s="5">
        <v>18</v>
      </c>
    </row>
    <row r="20" spans="1:3" ht="15.75" thickBot="1" x14ac:dyDescent="0.3">
      <c r="A20" s="5">
        <v>2</v>
      </c>
      <c r="B20" s="5">
        <v>20</v>
      </c>
      <c r="C20" s="5">
        <v>1</v>
      </c>
    </row>
    <row r="21" spans="1:3" ht="15.75" thickBot="1" x14ac:dyDescent="0.3">
      <c r="A21" s="5">
        <v>2</v>
      </c>
      <c r="B21" s="5">
        <v>21</v>
      </c>
      <c r="C21" s="5">
        <v>2</v>
      </c>
    </row>
    <row r="22" spans="1:3" ht="15.75" thickBot="1" x14ac:dyDescent="0.3">
      <c r="A22" s="5">
        <v>2</v>
      </c>
      <c r="B22" s="5">
        <v>22</v>
      </c>
      <c r="C22" s="5">
        <v>3</v>
      </c>
    </row>
    <row r="23" spans="1:3" ht="15.75" thickBot="1" x14ac:dyDescent="0.3">
      <c r="A23" s="5">
        <v>2</v>
      </c>
      <c r="B23" s="5">
        <v>23</v>
      </c>
      <c r="C23" s="5">
        <v>4</v>
      </c>
    </row>
    <row r="24" spans="1:3" ht="15.75" thickBot="1" x14ac:dyDescent="0.3">
      <c r="A24" s="5">
        <v>2</v>
      </c>
      <c r="B24" s="5">
        <v>24</v>
      </c>
      <c r="C24" s="5">
        <v>5</v>
      </c>
    </row>
    <row r="25" spans="1:3" ht="15.75" thickBot="1" x14ac:dyDescent="0.3">
      <c r="A25" s="5">
        <v>2</v>
      </c>
      <c r="B25" s="5">
        <v>25</v>
      </c>
      <c r="C25" s="5">
        <v>6</v>
      </c>
    </row>
    <row r="26" spans="1:3" ht="15.75" thickBot="1" x14ac:dyDescent="0.3">
      <c r="A26" s="5">
        <v>2</v>
      </c>
      <c r="B26" s="5">
        <v>26</v>
      </c>
      <c r="C26" s="5">
        <v>7</v>
      </c>
    </row>
    <row r="27" spans="1:3" ht="15.75" thickBot="1" x14ac:dyDescent="0.3">
      <c r="A27" s="5">
        <v>2</v>
      </c>
      <c r="B27" s="5">
        <v>27</v>
      </c>
      <c r="C27" s="5">
        <v>8</v>
      </c>
    </row>
    <row r="28" spans="1:3" ht="15.75" thickBot="1" x14ac:dyDescent="0.3">
      <c r="A28" s="5">
        <v>2</v>
      </c>
      <c r="B28" s="5">
        <v>28</v>
      </c>
      <c r="C28" s="5">
        <v>9</v>
      </c>
    </row>
    <row r="29" spans="1:3" ht="15.75" thickBot="1" x14ac:dyDescent="0.3">
      <c r="A29" s="5">
        <v>2</v>
      </c>
      <c r="B29" s="5">
        <v>29</v>
      </c>
      <c r="C29" s="5">
        <v>10</v>
      </c>
    </row>
    <row r="30" spans="1:3" ht="15.75" thickBot="1" x14ac:dyDescent="0.3">
      <c r="A30" s="5">
        <v>2</v>
      </c>
      <c r="B30" s="5">
        <v>30</v>
      </c>
      <c r="C30" s="5">
        <v>11</v>
      </c>
    </row>
    <row r="31" spans="1:3" ht="15.75" thickBot="1" x14ac:dyDescent="0.3">
      <c r="A31" s="5">
        <v>3</v>
      </c>
      <c r="B31" s="5">
        <v>31</v>
      </c>
      <c r="C31" s="5">
        <v>1</v>
      </c>
    </row>
    <row r="32" spans="1:3" ht="15.75" thickBot="1" x14ac:dyDescent="0.3">
      <c r="A32" s="5">
        <v>3</v>
      </c>
      <c r="B32" s="5">
        <v>32</v>
      </c>
      <c r="C32" s="5">
        <v>2</v>
      </c>
    </row>
    <row r="33" spans="1:3" ht="15.75" thickBot="1" x14ac:dyDescent="0.3">
      <c r="A33" s="5">
        <v>3</v>
      </c>
      <c r="B33" s="5">
        <v>33</v>
      </c>
      <c r="C33" s="5">
        <v>3</v>
      </c>
    </row>
    <row r="34" spans="1:3" ht="15.75" thickBot="1" x14ac:dyDescent="0.3">
      <c r="A34" s="5">
        <v>3</v>
      </c>
      <c r="B34" s="5">
        <v>34</v>
      </c>
      <c r="C34" s="5">
        <v>4</v>
      </c>
    </row>
    <row r="35" spans="1:3" ht="15.75" thickBot="1" x14ac:dyDescent="0.3">
      <c r="A35" s="5">
        <v>4</v>
      </c>
      <c r="B35" s="5">
        <v>35</v>
      </c>
      <c r="C35" s="5">
        <v>1</v>
      </c>
    </row>
    <row r="36" spans="1:3" ht="15.75" thickBot="1" x14ac:dyDescent="0.3">
      <c r="A36" s="5">
        <v>4</v>
      </c>
      <c r="B36" s="5">
        <v>36</v>
      </c>
      <c r="C36" s="5">
        <v>2</v>
      </c>
    </row>
    <row r="37" spans="1:3" ht="15.75" thickBot="1" x14ac:dyDescent="0.3">
      <c r="A37" s="5">
        <v>4</v>
      </c>
      <c r="B37" s="5">
        <v>37</v>
      </c>
      <c r="C37" s="5">
        <v>3</v>
      </c>
    </row>
    <row r="38" spans="1:3" ht="15.75" thickBot="1" x14ac:dyDescent="0.3">
      <c r="A38" s="5">
        <v>4</v>
      </c>
      <c r="B38" s="5">
        <v>38</v>
      </c>
      <c r="C38" s="5">
        <v>4</v>
      </c>
    </row>
    <row r="39" spans="1:3" ht="15.75" thickBot="1" x14ac:dyDescent="0.3">
      <c r="A39" s="5">
        <v>4</v>
      </c>
      <c r="B39" s="5">
        <v>39</v>
      </c>
      <c r="C39" s="5">
        <v>5</v>
      </c>
    </row>
    <row r="40" spans="1:3" ht="15.75" thickBot="1" x14ac:dyDescent="0.3">
      <c r="A40" s="5">
        <v>4</v>
      </c>
      <c r="B40" s="5">
        <v>40</v>
      </c>
      <c r="C40" s="5">
        <v>6</v>
      </c>
    </row>
    <row r="41" spans="1:3" ht="15.75" thickBot="1" x14ac:dyDescent="0.3">
      <c r="A41" s="5">
        <v>4</v>
      </c>
      <c r="B41" s="5">
        <v>41</v>
      </c>
      <c r="C41" s="5">
        <v>7</v>
      </c>
    </row>
    <row r="42" spans="1:3" ht="15.75" thickBot="1" x14ac:dyDescent="0.3">
      <c r="A42" s="5">
        <v>4</v>
      </c>
      <c r="B42" s="5">
        <v>42</v>
      </c>
      <c r="C42" s="5">
        <v>8</v>
      </c>
    </row>
    <row r="43" spans="1:3" ht="15.75" thickBot="1" x14ac:dyDescent="0.3">
      <c r="A43" s="5">
        <v>4</v>
      </c>
      <c r="B43" s="5">
        <v>43</v>
      </c>
      <c r="C43" s="5">
        <v>9</v>
      </c>
    </row>
    <row r="44" spans="1:3" ht="15.75" thickBot="1" x14ac:dyDescent="0.3">
      <c r="A44" s="5">
        <v>4</v>
      </c>
      <c r="B44" s="5">
        <v>44</v>
      </c>
      <c r="C44" s="5">
        <v>10</v>
      </c>
    </row>
    <row r="45" spans="1:3" ht="15.75" thickBot="1" x14ac:dyDescent="0.3">
      <c r="A45" s="5">
        <v>4</v>
      </c>
      <c r="B45" s="5">
        <v>45</v>
      </c>
      <c r="C45" s="5">
        <v>11</v>
      </c>
    </row>
    <row r="46" spans="1:3" ht="15.75" thickBot="1" x14ac:dyDescent="0.3">
      <c r="A46" s="5">
        <v>4</v>
      </c>
      <c r="B46" s="5">
        <v>46</v>
      </c>
      <c r="C46" s="5">
        <v>12</v>
      </c>
    </row>
    <row r="47" spans="1:3" ht="15.75" thickBot="1" x14ac:dyDescent="0.3">
      <c r="A47" s="5">
        <v>4</v>
      </c>
      <c r="B47" s="5">
        <v>47</v>
      </c>
      <c r="C47" s="5">
        <v>13</v>
      </c>
    </row>
    <row r="48" spans="1:3" ht="15.75" thickBot="1" x14ac:dyDescent="0.3">
      <c r="A48" s="5">
        <v>4</v>
      </c>
      <c r="B48" s="5">
        <v>48</v>
      </c>
      <c r="C48" s="5">
        <v>14</v>
      </c>
    </row>
    <row r="49" spans="1:3" ht="15.75" thickBot="1" x14ac:dyDescent="0.3">
      <c r="A49" s="5">
        <v>4</v>
      </c>
      <c r="B49" s="5">
        <v>49</v>
      </c>
      <c r="C49" s="5">
        <v>15</v>
      </c>
    </row>
    <row r="50" spans="1:3" ht="15.75" thickBot="1" x14ac:dyDescent="0.3">
      <c r="A50" s="5">
        <v>4</v>
      </c>
      <c r="B50" s="5">
        <v>50</v>
      </c>
      <c r="C50" s="5">
        <v>16</v>
      </c>
    </row>
    <row r="51" spans="1:3" ht="15.75" thickBot="1" x14ac:dyDescent="0.3">
      <c r="A51" s="5">
        <v>4</v>
      </c>
      <c r="B51" s="5">
        <v>51</v>
      </c>
      <c r="C51" s="5">
        <v>17</v>
      </c>
    </row>
    <row r="52" spans="1:3" ht="15.75" thickBot="1" x14ac:dyDescent="0.3">
      <c r="A52" s="5">
        <v>4</v>
      </c>
      <c r="B52" s="5">
        <v>52</v>
      </c>
      <c r="C52" s="5">
        <v>18</v>
      </c>
    </row>
    <row r="53" spans="1:3" ht="15.75" thickBot="1" x14ac:dyDescent="0.3">
      <c r="A53" s="5">
        <v>4</v>
      </c>
      <c r="B53" s="5">
        <v>53</v>
      </c>
      <c r="C53" s="5">
        <v>19</v>
      </c>
    </row>
    <row r="54" spans="1:3" ht="15.75" thickBot="1" x14ac:dyDescent="0.3">
      <c r="A54" s="5">
        <v>5</v>
      </c>
      <c r="B54" s="5">
        <v>54</v>
      </c>
      <c r="C54" s="5">
        <v>1</v>
      </c>
    </row>
    <row r="55" spans="1:3" ht="15.75" thickBot="1" x14ac:dyDescent="0.3">
      <c r="A55" s="5">
        <v>5</v>
      </c>
      <c r="B55" s="5">
        <v>55</v>
      </c>
      <c r="C55" s="5">
        <v>2</v>
      </c>
    </row>
    <row r="56" spans="1:3" ht="15.75" thickBot="1" x14ac:dyDescent="0.3">
      <c r="A56" s="5">
        <v>5</v>
      </c>
      <c r="B56" s="5">
        <v>56</v>
      </c>
      <c r="C56" s="5">
        <v>3</v>
      </c>
    </row>
    <row r="57" spans="1:3" ht="15.75" thickBot="1" x14ac:dyDescent="0.3">
      <c r="A57" s="5">
        <v>5</v>
      </c>
      <c r="B57" s="5">
        <v>57</v>
      </c>
      <c r="C57" s="5">
        <v>4</v>
      </c>
    </row>
    <row r="58" spans="1:3" ht="15.75" thickBot="1" x14ac:dyDescent="0.3">
      <c r="A58" s="5">
        <v>5</v>
      </c>
      <c r="B58" s="5">
        <v>58</v>
      </c>
      <c r="C58" s="5">
        <v>5</v>
      </c>
    </row>
    <row r="59" spans="1:3" ht="15.75" thickBot="1" x14ac:dyDescent="0.3">
      <c r="A59" s="5">
        <v>5</v>
      </c>
      <c r="B59" s="5">
        <v>59</v>
      </c>
      <c r="C59" s="5">
        <v>6</v>
      </c>
    </row>
    <row r="60" spans="1:3" ht="15.75" thickBot="1" x14ac:dyDescent="0.3">
      <c r="A60" s="5">
        <v>6</v>
      </c>
      <c r="B60" s="5">
        <v>60</v>
      </c>
      <c r="C60" s="5">
        <v>1</v>
      </c>
    </row>
    <row r="61" spans="1:3" ht="15.75" thickBot="1" x14ac:dyDescent="0.3">
      <c r="A61" s="5">
        <v>6</v>
      </c>
      <c r="B61" s="5">
        <v>61</v>
      </c>
      <c r="C61" s="5">
        <v>2</v>
      </c>
    </row>
    <row r="62" spans="1:3" ht="15.75" thickBot="1" x14ac:dyDescent="0.3">
      <c r="A62" s="5">
        <v>6</v>
      </c>
      <c r="B62" s="5">
        <v>62</v>
      </c>
      <c r="C62" s="5">
        <v>3</v>
      </c>
    </row>
    <row r="63" spans="1:3" ht="15.75" thickBot="1" x14ac:dyDescent="0.3">
      <c r="A63" s="5">
        <v>6</v>
      </c>
      <c r="B63" s="5">
        <v>63</v>
      </c>
      <c r="C63" s="5">
        <v>4</v>
      </c>
    </row>
    <row r="64" spans="1:3" ht="15.75" thickBot="1" x14ac:dyDescent="0.3">
      <c r="A64" s="5">
        <v>6</v>
      </c>
      <c r="B64" s="5">
        <v>64</v>
      </c>
      <c r="C64" s="5">
        <v>5</v>
      </c>
    </row>
    <row r="65" spans="1:3" ht="15.75" thickBot="1" x14ac:dyDescent="0.3">
      <c r="A65" s="5">
        <v>6</v>
      </c>
      <c r="B65" s="5">
        <v>65</v>
      </c>
      <c r="C65" s="5">
        <v>6</v>
      </c>
    </row>
    <row r="66" spans="1:3" ht="15.75" thickBot="1" x14ac:dyDescent="0.3">
      <c r="A66" s="5">
        <v>6</v>
      </c>
      <c r="B66" s="5">
        <v>66</v>
      </c>
      <c r="C66" s="5">
        <v>7</v>
      </c>
    </row>
    <row r="67" spans="1:3" ht="15.75" thickBot="1" x14ac:dyDescent="0.3">
      <c r="A67" s="5">
        <v>6</v>
      </c>
      <c r="B67" s="5">
        <v>67</v>
      </c>
      <c r="C67" s="5">
        <v>8</v>
      </c>
    </row>
    <row r="68" spans="1:3" ht="15.75" thickBot="1" x14ac:dyDescent="0.3">
      <c r="A68" s="5">
        <v>6</v>
      </c>
      <c r="B68" s="5">
        <v>68</v>
      </c>
      <c r="C68" s="5">
        <v>9</v>
      </c>
    </row>
    <row r="69" spans="1:3" ht="15.75" thickBot="1" x14ac:dyDescent="0.3">
      <c r="A69" s="5">
        <v>6</v>
      </c>
      <c r="B69" s="5">
        <v>69</v>
      </c>
      <c r="C69" s="5">
        <v>10</v>
      </c>
    </row>
    <row r="70" spans="1:3" ht="15.75" thickBot="1" x14ac:dyDescent="0.3">
      <c r="A70" s="5">
        <v>6</v>
      </c>
      <c r="B70" s="5">
        <v>70</v>
      </c>
      <c r="C70" s="5">
        <v>11</v>
      </c>
    </row>
    <row r="71" spans="1:3" ht="15.75" thickBot="1" x14ac:dyDescent="0.3">
      <c r="A71" s="5">
        <v>6</v>
      </c>
      <c r="B71" s="5">
        <v>71</v>
      </c>
      <c r="C71" s="5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questions</vt:lpstr>
      <vt:lpstr>levels</vt:lpstr>
      <vt:lpstr>another</vt:lpstr>
      <vt:lpstr>test_questions</vt:lpstr>
      <vt:lpstr>permission_role</vt:lpstr>
      <vt:lpstr>role_user</vt:lpstr>
      <vt:lpstr>courses</vt:lpstr>
      <vt:lpstr>course_track</vt:lpstr>
      <vt:lpstr>skill_track</vt:lpstr>
      <vt:lpstr>skills</vt:lpstr>
      <vt:lpstr>houses</vt:lpstr>
      <vt:lpstr>track_track</vt:lpstr>
      <vt:lpstr>tracks</vt:lpstr>
      <vt:lpstr>solutions</vt:lpstr>
      <vt:lpstr>activity</vt:lpstr>
      <vt:lpstr>tests</vt:lpstr>
      <vt:lpstr>test_user</vt:lpstr>
      <vt:lpstr>track_user</vt:lpstr>
      <vt:lpstr>house_track</vt:lpstr>
      <vt:lpstr>question_test</vt:lpstr>
      <vt:lpstr>field_user</vt:lpstr>
      <vt:lpstr>diagnostic_questions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</cp:lastModifiedBy>
  <dcterms:created xsi:type="dcterms:W3CDTF">2015-10-24T21:49:25Z</dcterms:created>
  <dcterms:modified xsi:type="dcterms:W3CDTF">2016-07-15T02:40:04Z</dcterms:modified>
</cp:coreProperties>
</file>