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Notes\"/>
    </mc:Choice>
  </mc:AlternateContent>
  <xr:revisionPtr revIDLastSave="0" documentId="13_ncr:1_{5230027E-C591-408E-9772-CC7C12217A1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ideos" sheetId="2" r:id="rId1"/>
    <sheet name="Books" sheetId="1" r:id="rId2"/>
    <sheet name="To do 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2" i="2" l="1"/>
  <c r="E37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31" i="2"/>
  <c r="E33" i="2"/>
  <c r="L12" i="2"/>
</calcChain>
</file>

<file path=xl/sharedStrings.xml><?xml version="1.0" encoding="utf-8"?>
<sst xmlns="http://schemas.openxmlformats.org/spreadsheetml/2006/main" count="359" uniqueCount="226">
  <si>
    <t>duration</t>
  </si>
  <si>
    <t>author</t>
  </si>
  <si>
    <t>current lecture</t>
  </si>
  <si>
    <t>progress</t>
  </si>
  <si>
    <t>notes</t>
  </si>
  <si>
    <t>has_git</t>
  </si>
  <si>
    <t>description</t>
  </si>
  <si>
    <t>384 pages</t>
  </si>
  <si>
    <t>learn how to develop real-world applications of varying complexity for the web, mobile, and vr devices using react,...</t>
  </si>
  <si>
    <t>roy derks</t>
  </si>
  <si>
    <t>2022</t>
  </si>
  <si>
    <t>packt</t>
  </si>
  <si>
    <t>react projects - second edition</t>
  </si>
  <si>
    <t>224 pages</t>
  </si>
  <si>
    <t>discover how you can leverage the reactive paradigm with rxjs in your angular applications using some common patter...</t>
  </si>
  <si>
    <t>lamis chebbi</t>
  </si>
  <si>
    <t>reactive patterns with rxjs for angular</t>
  </si>
  <si>
    <t>178 pages</t>
  </si>
  <si>
    <t>make the most of angular by leveraging design patterns and best practices to build stable and high performing apps</t>
  </si>
  <si>
    <t>mathieu nayrolles</t>
  </si>
  <si>
    <t>2018</t>
  </si>
  <si>
    <t>angular design patterns</t>
  </si>
  <si>
    <t>344 pages</t>
  </si>
  <si>
    <t>go deeper with angular web application development — build captivating real-world applications while exploring mode...</t>
  </si>
  <si>
    <t>aristeidis bampakos</t>
  </si>
  <si>
    <t>2021</t>
  </si>
  <si>
    <t>angular projects - second edition</t>
  </si>
  <si>
    <t>158 pages</t>
  </si>
  <si>
    <t>solve real world problems using regex in java.</t>
  </si>
  <si>
    <t>anubhava srivastava</t>
  </si>
  <si>
    <t>2017</t>
  </si>
  <si>
    <t>java 9 regular expressions</t>
  </si>
  <si>
    <t>430 pages</t>
  </si>
  <si>
    <t>uncover angular’s potential for creating enterprise web applications—from setting up the environment to deployment—...</t>
  </si>
  <si>
    <t>aristeidis bampakos and 1 more</t>
  </si>
  <si>
    <t>2020</t>
  </si>
  <si>
    <t>learning angular - third edition</t>
  </si>
  <si>
    <t>338 pages</t>
  </si>
  <si>
    <t>learn over 116 linux commands to develop the skills you need to become a professional linux system administrator</t>
  </si>
  <si>
    <t>ahmed alkabary</t>
  </si>
  <si>
    <t>learn linux quickly</t>
  </si>
  <si>
    <t>216 pages</t>
  </si>
  <si>
    <t>build, test, and deploy code right from your github repository by automating, customizing, and executing software d...</t>
  </si>
  <si>
    <t>priscila heller</t>
  </si>
  <si>
    <t>automating workflows with github actions</t>
  </si>
  <si>
    <t>364 pages</t>
  </si>
  <si>
    <t>untangle your web scraping complexities and access web data with ease using python scripts</t>
  </si>
  <si>
    <t>michael heydt</t>
  </si>
  <si>
    <t>python web scraping cookbook</t>
  </si>
  <si>
    <t>manage state in angular to write high performing web apps by combining the power of flux, rxjs, and ngrx</t>
  </si>
  <si>
    <t>christoffer noring</t>
  </si>
  <si>
    <t>architecting angular applications with redux, rxjs, and...</t>
  </si>
  <si>
    <t>716 pages</t>
  </si>
  <si>
    <t>a practical, project-based guide to full-stack javascript web development combining the power of react with industr...</t>
  </si>
  <si>
    <t>shama hoque</t>
  </si>
  <si>
    <t>full-stack react projects - second edition</t>
  </si>
  <si>
    <t>this book will teach you what you need to know to start using github effectively for collaborating and working on y...</t>
  </si>
  <si>
    <t>achilleas pipinellis</t>
  </si>
  <si>
    <t>github essentials - second edition</t>
  </si>
  <si>
    <t>356 pages</t>
  </si>
  <si>
    <t>build modern responsive websites without writing code by making the most of the power and flexibility of webflow</t>
  </si>
  <si>
    <t>ali rushdan tariq</t>
  </si>
  <si>
    <t>webflow by example</t>
  </si>
  <si>
    <t>824 pages</t>
  </si>
  <si>
    <t>revised and updated second edition of the bestselling hands-on guide to building enterprise-ready web apps using an...</t>
  </si>
  <si>
    <t>doguhan uluca</t>
  </si>
  <si>
    <t>angular for enterprise-ready web applications - second ...</t>
  </si>
  <si>
    <t>582 pages</t>
  </si>
  <si>
    <t>a developer's guide to designing, testing, and securing production-ready modern apis with the help of practical ide...</t>
  </si>
  <si>
    <t>sourabh sharma</t>
  </si>
  <si>
    <t>modern api development with spring and spring boot</t>
  </si>
  <si>
    <t>442 pages</t>
  </si>
  <si>
    <t>discover the latest features of spring framework by building robust, fast, and reactive web applications</t>
  </si>
  <si>
    <t>nilang patel</t>
  </si>
  <si>
    <t>2019</t>
  </si>
  <si>
    <t>spring 5.0 projects</t>
  </si>
  <si>
    <t>502 pages</t>
  </si>
  <si>
    <t>get started with the latest sculpting features in blender 3d and learn key sculpting workflows such as dynotopo, vo...</t>
  </si>
  <si>
    <t>xury greer</t>
  </si>
  <si>
    <t>sculpting the blender way</t>
  </si>
  <si>
    <t>350 pages</t>
  </si>
  <si>
    <t>collect and scrape different complexities of data from the modern web using the latest tools, best practices, and t...</t>
  </si>
  <si>
    <t>anish chapagain</t>
  </si>
  <si>
    <t>hands-on web scraping with python</t>
  </si>
  <si>
    <t>710 pages</t>
  </si>
  <si>
    <t>use advanced features of python to write high-quality, readable code and packages</t>
  </si>
  <si>
    <t>rick van hattem</t>
  </si>
  <si>
    <t>mastering python - second edition</t>
  </si>
  <si>
    <t>552 pages</t>
  </si>
  <si>
    <t>get up and running with python 3.9 through concise tutorials and practical projects in this fully updated third edi...</t>
  </si>
  <si>
    <t>fabrizio romano and 1 more</t>
  </si>
  <si>
    <t>learn python programming - third edition</t>
  </si>
  <si>
    <t>852 minutes</t>
  </si>
  <si>
    <t>12 end-to-end practical projects to enhance your development skills</t>
  </si>
  <si>
    <t>eduonix learning solutions</t>
  </si>
  <si>
    <t>648 minutes</t>
  </si>
  <si>
    <t>understand how to protect java framework applications by learning cutting-edge spring security techniques</t>
  </si>
  <si>
    <t>john thompson</t>
  </si>
  <si>
    <t>40 minutes</t>
  </si>
  <si>
    <t>discover what apis and restful apis are and how they work</t>
  </si>
  <si>
    <t>kalob taulien</t>
  </si>
  <si>
    <t>138 minutes</t>
  </si>
  <si>
    <t>leverage the rich spring ecosystem to create complex and secure applications with spring boot</t>
  </si>
  <si>
    <t>matthew speake</t>
  </si>
  <si>
    <t>306 minutes</t>
  </si>
  <si>
    <t>give a boost to your development career by mastering spring framework concepts</t>
  </si>
  <si>
    <t>705 minutes</t>
  </si>
  <si>
    <t>learn to develop applications using mongodb from scratch with this beginner-friendly course</t>
  </si>
  <si>
    <t>ai sciences</t>
  </si>
  <si>
    <t>mongodb—mastering mongodb for beginners (theory and pro...</t>
  </si>
  <si>
    <t>458 minutes</t>
  </si>
  <si>
    <t>accelerate your coding career! find a great job in programming or app development in a new course from eazl &amp;amp; c...</t>
  </si>
  <si>
    <t>by codestars, rob percival</t>
  </si>
  <si>
    <t>careers in programming: how to get a great coding job (...</t>
  </si>
  <si>
    <t>96 minutes</t>
  </si>
  <si>
    <t>see the in-depth capabilities of python's web scraping tools</t>
  </si>
  <si>
    <t>charles clayton</t>
  </si>
  <si>
    <t>1311 minutes</t>
  </si>
  <si>
    <t>master basic to advanced git features such as commits, branches, merging, rebasing, and squashing</t>
  </si>
  <si>
    <t>bogdan stashchuk</t>
  </si>
  <si>
    <t>complete git guide: understand and master git and githu...</t>
  </si>
  <si>
    <t>2078 minutes</t>
  </si>
  <si>
    <t>master python and oop concepts and structure your programs like a professional</t>
  </si>
  <si>
    <t>430 minutes</t>
  </si>
  <si>
    <t>master spring boot fundamentals, master spring data java persistence api, spring mvc, rest clients, profiles, loggi...</t>
  </si>
  <si>
    <t>bharath thippireddy</t>
  </si>
  <si>
    <t>1116 minutes</t>
  </si>
  <si>
    <t>learn the basics of html, css, and javascript in 50 days by working on 50 different projects</t>
  </si>
  <si>
    <t>brad traversy and 1 more</t>
  </si>
  <si>
    <t>690 minutes</t>
  </si>
  <si>
    <t>use angular, angular material, angularfire (+ firebase with firestore), and ngrx to build a real angular app</t>
  </si>
  <si>
    <t>by academind, maximilian schwarzmüller</t>
  </si>
  <si>
    <t>angular (full app) with angular material, angularfire a...</t>
  </si>
  <si>
    <t>345 minutes</t>
  </si>
  <si>
    <t>equip yourself with linux skills and manage users, files, and directories from the linux shell confidently</t>
  </si>
  <si>
    <t>75 minutes</t>
  </si>
  <si>
    <t>master the basics to use git effectively</t>
  </si>
  <si>
    <t>205 minutes</t>
  </si>
  <si>
    <t>understand how to use git and github confidently by learning the daily git workflow</t>
  </si>
  <si>
    <t>60 minutes</t>
  </si>
  <si>
    <t>take your first step toward data analysis with pandas - learn about dataframes, jupyter notebook, ipython, and pand...</t>
  </si>
  <si>
    <t>shubham sarda</t>
  </si>
  <si>
    <t>data analysis crash course for beginners (pandas + pyth...</t>
  </si>
  <si>
    <t>358 minutes</t>
  </si>
  <si>
    <t>manage state in angular to eliminate problems when writing reactive apps by combining the power of redux, rxjs, and...</t>
  </si>
  <si>
    <t>828 minutes</t>
  </si>
  <si>
    <t>learn web scraping and data mining from scratch using python</t>
  </si>
  <si>
    <t>data scraping and data mining from beginner to pro with...</t>
  </si>
  <si>
    <t>2925 minutes</t>
  </si>
  <si>
    <t>master react.js, hooks, redux, react routing, animations, next.js, and way more!</t>
  </si>
  <si>
    <t>react - the complete guide (includes hooks, react route...</t>
  </si>
  <si>
    <t>203 minutes</t>
  </si>
  <si>
    <t>build applications with python, fast api, react js, mongodb, and bootstrap to begin your journey toward becoming a ...</t>
  </si>
  <si>
    <t>ranjan pandey</t>
  </si>
  <si>
    <t>year</t>
  </si>
  <si>
    <t>plateform</t>
  </si>
  <si>
    <t>title</t>
  </si>
  <si>
    <t>started at</t>
  </si>
  <si>
    <t>finished at</t>
  </si>
  <si>
    <t>main subject</t>
  </si>
  <si>
    <t>css</t>
  </si>
  <si>
    <t>react</t>
  </si>
  <si>
    <t>mongodb</t>
  </si>
  <si>
    <t>git</t>
  </si>
  <si>
    <t>spring</t>
  </si>
  <si>
    <t>farm stack</t>
  </si>
  <si>
    <t>python</t>
  </si>
  <si>
    <t>angular</t>
  </si>
  <si>
    <t>linux</t>
  </si>
  <si>
    <t>api</t>
  </si>
  <si>
    <t>spring security</t>
  </si>
  <si>
    <t>457 minutes</t>
  </si>
  <si>
    <t>This course begins with an in-depth introduction to React software and its features, pros and cons of use…</t>
  </si>
  <si>
    <t>React JS Masterclass - Go From Zero To Job Ready</t>
  </si>
  <si>
    <t>13/06/2023</t>
  </si>
  <si>
    <t>total sections</t>
  </si>
  <si>
    <t>current section</t>
  </si>
  <si>
    <t xml:space="preserve">learn angular 2 development by building 12 apps </t>
  </si>
  <si>
    <t xml:space="preserve">build full-stack projects with farm stack  </t>
  </si>
  <si>
    <t xml:space="preserve">git essentials: become a git and github ninja </t>
  </si>
  <si>
    <t xml:space="preserve">git and github crash course </t>
  </si>
  <si>
    <t xml:space="preserve">linux fundamentals </t>
  </si>
  <si>
    <t xml:space="preserve">the complete python course </t>
  </si>
  <si>
    <t xml:space="preserve">spring boot essentials </t>
  </si>
  <si>
    <t xml:space="preserve">mastering spring framework fundamentals </t>
  </si>
  <si>
    <t xml:space="preserve">spring boot fundamentals </t>
  </si>
  <si>
    <t xml:space="preserve">spring security core: beginner to guru </t>
  </si>
  <si>
    <t xml:space="preserve">getting started with python web scraping </t>
  </si>
  <si>
    <t xml:space="preserve">50 projects in 50 days - html, css, and javascript </t>
  </si>
  <si>
    <t>understanding apis and restful apis crash course</t>
  </si>
  <si>
    <t>Mastering TypeScript By Nathan Rozentals</t>
  </si>
  <si>
    <t>DevOps Complete Course [Video]: Why do we need gitHub</t>
  </si>
  <si>
    <t>Learn Ethical Hacking from Scratch By Zaid Sabih</t>
  </si>
  <si>
    <t>JavaScript Masterclass - Zero to Job-Ready with Hands-On Projects [Video]</t>
  </si>
  <si>
    <t>JavaScript Masterclass - Zero to Job-Ready with Hands-On Projects</t>
  </si>
  <si>
    <t>javascript</t>
  </si>
  <si>
    <t>moviemate</t>
  </si>
  <si>
    <t>github</t>
  </si>
  <si>
    <t>Learning github actions for devops</t>
  </si>
  <si>
    <t>adding self hosted runner</t>
  </si>
  <si>
    <t>webflow</t>
  </si>
  <si>
    <t>In progress</t>
  </si>
  <si>
    <t>architecting reactive angular applications with redux a…</t>
  </si>
  <si>
    <t>Done</t>
  </si>
  <si>
    <t xml:space="preserve">Don't do, the reason as a note </t>
  </si>
  <si>
    <t>Should be fun/ enriching</t>
  </si>
  <si>
    <t>- Node.js, Express, MongoDB &amp; More: The Complete Bootcamp 2023</t>
  </si>
  <si>
    <t>- The Complete JavaScript Course 2023: From Zero to Expert!</t>
  </si>
  <si>
    <t>- Java Programming Masterclass updated to Java 17</t>
  </si>
  <si>
    <t>- Angular - The Complete Guide (2023 Edition)</t>
  </si>
  <si>
    <t>- 100 Days of Code: The Complete Python Pro Bootcamp for 2023</t>
  </si>
  <si>
    <t>- Spring Boot Unit Testing with JUnit, Mockito and MockMvc</t>
  </si>
  <si>
    <t>Build Responsive Real-World Websites with HTML and CSS</t>
  </si>
  <si>
    <t>Full Stack: Angular and Java Spring Boot E-Commerce Website</t>
  </si>
  <si>
    <t>Complete Web Design: from Figma to Webflow to Freelancing</t>
  </si>
  <si>
    <t>udemy</t>
  </si>
  <si>
    <t>Advanced CSS and Sass: Flexbox, Grid, Animations and More!</t>
  </si>
  <si>
    <t>node,js</t>
  </si>
  <si>
    <t>Javascript</t>
  </si>
  <si>
    <t>Java</t>
  </si>
  <si>
    <t>Angular</t>
  </si>
  <si>
    <t>CSS</t>
  </si>
  <si>
    <t>SPRINGBOOT</t>
  </si>
  <si>
    <t>full stack</t>
  </si>
  <si>
    <t>Column1</t>
  </si>
  <si>
    <t>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</si>
</sst>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FFFF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/>
    <xf numFmtId="0" fontId="0" fillId="7" borderId="0" xfId="0" applyFill="1"/>
    <xf numFmtId="0" fontId="0" fillId="3" borderId="1" xfId="0" applyFill="1" applyBorder="1" applyAlignment="1">
      <alignment horizontal="center"/>
    </xf>
    <xf numFmtId="0" fontId="0" fillId="0" borderId="0" xfId="0" applyFont="1" applyAlignment="1">
      <alignment horizontal="left"/>
    </xf>
    <xf numFmtId="0" fontId="1" fillId="0" borderId="0" xfId="0" applyFont="1"/>
    <xf numFmtId="0" fontId="0" fillId="3" borderId="2" xfId="0" applyFill="1" applyBorder="1" applyAlignment="1">
      <alignment horizontal="center"/>
    </xf>
    <xf numFmtId="0" fontId="0" fillId="3" borderId="2" xfId="0" applyFont="1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5" borderId="2" xfId="0" applyFill="1" applyBorder="1" applyAlignment="1">
      <alignment horizontal="center"/>
    </xf>
    <xf numFmtId="0" fontId="0" fillId="5" borderId="2" xfId="0" applyFont="1" applyFill="1" applyBorder="1" applyAlignment="1">
      <alignment horizontal="left"/>
    </xf>
    <xf numFmtId="0" fontId="0" fillId="5" borderId="2" xfId="0" applyFill="1" applyBorder="1" applyAlignment="1">
      <alignment horizontal="left"/>
    </xf>
    <xf numFmtId="0" fontId="0" fillId="6" borderId="2" xfId="0" applyFill="1" applyBorder="1" applyAlignment="1">
      <alignment horizontal="center"/>
    </xf>
    <xf numFmtId="0" fontId="0" fillId="6" borderId="2" xfId="0" applyFont="1" applyFill="1" applyBorder="1" applyAlignment="1">
      <alignment horizontal="left"/>
    </xf>
    <xf numFmtId="0" fontId="0" fillId="6" borderId="2" xfId="0" applyFill="1" applyBorder="1" applyAlignment="1">
      <alignment horizontal="left"/>
    </xf>
    <xf numFmtId="14" fontId="0" fillId="6" borderId="2" xfId="0" applyNumberFormat="1" applyFill="1" applyBorder="1" applyAlignment="1">
      <alignment horizontal="center"/>
    </xf>
    <xf numFmtId="9" fontId="0" fillId="0" borderId="2" xfId="0" applyNumberFormat="1" applyBorder="1" applyAlignment="1">
      <alignment horizontal="center"/>
    </xf>
  </cellXfs>
  <cellStyles count="1">
    <cellStyle name="Normal" xfId="0" builtinId="0"/>
  </cellStyles>
  <dxfs count="15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801A2D-4A6C-4794-B5C6-BD54C875A28D}" name="Table1" displayName="Table1" ref="A1:N35" totalsRowShown="0" dataDxfId="14">
  <autoFilter ref="A1:N35" xr:uid="{F5801A2D-4A6C-4794-B5C6-BD54C875A28D}"/>
  <sortState xmlns:xlrd2="http://schemas.microsoft.com/office/spreadsheetml/2017/richdata2" ref="A2:N25">
    <sortCondition ref="D1:D25"/>
  </sortState>
  <tableColumns count="14">
    <tableColumn id="4" xr3:uid="{4A213850-DE4B-4FE6-B4B5-91277FE7FF66}" name="year" dataDxfId="13"/>
    <tableColumn id="5" xr3:uid="{1DF95946-E7C7-4EEF-8374-81CBC97594F4}" name="plateform" dataDxfId="12"/>
    <tableColumn id="18" xr3:uid="{7E3C212E-0D6A-4174-BC2A-5D5AAAF7D64D}" name="Priority" dataDxfId="11"/>
    <tableColumn id="16" xr3:uid="{7DD00BB8-229C-4796-93B5-A5F7BFC9AADD}" name="main subject" dataDxfId="10"/>
    <tableColumn id="17" xr3:uid="{747E85B0-E242-4956-9D71-E7B6A9251432}" name="Column1" dataDxfId="9">
      <calculatedColumnFormula>INT((Table1[[#This Row],[current section]]/Table1[[#This Row],[total sections]])*100)&amp;"%"</calculatedColumnFormula>
    </tableColumn>
    <tableColumn id="6" xr3:uid="{2A3E2F85-94E1-4138-8E16-ED7E54212EAF}" name="title" dataDxfId="8"/>
    <tableColumn id="13" xr3:uid="{48F1BD13-876C-498D-A84D-9C92899C1E8A}" name="current lecture" dataDxfId="7"/>
    <tableColumn id="7" xr3:uid="{FB48243A-6764-4A7F-A85C-D0443CC1E609}" name="started at" dataDxfId="6"/>
    <tableColumn id="8" xr3:uid="{09458720-1B8F-4611-B7DD-C25E4166F7D2}" name="finished at" dataDxfId="5"/>
    <tableColumn id="15" xr3:uid="{A97B4FA4-E868-4D80-9513-BBC292926A04}" name="current section" dataDxfId="4"/>
    <tableColumn id="9" xr3:uid="{2E312EC2-08F1-4FEB-9E49-DA55B4987F10}" name="total sections" dataDxfId="3"/>
    <tableColumn id="1" xr3:uid="{BD9254B6-01AD-4D11-A881-3FE1B369F6A7}" name="duration" dataDxfId="2"/>
    <tableColumn id="2" xr3:uid="{56126BA6-8875-4EF0-8824-A3CBC2A59B71}" name="description" dataDxfId="1"/>
    <tableColumn id="3" xr3:uid="{C243BCA3-96B3-417B-A11B-C44FF935B7D2}" name="author" dataDxfId="0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8E203B-7435-4433-82EC-0A8BE17A0AC8}" name="Table2" displayName="Table2" ref="A1:M21" totalsRowShown="0">
  <autoFilter ref="A1:M21" xr:uid="{8D8E203B-7435-4433-82EC-0A8BE17A0AC8}"/>
  <sortState xmlns:xlrd2="http://schemas.microsoft.com/office/spreadsheetml/2017/richdata2" ref="A2:M21">
    <sortCondition ref="M1:M21"/>
  </sortState>
  <tableColumns count="13">
    <tableColumn id="1" xr3:uid="{E3C90399-1174-498F-BDFE-D4F104BDC49F}" name="duration"/>
    <tableColumn id="2" xr3:uid="{AD827C4C-19D9-4079-A9E0-750BEF65259D}" name="description"/>
    <tableColumn id="3" xr3:uid="{A2DF9CBC-030A-4FB1-BEAD-CE7294B32F88}" name="author"/>
    <tableColumn id="4" xr3:uid="{90137FB7-3172-4EC0-914D-8A80A08448D1}" name="year"/>
    <tableColumn id="5" xr3:uid="{80736848-9A1A-4BA0-8DD4-00A90D897284}" name="plateform"/>
    <tableColumn id="6" xr3:uid="{6AC800A8-D8AE-4D0B-9632-709D62AC6562}" name="title"/>
    <tableColumn id="7" xr3:uid="{98C75A83-956E-4021-B31B-13754C1DFE61}" name="started at"/>
    <tableColumn id="8" xr3:uid="{9348A8E6-1C62-4EF7-B2A3-A03F7DD19132}" name="finished at"/>
    <tableColumn id="9" xr3:uid="{333351CA-6565-42F0-A830-8FF882E66F5B}" name="current lecture"/>
    <tableColumn id="10" xr3:uid="{72711721-420E-44B9-AC0E-6AAC6120F1ED}" name="progress"/>
    <tableColumn id="11" xr3:uid="{ED6C0B50-B322-4EC9-A275-1C928AC2DA98}" name="notes"/>
    <tableColumn id="12" xr3:uid="{C8EBE1AD-DF95-4771-B47E-87862D04790A}" name="has_git"/>
    <tableColumn id="13" xr3:uid="{5801BDBD-EC34-49C9-AE96-7420702F27B1}" name="main subject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42"/>
  <sheetViews>
    <sheetView tabSelected="1" topLeftCell="H1" workbookViewId="0">
      <selection activeCell="O1" sqref="O1:O1048576"/>
    </sheetView>
  </sheetViews>
  <sheetFormatPr defaultRowHeight="15" x14ac:dyDescent="0.25"/>
  <cols>
    <col min="1" max="1" width="7.85546875" style="1" bestFit="1" customWidth="1"/>
    <col min="2" max="2" width="10.85546875" customWidth="1"/>
    <col min="3" max="3" width="6.28515625" customWidth="1"/>
    <col min="4" max="4" width="14" customWidth="1"/>
    <col min="5" max="5" width="9.85546875" style="10" customWidth="1"/>
    <col min="6" max="6" width="62.140625" style="1" bestFit="1" customWidth="1"/>
    <col min="7" max="7" width="24.140625" bestFit="1" customWidth="1"/>
    <col min="8" max="8" width="11.7109375" bestFit="1" customWidth="1"/>
    <col min="9" max="9" width="16.7109375" bestFit="1" customWidth="1"/>
    <col min="10" max="10" width="15.140625" bestFit="1" customWidth="1"/>
    <col min="12" max="12" width="12.7109375" bestFit="1" customWidth="1"/>
    <col min="13" max="13" width="109.7109375" bestFit="1" customWidth="1"/>
    <col min="14" max="14" width="38.42578125" bestFit="1" customWidth="1"/>
  </cols>
  <sheetData>
    <row r="1" spans="1:51" x14ac:dyDescent="0.25">
      <c r="A1" s="1" t="s">
        <v>154</v>
      </c>
      <c r="B1" t="s">
        <v>155</v>
      </c>
      <c r="C1" t="s">
        <v>225</v>
      </c>
      <c r="D1" t="s">
        <v>159</v>
      </c>
      <c r="E1" t="s">
        <v>224</v>
      </c>
      <c r="F1" s="10" t="s">
        <v>156</v>
      </c>
      <c r="G1" s="1" t="s">
        <v>2</v>
      </c>
      <c r="H1" t="s">
        <v>157</v>
      </c>
      <c r="I1" t="s">
        <v>158</v>
      </c>
      <c r="J1" t="s">
        <v>176</v>
      </c>
      <c r="K1" t="s">
        <v>175</v>
      </c>
      <c r="L1" t="s">
        <v>0</v>
      </c>
      <c r="M1" t="s">
        <v>6</v>
      </c>
      <c r="N1" t="s">
        <v>1</v>
      </c>
    </row>
    <row r="2" spans="1:51" s="3" customFormat="1" x14ac:dyDescent="0.25">
      <c r="A2" s="12" t="s">
        <v>74</v>
      </c>
      <c r="B2" s="12" t="s">
        <v>11</v>
      </c>
      <c r="C2" s="12"/>
      <c r="D2" s="12" t="s">
        <v>167</v>
      </c>
      <c r="E2" s="12" t="e">
        <f>INT((Table1[[#This Row],[current section]]/Table1[[#This Row],[total sections]])*100)&amp;"%"</f>
        <v>#DIV/0!</v>
      </c>
      <c r="F2" s="13" t="s">
        <v>202</v>
      </c>
      <c r="G2" s="14"/>
      <c r="H2" s="12"/>
      <c r="I2" s="12"/>
      <c r="J2" s="12"/>
      <c r="K2" s="12"/>
      <c r="L2" s="12" t="s">
        <v>143</v>
      </c>
      <c r="M2" s="12" t="s">
        <v>144</v>
      </c>
      <c r="N2" s="12" t="s">
        <v>50</v>
      </c>
    </row>
    <row r="3" spans="1:51" s="3" customFormat="1" x14ac:dyDescent="0.25">
      <c r="A3" s="12" t="s">
        <v>20</v>
      </c>
      <c r="B3" s="12" t="s">
        <v>11</v>
      </c>
      <c r="C3" s="12"/>
      <c r="D3" s="12" t="s">
        <v>167</v>
      </c>
      <c r="E3" s="12" t="e">
        <f>INT((Table1[[#This Row],[current section]]/Table1[[#This Row],[total sections]])*100)&amp;"%"</f>
        <v>#DIV/0!</v>
      </c>
      <c r="F3" s="13" t="s">
        <v>132</v>
      </c>
      <c r="G3" s="14"/>
      <c r="H3" s="12"/>
      <c r="I3" s="12"/>
      <c r="J3" s="12"/>
      <c r="K3" s="12"/>
      <c r="L3" s="12" t="s">
        <v>129</v>
      </c>
      <c r="M3" s="12" t="s">
        <v>130</v>
      </c>
      <c r="N3" s="12" t="s">
        <v>131</v>
      </c>
    </row>
    <row r="4" spans="1:51" s="3" customFormat="1" x14ac:dyDescent="0.25">
      <c r="A4" s="12" t="s">
        <v>30</v>
      </c>
      <c r="B4" s="12" t="s">
        <v>11</v>
      </c>
      <c r="C4" s="12"/>
      <c r="D4" s="12" t="s">
        <v>167</v>
      </c>
      <c r="E4" s="12" t="e">
        <f>INT((Table1[[#This Row],[current section]]/Table1[[#This Row],[total sections]])*100)&amp;"%"</f>
        <v>#DIV/0!</v>
      </c>
      <c r="F4" s="15" t="s">
        <v>177</v>
      </c>
      <c r="G4" s="12"/>
      <c r="H4" s="12"/>
      <c r="I4" s="12"/>
      <c r="J4" s="12"/>
      <c r="K4" s="12"/>
      <c r="L4" s="12" t="s">
        <v>92</v>
      </c>
      <c r="M4" s="12" t="s">
        <v>93</v>
      </c>
      <c r="N4" s="12" t="s">
        <v>94</v>
      </c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</row>
    <row r="5" spans="1:51" x14ac:dyDescent="0.25">
      <c r="A5" s="16" t="s">
        <v>35</v>
      </c>
      <c r="B5" s="16" t="s">
        <v>11</v>
      </c>
      <c r="C5" s="16"/>
      <c r="D5" s="16" t="s">
        <v>169</v>
      </c>
      <c r="E5" s="16" t="e">
        <f>INT((Table1[[#This Row],[current section]]/Table1[[#This Row],[total sections]])*100)&amp;"%"</f>
        <v>#DIV/0!</v>
      </c>
      <c r="F5" s="17" t="s">
        <v>189</v>
      </c>
      <c r="G5" s="18"/>
      <c r="H5" s="16"/>
      <c r="I5" s="16"/>
      <c r="J5" s="16"/>
      <c r="K5" s="16"/>
      <c r="L5" s="16" t="s">
        <v>98</v>
      </c>
      <c r="M5" s="16" t="s">
        <v>99</v>
      </c>
      <c r="N5" s="16" t="s">
        <v>100</v>
      </c>
    </row>
    <row r="6" spans="1:51" s="5" customFormat="1" x14ac:dyDescent="0.25">
      <c r="A6" s="19" t="s">
        <v>25</v>
      </c>
      <c r="B6" s="19" t="s">
        <v>11</v>
      </c>
      <c r="C6" s="19"/>
      <c r="D6" s="19" t="s">
        <v>160</v>
      </c>
      <c r="E6" s="19" t="e">
        <f>INT((Table1[[#This Row],[current section]]/Table1[[#This Row],[total sections]])*100)&amp;"%"</f>
        <v>#DIV/0!</v>
      </c>
      <c r="F6" s="20" t="s">
        <v>188</v>
      </c>
      <c r="G6" s="21"/>
      <c r="H6" s="19"/>
      <c r="I6" s="19"/>
      <c r="J6" s="19"/>
      <c r="K6" s="19"/>
      <c r="L6" s="19" t="s">
        <v>126</v>
      </c>
      <c r="M6" s="19" t="s">
        <v>127</v>
      </c>
      <c r="N6" s="19" t="s">
        <v>128</v>
      </c>
      <c r="P6"/>
      <c r="Q6"/>
      <c r="R6" s="1"/>
      <c r="S6"/>
      <c r="T6"/>
      <c r="U6" s="1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</row>
    <row r="7" spans="1:51" ht="15.75" thickBot="1" x14ac:dyDescent="0.3">
      <c r="A7" s="16" t="s">
        <v>10</v>
      </c>
      <c r="B7" s="16" t="s">
        <v>11</v>
      </c>
      <c r="C7" s="16"/>
      <c r="D7" s="16" t="s">
        <v>165</v>
      </c>
      <c r="E7" s="16" t="e">
        <f>INT((Table1[[#This Row],[current section]]/Table1[[#This Row],[total sections]])*100)&amp;"%"</f>
        <v>#DIV/0!</v>
      </c>
      <c r="F7" s="17" t="s">
        <v>178</v>
      </c>
      <c r="G7" s="18"/>
      <c r="H7" s="16"/>
      <c r="I7" s="16"/>
      <c r="J7" s="16"/>
      <c r="K7" s="16"/>
      <c r="L7" s="16" t="s">
        <v>151</v>
      </c>
      <c r="M7" s="16" t="s">
        <v>152</v>
      </c>
      <c r="N7" s="16" t="s">
        <v>153</v>
      </c>
      <c r="R7" s="1"/>
      <c r="S7" s="9"/>
      <c r="T7" t="s">
        <v>204</v>
      </c>
      <c r="U7" s="1"/>
    </row>
    <row r="8" spans="1:51" x14ac:dyDescent="0.25">
      <c r="A8" s="16" t="s">
        <v>25</v>
      </c>
      <c r="B8" s="16" t="s">
        <v>11</v>
      </c>
      <c r="C8" s="16"/>
      <c r="D8" s="16" t="s">
        <v>163</v>
      </c>
      <c r="E8" s="16" t="e">
        <f>INT((Table1[[#This Row],[current section]]/Table1[[#This Row],[total sections]])*100)&amp;"%"</f>
        <v>#DIV/0!</v>
      </c>
      <c r="F8" s="17" t="s">
        <v>180</v>
      </c>
      <c r="G8" s="18"/>
      <c r="H8" s="16"/>
      <c r="I8" s="16"/>
      <c r="J8" s="16"/>
      <c r="K8" s="16"/>
      <c r="L8" s="16" t="s">
        <v>135</v>
      </c>
      <c r="M8" s="16" t="s">
        <v>136</v>
      </c>
      <c r="N8" s="16" t="s">
        <v>119</v>
      </c>
      <c r="R8" s="1"/>
      <c r="S8" s="6"/>
      <c r="T8" t="s">
        <v>201</v>
      </c>
      <c r="U8" s="1"/>
    </row>
    <row r="9" spans="1:51" x14ac:dyDescent="0.25">
      <c r="A9" s="16" t="s">
        <v>35</v>
      </c>
      <c r="B9" s="16" t="s">
        <v>11</v>
      </c>
      <c r="C9" s="16"/>
      <c r="D9" s="16" t="s">
        <v>163</v>
      </c>
      <c r="E9" s="16" t="e">
        <f>INT((Table1[[#This Row],[current section]]/Table1[[#This Row],[total sections]])*100)&amp;"%"</f>
        <v>#DIV/0!</v>
      </c>
      <c r="F9" s="17" t="s">
        <v>120</v>
      </c>
      <c r="G9" s="18"/>
      <c r="H9" s="16"/>
      <c r="I9" s="16"/>
      <c r="J9" s="16"/>
      <c r="K9" s="16"/>
      <c r="L9" s="16" t="s">
        <v>117</v>
      </c>
      <c r="M9" s="16" t="s">
        <v>118</v>
      </c>
      <c r="N9" s="16" t="s">
        <v>119</v>
      </c>
      <c r="R9" s="1"/>
      <c r="S9" s="5"/>
      <c r="T9" t="s">
        <v>205</v>
      </c>
      <c r="U9" s="1"/>
    </row>
    <row r="10" spans="1:51" x14ac:dyDescent="0.25">
      <c r="A10" s="16" t="s">
        <v>35</v>
      </c>
      <c r="B10" s="16" t="s">
        <v>11</v>
      </c>
      <c r="C10" s="16"/>
      <c r="D10" s="16" t="s">
        <v>163</v>
      </c>
      <c r="E10" s="16" t="e">
        <f>INT((Table1[[#This Row],[current section]]/Table1[[#This Row],[total sections]])*100)&amp;"%"</f>
        <v>#DIV/0!</v>
      </c>
      <c r="F10" s="17" t="s">
        <v>179</v>
      </c>
      <c r="G10" s="18"/>
      <c r="H10" s="16"/>
      <c r="I10" s="16"/>
      <c r="J10" s="16"/>
      <c r="K10" s="16"/>
      <c r="L10" s="16" t="s">
        <v>137</v>
      </c>
      <c r="M10" s="16" t="s">
        <v>138</v>
      </c>
      <c r="N10" s="16" t="s">
        <v>100</v>
      </c>
      <c r="R10" s="1"/>
      <c r="S10" s="8"/>
      <c r="T10" t="s">
        <v>203</v>
      </c>
      <c r="U10" s="1"/>
    </row>
    <row r="11" spans="1:51" s="7" customFormat="1" x14ac:dyDescent="0.25">
      <c r="A11" s="22">
        <v>2023</v>
      </c>
      <c r="B11" s="22" t="s">
        <v>11</v>
      </c>
      <c r="C11" s="22"/>
      <c r="D11" s="22" t="s">
        <v>197</v>
      </c>
      <c r="E11" s="22" t="str">
        <f>INT((Table1[[#This Row],[current section]]/Table1[[#This Row],[total sections]])*100)&amp;"%"</f>
        <v>83%</v>
      </c>
      <c r="F11" s="23" t="s">
        <v>198</v>
      </c>
      <c r="G11" s="24" t="s">
        <v>199</v>
      </c>
      <c r="H11" s="25">
        <v>45130</v>
      </c>
      <c r="I11" s="22"/>
      <c r="J11" s="22">
        <v>5</v>
      </c>
      <c r="K11" s="22">
        <v>6</v>
      </c>
      <c r="L11" s="22"/>
      <c r="M11" s="22"/>
      <c r="N11" s="22"/>
      <c r="P11"/>
      <c r="Q11"/>
      <c r="R11" s="1"/>
      <c r="S11"/>
      <c r="T11"/>
      <c r="U11" s="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</row>
    <row r="12" spans="1:51" s="7" customFormat="1" x14ac:dyDescent="0.25">
      <c r="A12" s="22">
        <v>2023</v>
      </c>
      <c r="B12" s="22" t="s">
        <v>11</v>
      </c>
      <c r="C12" s="22"/>
      <c r="D12" s="22" t="s">
        <v>195</v>
      </c>
      <c r="E12" s="22" t="str">
        <f>INT((Table1[[#This Row],[current section]]/Table1[[#This Row],[total sections]])*100)&amp;"%"</f>
        <v>11%</v>
      </c>
      <c r="F12" s="23" t="s">
        <v>194</v>
      </c>
      <c r="G12" s="24"/>
      <c r="H12" s="25">
        <v>45117</v>
      </c>
      <c r="I12" s="22"/>
      <c r="J12" s="22">
        <v>3</v>
      </c>
      <c r="K12" s="22">
        <v>26</v>
      </c>
      <c r="L12" s="22" t="e">
        <f>-L19</f>
        <v>#VALUE!</v>
      </c>
      <c r="M12" s="22"/>
      <c r="N12" s="22" t="s">
        <v>141</v>
      </c>
      <c r="P12"/>
      <c r="Q12"/>
      <c r="R12" s="1"/>
      <c r="S12"/>
      <c r="T12"/>
      <c r="U12" s="1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</row>
    <row r="13" spans="1:51" x14ac:dyDescent="0.25">
      <c r="A13" s="16" t="s">
        <v>25</v>
      </c>
      <c r="B13" s="16" t="s">
        <v>11</v>
      </c>
      <c r="C13" s="16"/>
      <c r="D13" s="16" t="s">
        <v>168</v>
      </c>
      <c r="E13" s="16" t="e">
        <f>INT((Table1[[#This Row],[current section]]/Table1[[#This Row],[total sections]])*100)&amp;"%"</f>
        <v>#DIV/0!</v>
      </c>
      <c r="F13" s="17" t="s">
        <v>181</v>
      </c>
      <c r="G13" s="18"/>
      <c r="H13" s="16"/>
      <c r="I13" s="16"/>
      <c r="J13" s="16"/>
      <c r="K13" s="16"/>
      <c r="L13" s="16" t="s">
        <v>133</v>
      </c>
      <c r="M13" s="16" t="s">
        <v>134</v>
      </c>
      <c r="N13" s="16" t="s">
        <v>119</v>
      </c>
      <c r="R13" s="1"/>
      <c r="U13" s="1"/>
    </row>
    <row r="14" spans="1:51" x14ac:dyDescent="0.25">
      <c r="A14" s="16" t="s">
        <v>25</v>
      </c>
      <c r="B14" s="16" t="s">
        <v>11</v>
      </c>
      <c r="C14" s="16"/>
      <c r="D14" s="16" t="s">
        <v>162</v>
      </c>
      <c r="E14" s="16" t="e">
        <f>INT((Table1[[#This Row],[current section]]/Table1[[#This Row],[total sections]])*100)&amp;"%"</f>
        <v>#DIV/0!</v>
      </c>
      <c r="F14" s="17" t="s">
        <v>109</v>
      </c>
      <c r="G14" s="18"/>
      <c r="H14" s="16"/>
      <c r="I14" s="16"/>
      <c r="J14" s="16"/>
      <c r="K14" s="16"/>
      <c r="L14" s="16" t="s">
        <v>106</v>
      </c>
      <c r="M14" s="16" t="s">
        <v>107</v>
      </c>
      <c r="N14" s="16" t="s">
        <v>108</v>
      </c>
      <c r="R14" s="1"/>
      <c r="U14" s="1"/>
    </row>
    <row r="15" spans="1:51" s="5" customFormat="1" x14ac:dyDescent="0.25">
      <c r="A15" s="19" t="s">
        <v>74</v>
      </c>
      <c r="B15" s="19" t="s">
        <v>11</v>
      </c>
      <c r="C15" s="19"/>
      <c r="D15" s="19" t="s">
        <v>166</v>
      </c>
      <c r="E15" s="19" t="e">
        <f>INT((Table1[[#This Row],[current section]]/Table1[[#This Row],[total sections]])*100)&amp;"%"</f>
        <v>#DIV/0!</v>
      </c>
      <c r="F15" s="20" t="s">
        <v>182</v>
      </c>
      <c r="G15" s="21"/>
      <c r="H15" s="19"/>
      <c r="I15" s="19"/>
      <c r="J15" s="19"/>
      <c r="K15" s="19"/>
      <c r="L15" s="19" t="s">
        <v>121</v>
      </c>
      <c r="M15" s="19" t="s">
        <v>122</v>
      </c>
      <c r="N15" s="19" t="s">
        <v>112</v>
      </c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</row>
    <row r="16" spans="1:51" x14ac:dyDescent="0.25">
      <c r="A16" s="16" t="s">
        <v>25</v>
      </c>
      <c r="B16" s="16" t="s">
        <v>11</v>
      </c>
      <c r="C16" s="16"/>
      <c r="D16" s="16" t="s">
        <v>161</v>
      </c>
      <c r="E16" s="16" t="e">
        <f>INT((Table1[[#This Row],[current section]]/Table1[[#This Row],[total sections]])*100)&amp;"%"</f>
        <v>#DIV/0!</v>
      </c>
      <c r="F16" s="17" t="s">
        <v>150</v>
      </c>
      <c r="G16" s="18"/>
      <c r="H16" s="16"/>
      <c r="I16" s="16"/>
      <c r="J16" s="16"/>
      <c r="K16" s="16"/>
      <c r="L16" s="16" t="s">
        <v>148</v>
      </c>
      <c r="M16" s="16" t="s">
        <v>149</v>
      </c>
      <c r="N16" s="16" t="s">
        <v>131</v>
      </c>
    </row>
    <row r="17" spans="1:51" s="7" customFormat="1" x14ac:dyDescent="0.25">
      <c r="A17" s="22">
        <v>2023</v>
      </c>
      <c r="B17" s="22" t="s">
        <v>11</v>
      </c>
      <c r="C17" s="22"/>
      <c r="D17" s="22" t="s">
        <v>161</v>
      </c>
      <c r="E17" s="22" t="str">
        <f>INT((Table1[[#This Row],[current section]]/Table1[[#This Row],[total sections]])*100)&amp;"%"</f>
        <v>57%</v>
      </c>
      <c r="F17" s="23" t="s">
        <v>173</v>
      </c>
      <c r="G17" s="24" t="s">
        <v>196</v>
      </c>
      <c r="H17" s="25" t="s">
        <v>174</v>
      </c>
      <c r="I17" s="22"/>
      <c r="J17" s="22">
        <v>11</v>
      </c>
      <c r="K17" s="22">
        <v>19</v>
      </c>
      <c r="L17" s="22" t="s">
        <v>171</v>
      </c>
      <c r="M17" s="22" t="s">
        <v>172</v>
      </c>
      <c r="N17" s="22" t="s">
        <v>141</v>
      </c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</row>
    <row r="18" spans="1:51" x14ac:dyDescent="0.25">
      <c r="A18" s="16" t="s">
        <v>25</v>
      </c>
      <c r="B18" s="16" t="s">
        <v>11</v>
      </c>
      <c r="C18" s="16"/>
      <c r="D18" s="16" t="s">
        <v>164</v>
      </c>
      <c r="E18" s="16" t="e">
        <f>INT((Table1[[#This Row],[current section]]/Table1[[#This Row],[total sections]])*100)&amp;"%"</f>
        <v>#DIV/0!</v>
      </c>
      <c r="F18" s="17" t="s">
        <v>183</v>
      </c>
      <c r="G18" s="18"/>
      <c r="H18" s="16"/>
      <c r="I18" s="16"/>
      <c r="J18" s="16"/>
      <c r="K18" s="16"/>
      <c r="L18" s="16" t="s">
        <v>101</v>
      </c>
      <c r="M18" s="16" t="s">
        <v>102</v>
      </c>
      <c r="N18" s="16" t="s">
        <v>103</v>
      </c>
    </row>
    <row r="19" spans="1:51" x14ac:dyDescent="0.25">
      <c r="A19" s="16" t="s">
        <v>74</v>
      </c>
      <c r="B19" s="16" t="s">
        <v>11</v>
      </c>
      <c r="C19" s="16"/>
      <c r="D19" s="16" t="s">
        <v>164</v>
      </c>
      <c r="E19" s="16" t="e">
        <f>INT((Table1[[#This Row],[current section]]/Table1[[#This Row],[total sections]])*100)&amp;"%"</f>
        <v>#DIV/0!</v>
      </c>
      <c r="F19" s="17" t="s">
        <v>185</v>
      </c>
      <c r="G19" s="18"/>
      <c r="H19" s="16"/>
      <c r="I19" s="16"/>
      <c r="J19" s="16"/>
      <c r="K19" s="16"/>
      <c r="L19" s="16" t="s">
        <v>123</v>
      </c>
      <c r="M19" s="16" t="s">
        <v>124</v>
      </c>
      <c r="N19" s="16" t="s">
        <v>125</v>
      </c>
    </row>
    <row r="20" spans="1:51" s="3" customFormat="1" x14ac:dyDescent="0.25">
      <c r="A20" s="12">
        <v>2020</v>
      </c>
      <c r="B20" s="12" t="s">
        <v>11</v>
      </c>
      <c r="C20" s="12"/>
      <c r="D20" s="12" t="s">
        <v>164</v>
      </c>
      <c r="E20" s="12" t="e">
        <f>INT((Table1[[#This Row],[current section]]/Table1[[#This Row],[total sections]])*100)&amp;"%"</f>
        <v>#DIV/0!</v>
      </c>
      <c r="F20" s="13" t="s">
        <v>184</v>
      </c>
      <c r="G20" s="14"/>
      <c r="H20" s="12"/>
      <c r="I20" s="12"/>
      <c r="J20" s="12"/>
      <c r="K20" s="12"/>
      <c r="L20" s="12" t="s">
        <v>104</v>
      </c>
      <c r="M20" s="12" t="s">
        <v>105</v>
      </c>
      <c r="N20" s="12" t="s">
        <v>103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</row>
    <row r="21" spans="1:51" x14ac:dyDescent="0.25">
      <c r="A21" s="16" t="s">
        <v>35</v>
      </c>
      <c r="B21" s="16" t="s">
        <v>11</v>
      </c>
      <c r="C21" s="16"/>
      <c r="D21" s="16" t="s">
        <v>170</v>
      </c>
      <c r="E21" s="16" t="e">
        <f>INT((Table1[[#This Row],[current section]]/Table1[[#This Row],[total sections]])*100)&amp;"%"</f>
        <v>#DIV/0!</v>
      </c>
      <c r="F21" s="17" t="s">
        <v>186</v>
      </c>
      <c r="G21" s="18"/>
      <c r="H21" s="16"/>
      <c r="I21" s="16"/>
      <c r="J21" s="16"/>
      <c r="K21" s="16"/>
      <c r="L21" s="16" t="s">
        <v>95</v>
      </c>
      <c r="M21" s="16" t="s">
        <v>96</v>
      </c>
      <c r="N21" s="16" t="s">
        <v>97</v>
      </c>
    </row>
    <row r="22" spans="1:51" x14ac:dyDescent="0.25">
      <c r="A22" s="16" t="s">
        <v>25</v>
      </c>
      <c r="B22" s="16" t="s">
        <v>11</v>
      </c>
      <c r="C22" s="16"/>
      <c r="D22" s="16"/>
      <c r="E22" s="16" t="e">
        <f>INT((Table1[[#This Row],[current section]]/Table1[[#This Row],[total sections]])*100)&amp;"%"</f>
        <v>#DIV/0!</v>
      </c>
      <c r="F22" s="17" t="s">
        <v>142</v>
      </c>
      <c r="G22" s="18"/>
      <c r="H22" s="16"/>
      <c r="I22" s="16"/>
      <c r="J22" s="16"/>
      <c r="K22" s="16"/>
      <c r="L22" s="16" t="s">
        <v>139</v>
      </c>
      <c r="M22" s="16" t="s">
        <v>140</v>
      </c>
      <c r="N22" s="16" t="s">
        <v>141</v>
      </c>
    </row>
    <row r="23" spans="1:51" x14ac:dyDescent="0.25">
      <c r="A23" s="16" t="s">
        <v>25</v>
      </c>
      <c r="B23" s="16" t="s">
        <v>11</v>
      </c>
      <c r="C23" s="16"/>
      <c r="D23" s="16"/>
      <c r="E23" s="16" t="e">
        <f>INT((Table1[[#This Row],[current section]]/Table1[[#This Row],[total sections]])*100)&amp;"%"</f>
        <v>#DIV/0!</v>
      </c>
      <c r="F23" s="17" t="s">
        <v>147</v>
      </c>
      <c r="G23" s="18"/>
      <c r="H23" s="16"/>
      <c r="I23" s="16"/>
      <c r="J23" s="16"/>
      <c r="K23" s="16"/>
      <c r="L23" s="16" t="s">
        <v>145</v>
      </c>
      <c r="M23" s="16" t="s">
        <v>146</v>
      </c>
      <c r="N23" s="16" t="s">
        <v>108</v>
      </c>
    </row>
    <row r="24" spans="1:51" s="2" customFormat="1" x14ac:dyDescent="0.25">
      <c r="A24" s="16" t="s">
        <v>74</v>
      </c>
      <c r="B24" s="16" t="s">
        <v>11</v>
      </c>
      <c r="C24" s="16"/>
      <c r="D24" s="16"/>
      <c r="E24" s="16" t="e">
        <f>INT((Table1[[#This Row],[current section]]/Table1[[#This Row],[total sections]])*100)&amp;"%"</f>
        <v>#DIV/0!</v>
      </c>
      <c r="F24" s="17" t="s">
        <v>113</v>
      </c>
      <c r="G24" s="18"/>
      <c r="H24" s="16"/>
      <c r="I24" s="16"/>
      <c r="J24" s="16"/>
      <c r="K24" s="16"/>
      <c r="L24" s="16" t="s">
        <v>110</v>
      </c>
      <c r="M24" s="16" t="s">
        <v>111</v>
      </c>
      <c r="N24" s="16" t="s">
        <v>112</v>
      </c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</row>
    <row r="25" spans="1:51" s="4" customFormat="1" x14ac:dyDescent="0.25">
      <c r="A25" s="16" t="s">
        <v>30</v>
      </c>
      <c r="B25" s="16" t="s">
        <v>11</v>
      </c>
      <c r="C25" s="16"/>
      <c r="D25" s="16"/>
      <c r="E25" s="16" t="e">
        <f>INT((Table1[[#This Row],[current section]]/Table1[[#This Row],[total sections]])*100)&amp;"%"</f>
        <v>#DIV/0!</v>
      </c>
      <c r="F25" s="17" t="s">
        <v>187</v>
      </c>
      <c r="G25" s="18"/>
      <c r="H25" s="16"/>
      <c r="I25" s="16"/>
      <c r="J25" s="16"/>
      <c r="K25" s="16"/>
      <c r="L25" s="16" t="s">
        <v>114</v>
      </c>
      <c r="M25" s="16" t="s">
        <v>115</v>
      </c>
      <c r="N25" s="16" t="s">
        <v>116</v>
      </c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</row>
    <row r="26" spans="1:51" x14ac:dyDescent="0.25">
      <c r="A26" s="16"/>
      <c r="B26" s="16" t="s">
        <v>215</v>
      </c>
      <c r="C26" s="16"/>
      <c r="D26" s="16" t="s">
        <v>200</v>
      </c>
      <c r="E26" s="16" t="e">
        <f>INT((Table1[[#This Row],[current section]]/Table1[[#This Row],[total sections]])*100)&amp;"%"</f>
        <v>#DIV/0!</v>
      </c>
      <c r="F26" s="17" t="s">
        <v>214</v>
      </c>
      <c r="G26" s="18"/>
      <c r="H26" s="16"/>
      <c r="I26" s="16"/>
      <c r="J26" s="16"/>
      <c r="K26" s="16"/>
      <c r="L26" s="16"/>
      <c r="M26" s="16"/>
      <c r="N26" s="16"/>
    </row>
    <row r="27" spans="1:51" x14ac:dyDescent="0.25">
      <c r="A27" s="16"/>
      <c r="B27" s="16" t="s">
        <v>215</v>
      </c>
      <c r="C27" s="16"/>
      <c r="D27" s="16" t="s">
        <v>217</v>
      </c>
      <c r="E27" s="26">
        <v>0.15</v>
      </c>
      <c r="F27" s="17" t="s">
        <v>206</v>
      </c>
      <c r="G27" s="18"/>
      <c r="H27" s="16"/>
      <c r="I27" s="16"/>
      <c r="J27" s="16"/>
      <c r="K27" s="16"/>
      <c r="L27" s="16"/>
      <c r="M27" s="16"/>
      <c r="N27" s="16"/>
    </row>
    <row r="28" spans="1:51" x14ac:dyDescent="0.25">
      <c r="A28" s="16"/>
      <c r="B28" s="16" t="s">
        <v>215</v>
      </c>
      <c r="C28" s="16"/>
      <c r="D28" s="16" t="s">
        <v>218</v>
      </c>
      <c r="E28" s="26">
        <v>0.7</v>
      </c>
      <c r="F28" s="17" t="s">
        <v>207</v>
      </c>
      <c r="G28" s="18"/>
      <c r="H28" s="16"/>
      <c r="I28" s="16"/>
      <c r="J28" s="16"/>
      <c r="K28" s="16"/>
      <c r="L28" s="16"/>
      <c r="M28" s="16"/>
      <c r="N28" s="16"/>
    </row>
    <row r="29" spans="1:51" x14ac:dyDescent="0.25">
      <c r="A29" s="16"/>
      <c r="B29" s="16" t="s">
        <v>215</v>
      </c>
      <c r="C29" s="16"/>
      <c r="D29" s="16" t="s">
        <v>219</v>
      </c>
      <c r="E29" s="26">
        <v>0.46</v>
      </c>
      <c r="F29" s="17" t="s">
        <v>208</v>
      </c>
      <c r="G29" s="18"/>
      <c r="H29" s="16"/>
      <c r="I29" s="16"/>
      <c r="J29" s="16"/>
      <c r="K29" s="16"/>
      <c r="L29" s="16"/>
      <c r="M29" s="16"/>
      <c r="N29" s="16"/>
    </row>
    <row r="30" spans="1:51" x14ac:dyDescent="0.25">
      <c r="A30" s="16"/>
      <c r="B30" s="16" t="s">
        <v>215</v>
      </c>
      <c r="C30" s="16"/>
      <c r="D30" s="16" t="s">
        <v>220</v>
      </c>
      <c r="E30" s="26">
        <v>0.78</v>
      </c>
      <c r="F30" s="17" t="s">
        <v>209</v>
      </c>
      <c r="G30" s="18"/>
      <c r="H30" s="16"/>
      <c r="I30" s="16"/>
      <c r="J30" s="16"/>
      <c r="K30" s="16"/>
      <c r="L30" s="16"/>
      <c r="M30" s="16"/>
      <c r="N30" s="16"/>
    </row>
    <row r="31" spans="1:51" x14ac:dyDescent="0.25">
      <c r="A31" s="16"/>
      <c r="B31" s="16" t="s">
        <v>215</v>
      </c>
      <c r="C31" s="16"/>
      <c r="D31" s="16" t="s">
        <v>221</v>
      </c>
      <c r="E31" s="16" t="e">
        <f>INT((Table1[[#This Row],[current section]]/Table1[[#This Row],[total sections]])*100)&amp;"%"</f>
        <v>#DIV/0!</v>
      </c>
      <c r="F31" s="17" t="s">
        <v>212</v>
      </c>
      <c r="G31" s="18"/>
      <c r="H31" s="16"/>
      <c r="I31" s="16"/>
      <c r="J31" s="16"/>
      <c r="K31" s="16"/>
      <c r="L31" s="16"/>
      <c r="M31" s="16"/>
      <c r="N31" s="16"/>
    </row>
    <row r="32" spans="1:51" x14ac:dyDescent="0.25">
      <c r="A32" s="16"/>
      <c r="B32" s="16" t="s">
        <v>215</v>
      </c>
      <c r="C32" s="16"/>
      <c r="D32" s="16" t="s">
        <v>166</v>
      </c>
      <c r="E32" s="26">
        <v>0.15</v>
      </c>
      <c r="F32" s="17" t="s">
        <v>210</v>
      </c>
      <c r="G32" s="18"/>
      <c r="H32" s="16"/>
      <c r="I32" s="16"/>
      <c r="J32" s="16"/>
      <c r="K32" s="16"/>
      <c r="L32" s="16"/>
      <c r="M32" s="16"/>
      <c r="N32" s="16"/>
    </row>
    <row r="33" spans="1:14" x14ac:dyDescent="0.25">
      <c r="A33" s="16"/>
      <c r="B33" s="16" t="s">
        <v>215</v>
      </c>
      <c r="C33" s="16"/>
      <c r="D33" s="16" t="s">
        <v>222</v>
      </c>
      <c r="E33" s="16" t="e">
        <f>INT((Table1[[#This Row],[current section]]/Table1[[#This Row],[total sections]])*100)&amp;"%"</f>
        <v>#DIV/0!</v>
      </c>
      <c r="F33" s="17" t="s">
        <v>211</v>
      </c>
      <c r="G33" s="18"/>
      <c r="H33" s="16"/>
      <c r="I33" s="16"/>
      <c r="J33" s="16"/>
      <c r="K33" s="16"/>
      <c r="L33" s="16"/>
      <c r="M33" s="16"/>
      <c r="N33" s="16"/>
    </row>
    <row r="34" spans="1:14" x14ac:dyDescent="0.25">
      <c r="A34" s="16"/>
      <c r="B34" s="16" t="s">
        <v>215</v>
      </c>
      <c r="C34" s="16"/>
      <c r="D34" s="16" t="s">
        <v>223</v>
      </c>
      <c r="E34" s="26">
        <v>0.86</v>
      </c>
      <c r="F34" s="17" t="s">
        <v>213</v>
      </c>
      <c r="G34" s="18"/>
      <c r="H34" s="16"/>
      <c r="I34" s="16"/>
      <c r="J34" s="16"/>
      <c r="K34" s="16"/>
      <c r="L34" s="16"/>
      <c r="M34" s="16"/>
      <c r="N34" s="16"/>
    </row>
    <row r="35" spans="1:14" x14ac:dyDescent="0.25">
      <c r="A35" s="16"/>
      <c r="B35" s="16" t="s">
        <v>215</v>
      </c>
      <c r="C35" s="16"/>
      <c r="D35" s="16" t="s">
        <v>160</v>
      </c>
      <c r="E35" s="26">
        <v>0.25</v>
      </c>
      <c r="F35" s="17" t="s">
        <v>216</v>
      </c>
      <c r="G35" s="18"/>
      <c r="H35" s="16"/>
      <c r="I35" s="16"/>
      <c r="J35" s="16"/>
      <c r="K35" s="16"/>
      <c r="L35" s="16"/>
      <c r="M35" s="16"/>
      <c r="N35" s="16"/>
    </row>
    <row r="37" spans="1:14" x14ac:dyDescent="0.25">
      <c r="E37" s="11" t="str">
        <f>PROPER(F2)</f>
        <v>Architecting Reactive Angular Applications With Redux A…</v>
      </c>
    </row>
    <row r="42" spans="1:14" x14ac:dyDescent="0.25">
      <c r="E42" s="10" t="str">
        <f>PROPER(F16)</f>
        <v>React - The Complete Guide (Includes Hooks, React Route...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workbookViewId="0">
      <selection activeCell="C30" sqref="C30"/>
    </sheetView>
  </sheetViews>
  <sheetFormatPr defaultRowHeight="15" x14ac:dyDescent="0.25"/>
  <cols>
    <col min="1" max="1" width="9.7109375" customWidth="1"/>
    <col min="2" max="2" width="101.85546875" bestFit="1" customWidth="1"/>
    <col min="3" max="3" width="27.140625" bestFit="1" customWidth="1"/>
    <col min="4" max="4" width="6.42578125" customWidth="1"/>
    <col min="5" max="5" width="11" customWidth="1"/>
    <col min="6" max="6" width="49.5703125" bestFit="1" customWidth="1"/>
    <col min="7" max="7" width="10.7109375" customWidth="1"/>
    <col min="8" max="8" width="11.28515625" customWidth="1"/>
    <col min="9" max="9" width="14.85546875" customWidth="1"/>
    <col min="10" max="10" width="9.7109375" customWidth="1"/>
    <col min="13" max="13" width="11" bestFit="1" customWidth="1"/>
  </cols>
  <sheetData>
    <row r="1" spans="1:13" x14ac:dyDescent="0.25">
      <c r="A1" t="s">
        <v>0</v>
      </c>
      <c r="B1" t="s">
        <v>6</v>
      </c>
      <c r="C1" t="s">
        <v>1</v>
      </c>
      <c r="D1" s="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2</v>
      </c>
      <c r="J1" t="s">
        <v>3</v>
      </c>
      <c r="K1" t="s">
        <v>4</v>
      </c>
      <c r="L1" t="s">
        <v>5</v>
      </c>
      <c r="M1" t="s">
        <v>159</v>
      </c>
    </row>
    <row r="2" spans="1:13" x14ac:dyDescent="0.25">
      <c r="A2" t="s">
        <v>13</v>
      </c>
      <c r="B2" t="s">
        <v>14</v>
      </c>
      <c r="C2" t="s">
        <v>15</v>
      </c>
      <c r="D2" t="s">
        <v>10</v>
      </c>
      <c r="E2" t="s">
        <v>11</v>
      </c>
      <c r="F2" t="s">
        <v>16</v>
      </c>
      <c r="M2" t="s">
        <v>167</v>
      </c>
    </row>
    <row r="3" spans="1:13" x14ac:dyDescent="0.25">
      <c r="A3" t="s">
        <v>17</v>
      </c>
      <c r="B3" t="s">
        <v>18</v>
      </c>
      <c r="C3" t="s">
        <v>19</v>
      </c>
      <c r="D3" t="s">
        <v>20</v>
      </c>
      <c r="E3" t="s">
        <v>11</v>
      </c>
      <c r="F3" t="s">
        <v>21</v>
      </c>
      <c r="M3" t="s">
        <v>167</v>
      </c>
    </row>
    <row r="4" spans="1:13" x14ac:dyDescent="0.25">
      <c r="A4" t="s">
        <v>22</v>
      </c>
      <c r="B4" t="s">
        <v>23</v>
      </c>
      <c r="C4" t="s">
        <v>24</v>
      </c>
      <c r="D4" t="s">
        <v>25</v>
      </c>
      <c r="E4" t="s">
        <v>11</v>
      </c>
      <c r="F4" t="s">
        <v>26</v>
      </c>
      <c r="M4" t="s">
        <v>167</v>
      </c>
    </row>
    <row r="5" spans="1:13" x14ac:dyDescent="0.25">
      <c r="A5" t="s">
        <v>32</v>
      </c>
      <c r="B5" t="s">
        <v>33</v>
      </c>
      <c r="C5" t="s">
        <v>34</v>
      </c>
      <c r="D5" t="s">
        <v>35</v>
      </c>
      <c r="E5" t="s">
        <v>11</v>
      </c>
      <c r="F5" t="s">
        <v>36</v>
      </c>
      <c r="M5" t="s">
        <v>167</v>
      </c>
    </row>
    <row r="6" spans="1:13" x14ac:dyDescent="0.25">
      <c r="A6" t="s">
        <v>45</v>
      </c>
      <c r="B6" t="s">
        <v>49</v>
      </c>
      <c r="C6" t="s">
        <v>50</v>
      </c>
      <c r="D6" t="s">
        <v>20</v>
      </c>
      <c r="E6" t="s">
        <v>11</v>
      </c>
      <c r="F6" t="s">
        <v>51</v>
      </c>
      <c r="M6" t="s">
        <v>167</v>
      </c>
    </row>
    <row r="7" spans="1:13" x14ac:dyDescent="0.25">
      <c r="A7" t="s">
        <v>63</v>
      </c>
      <c r="B7" t="s">
        <v>64</v>
      </c>
      <c r="C7" t="s">
        <v>65</v>
      </c>
      <c r="D7" t="s">
        <v>35</v>
      </c>
      <c r="E7" t="s">
        <v>11</v>
      </c>
      <c r="F7" t="s">
        <v>66</v>
      </c>
      <c r="M7" t="s">
        <v>167</v>
      </c>
    </row>
    <row r="8" spans="1:13" x14ac:dyDescent="0.25">
      <c r="A8" t="s">
        <v>41</v>
      </c>
      <c r="B8" t="s">
        <v>42</v>
      </c>
      <c r="C8" t="s">
        <v>43</v>
      </c>
      <c r="D8" t="s">
        <v>25</v>
      </c>
      <c r="E8" t="s">
        <v>11</v>
      </c>
      <c r="F8" t="s">
        <v>44</v>
      </c>
      <c r="M8" t="s">
        <v>163</v>
      </c>
    </row>
    <row r="9" spans="1:13" x14ac:dyDescent="0.25">
      <c r="A9" t="s">
        <v>17</v>
      </c>
      <c r="B9" t="s">
        <v>56</v>
      </c>
      <c r="C9" t="s">
        <v>57</v>
      </c>
      <c r="D9" t="s">
        <v>20</v>
      </c>
      <c r="E9" t="s">
        <v>11</v>
      </c>
      <c r="F9" t="s">
        <v>58</v>
      </c>
      <c r="M9" t="s">
        <v>163</v>
      </c>
    </row>
    <row r="10" spans="1:13" x14ac:dyDescent="0.25">
      <c r="A10" t="s">
        <v>37</v>
      </c>
      <c r="B10" t="s">
        <v>38</v>
      </c>
      <c r="C10" t="s">
        <v>39</v>
      </c>
      <c r="D10" t="s">
        <v>35</v>
      </c>
      <c r="E10" t="s">
        <v>11</v>
      </c>
      <c r="F10" t="s">
        <v>40</v>
      </c>
      <c r="M10" t="s">
        <v>168</v>
      </c>
    </row>
    <row r="11" spans="1:13" x14ac:dyDescent="0.25">
      <c r="A11" t="s">
        <v>45</v>
      </c>
      <c r="B11" t="s">
        <v>46</v>
      </c>
      <c r="C11" t="s">
        <v>47</v>
      </c>
      <c r="D11" t="s">
        <v>20</v>
      </c>
      <c r="E11" t="s">
        <v>11</v>
      </c>
      <c r="F11" t="s">
        <v>48</v>
      </c>
      <c r="M11" t="s">
        <v>166</v>
      </c>
    </row>
    <row r="12" spans="1:13" x14ac:dyDescent="0.25">
      <c r="A12" t="s">
        <v>80</v>
      </c>
      <c r="B12" t="s">
        <v>81</v>
      </c>
      <c r="C12" t="s">
        <v>82</v>
      </c>
      <c r="D12" t="s">
        <v>74</v>
      </c>
      <c r="E12" t="s">
        <v>11</v>
      </c>
      <c r="F12" t="s">
        <v>83</v>
      </c>
      <c r="M12" t="s">
        <v>166</v>
      </c>
    </row>
    <row r="13" spans="1:13" x14ac:dyDescent="0.25">
      <c r="A13" t="s">
        <v>84</v>
      </c>
      <c r="B13" t="s">
        <v>85</v>
      </c>
      <c r="C13" t="s">
        <v>86</v>
      </c>
      <c r="D13" t="s">
        <v>10</v>
      </c>
      <c r="E13" t="s">
        <v>11</v>
      </c>
      <c r="F13" t="s">
        <v>87</v>
      </c>
      <c r="M13" t="s">
        <v>166</v>
      </c>
    </row>
    <row r="14" spans="1:13" x14ac:dyDescent="0.25">
      <c r="A14" t="s">
        <v>88</v>
      </c>
      <c r="B14" t="s">
        <v>89</v>
      </c>
      <c r="C14" t="s">
        <v>90</v>
      </c>
      <c r="D14" t="s">
        <v>25</v>
      </c>
      <c r="E14" t="s">
        <v>11</v>
      </c>
      <c r="F14" t="s">
        <v>91</v>
      </c>
      <c r="M14" t="s">
        <v>166</v>
      </c>
    </row>
    <row r="15" spans="1:13" x14ac:dyDescent="0.25">
      <c r="A15" t="s">
        <v>7</v>
      </c>
      <c r="B15" t="s">
        <v>8</v>
      </c>
      <c r="C15" t="s">
        <v>9</v>
      </c>
      <c r="D15" t="s">
        <v>10</v>
      </c>
      <c r="E15" t="s">
        <v>11</v>
      </c>
      <c r="F15" t="s">
        <v>12</v>
      </c>
      <c r="M15" t="s">
        <v>161</v>
      </c>
    </row>
    <row r="16" spans="1:13" x14ac:dyDescent="0.25">
      <c r="A16" t="s">
        <v>52</v>
      </c>
      <c r="B16" t="s">
        <v>53</v>
      </c>
      <c r="C16" t="s">
        <v>54</v>
      </c>
      <c r="D16" t="s">
        <v>35</v>
      </c>
      <c r="E16" t="s">
        <v>11</v>
      </c>
      <c r="F16" t="s">
        <v>55</v>
      </c>
      <c r="M16" t="s">
        <v>161</v>
      </c>
    </row>
    <row r="17" spans="1:13" x14ac:dyDescent="0.25">
      <c r="A17" t="s">
        <v>59</v>
      </c>
      <c r="B17" t="s">
        <v>60</v>
      </c>
      <c r="C17" t="s">
        <v>61</v>
      </c>
      <c r="D17" t="s">
        <v>25</v>
      </c>
      <c r="E17" t="s">
        <v>11</v>
      </c>
      <c r="F17" t="s">
        <v>62</v>
      </c>
      <c r="M17" t="s">
        <v>200</v>
      </c>
    </row>
    <row r="18" spans="1:13" x14ac:dyDescent="0.25">
      <c r="A18" t="s">
        <v>27</v>
      </c>
      <c r="B18" t="s">
        <v>28</v>
      </c>
      <c r="C18" t="s">
        <v>29</v>
      </c>
      <c r="D18" t="s">
        <v>30</v>
      </c>
      <c r="E18" t="s">
        <v>11</v>
      </c>
      <c r="F18" t="s">
        <v>31</v>
      </c>
    </row>
    <row r="19" spans="1:13" x14ac:dyDescent="0.25">
      <c r="A19" t="s">
        <v>67</v>
      </c>
      <c r="B19" t="s">
        <v>68</v>
      </c>
      <c r="C19" t="s">
        <v>69</v>
      </c>
      <c r="D19" t="s">
        <v>25</v>
      </c>
      <c r="E19" t="s">
        <v>11</v>
      </c>
      <c r="F19" t="s">
        <v>70</v>
      </c>
    </row>
    <row r="20" spans="1:13" x14ac:dyDescent="0.25">
      <c r="A20" t="s">
        <v>71</v>
      </c>
      <c r="B20" t="s">
        <v>72</v>
      </c>
      <c r="C20" t="s">
        <v>73</v>
      </c>
      <c r="D20" t="s">
        <v>74</v>
      </c>
      <c r="E20" t="s">
        <v>11</v>
      </c>
      <c r="F20" t="s">
        <v>75</v>
      </c>
    </row>
    <row r="21" spans="1:13" x14ac:dyDescent="0.25">
      <c r="A21" t="s">
        <v>76</v>
      </c>
      <c r="B21" t="s">
        <v>77</v>
      </c>
      <c r="C21" t="s">
        <v>78</v>
      </c>
      <c r="D21" t="s">
        <v>10</v>
      </c>
      <c r="E21" t="s">
        <v>11</v>
      </c>
      <c r="F21" t="s">
        <v>79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workbookViewId="0">
      <selection activeCell="A4" sqref="A4"/>
    </sheetView>
  </sheetViews>
  <sheetFormatPr defaultRowHeight="15" x14ac:dyDescent="0.25"/>
  <cols>
    <col min="1" max="1" width="68.28515625" customWidth="1"/>
  </cols>
  <sheetData>
    <row r="1" spans="1:1" x14ac:dyDescent="0.25">
      <c r="A1" t="s">
        <v>191</v>
      </c>
    </row>
    <row r="2" spans="1:1" x14ac:dyDescent="0.25">
      <c r="A2" t="s">
        <v>190</v>
      </c>
    </row>
    <row r="3" spans="1:1" x14ac:dyDescent="0.25">
      <c r="A3" t="s">
        <v>192</v>
      </c>
    </row>
    <row r="4" spans="1:1" x14ac:dyDescent="0.25">
      <c r="A4" t="s">
        <v>193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Videos</vt:lpstr>
      <vt:lpstr>Books</vt:lpstr>
      <vt:lpstr>To do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Pini Zr</cp:lastModifiedBy>
  <dcterms:created xsi:type="dcterms:W3CDTF">2023-07-08T17:12:38Z</dcterms:created>
  <dcterms:modified xsi:type="dcterms:W3CDTF">2023-09-03T19:32:14Z</dcterms:modified>
</cp:coreProperties>
</file>