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2sxc\2sxc-dnn\Tests\cshtml-disk-cache\"/>
    </mc:Choice>
  </mc:AlternateContent>
  <xr:revisionPtr revIDLastSave="0" documentId="8_{E7ADA76A-9908-477D-9AE8-567054A101DA}" xr6:coauthVersionLast="47" xr6:coauthVersionMax="47" xr10:uidLastSave="{00000000-0000-0000-0000-000000000000}"/>
  <bookViews>
    <workbookView xWindow="-38510" yWindow="-17790" windowWidth="38620" windowHeight="21100" xr2:uid="{6E41F89E-6BA0-4AA2-B4B4-ED845AFCD9DA}"/>
  </bookViews>
  <sheets>
    <sheet name="List2" sheetId="3" r:id="rId1"/>
    <sheet name="cold-x9" sheetId="2" r:id="rId2"/>
    <sheet name="disk-x9" sheetId="4" r:id="rId3"/>
    <sheet name="memory-x9" sheetId="5" r:id="rId4"/>
    <sheet name="List1" sheetId="1" r:id="rId5"/>
  </sheets>
  <definedNames>
    <definedName name="ExternalData_1" localSheetId="1" hidden="1">'cold-x9'!$A$1:$H$55</definedName>
    <definedName name="ExternalData_1" localSheetId="2" hidden="1">'disk-x9'!$A$1:$H$55</definedName>
    <definedName name="ExternalData_1" localSheetId="3" hidden="1">'memory-x9'!$A$1:$H$55</definedName>
  </definedNames>
  <calcPr calcId="191029"/>
  <pivotCaches>
    <pivotCache cacheId="6" r:id="rId6"/>
    <pivotCache cacheId="10" r:id="rId7"/>
    <pivotCache cacheId="1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3" l="1"/>
  <c r="D41" i="3"/>
  <c r="D40" i="3"/>
  <c r="D39" i="3"/>
  <c r="D38" i="3"/>
  <c r="D37" i="3"/>
  <c r="C42" i="3"/>
  <c r="C41" i="3"/>
  <c r="C40" i="3"/>
  <c r="C39" i="3"/>
  <c r="C38" i="3"/>
  <c r="C3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AE352F-A0BA-4FCF-8F60-816ECBDDEB2A}" keepAlive="1" name="Upit – cold-x9" description="Veza s upitom 'cold-x9' u radnoj knjizi." type="5" refreshedVersion="8" background="1" saveData="1">
    <dbPr connection="Provider=Microsoft.Mashup.OleDb.1;Data Source=$Workbook$;Location=cold-x9;Extended Properties=&quot;&quot;" command="SELECT * FROM [cold-x9]"/>
  </connection>
  <connection id="2" xr16:uid="{5026D02D-763E-4B82-BF47-19E147A84CD3}" keepAlive="1" name="Upit – disk-x9" description="Veza s upitom 'disk-x9' u radnoj knjizi." type="5" refreshedVersion="8" background="1" saveData="1">
    <dbPr connection="Provider=Microsoft.Mashup.OleDb.1;Data Source=$Workbook$;Location=disk-x9;Extended Properties=&quot;&quot;" command="SELECT * FROM [disk-x9]"/>
  </connection>
  <connection id="3" xr16:uid="{7FD8BC28-D2C9-4C02-B209-378CF72F103F}" keepAlive="1" name="Upit – memory-x9" description="Veza s upitom 'memory-x9' u radnoj knjizi." type="5" refreshedVersion="8" background="1" saveData="1">
    <dbPr connection="Provider=Microsoft.Mashup.OleDb.1;Data Source=$Workbook$;Location=memory-x9;Extended Properties=&quot;&quot;" command="SELECT * FROM [memory-x9]"/>
  </connection>
</connections>
</file>

<file path=xl/sharedStrings.xml><?xml version="1.0" encoding="utf-8"?>
<sst xmlns="http://schemas.openxmlformats.org/spreadsheetml/2006/main" count="391" uniqueCount="25">
  <si>
    <t>Timestamp</t>
  </si>
  <si>
    <t>Run</t>
  </si>
  <si>
    <t>Url</t>
  </si>
  <si>
    <t>Ok</t>
  </si>
  <si>
    <t>Status</t>
  </si>
  <si>
    <t>DurationMs</t>
  </si>
  <si>
    <t>ContentLength</t>
  </si>
  <si>
    <t>Error</t>
  </si>
  <si>
    <t>https://2sxc-dnn.dnndev.me/en-us/p1</t>
  </si>
  <si>
    <t/>
  </si>
  <si>
    <t>https://2sxc-dnn.dnndev.me/en-us/p2</t>
  </si>
  <si>
    <t>https://2sxc-dnn.dnndev.me/en-us/p3</t>
  </si>
  <si>
    <t>https://2sxc-dnn.dnndev.me/en-us/p4</t>
  </si>
  <si>
    <t>https://2sxc-dnn.dnndev.me/en-us/p5</t>
  </si>
  <si>
    <t>https://2sxc-dnn.dnndev.me/en-us/p6</t>
  </si>
  <si>
    <t>Ukupni zbroj</t>
  </si>
  <si>
    <t>Min od DurationMs</t>
  </si>
  <si>
    <t>Prosjek od DurationMs</t>
  </si>
  <si>
    <t>Max od DurationMs</t>
  </si>
  <si>
    <t>COLD</t>
  </si>
  <si>
    <t>DISK</t>
  </si>
  <si>
    <t>MEMORY</t>
  </si>
  <si>
    <t>DISK/COLD</t>
  </si>
  <si>
    <t>MEMORY/COLD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</si>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</sst>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%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70" fontId="0" fillId="0" borderId="0" xfId="1" applyNumberFormat="1" applyFont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</cellXfs>
  <cellStyles count="2">
    <cellStyle name="Normalno" xfId="0" builtinId="0"/>
    <cellStyle name="Postotak" xfId="1" builtinId="5"/>
  </cellStyles>
  <dxfs count="37">
    <dxf>
      <alignment horizontal="center"/>
    </dxf>
    <dxf>
      <alignment horizontal="center"/>
    </dxf>
    <dxf>
      <numFmt numFmtId="169" formatCode="0.0"/>
    </dxf>
    <dxf>
      <numFmt numFmtId="1" formatCode="0"/>
    </dxf>
    <dxf>
      <numFmt numFmtId="2" formatCode="0.00"/>
    </dxf>
    <dxf>
      <numFmt numFmtId="168" formatCode="0.000"/>
    </dxf>
    <dxf>
      <numFmt numFmtId="167" formatCode="0.0000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" formatCode="0"/>
    </dxf>
    <dxf>
      <numFmt numFmtId="169" formatCode="0.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7" formatCode="0.0000"/>
    </dxf>
    <dxf>
      <numFmt numFmtId="167" formatCode="0.0000"/>
    </dxf>
    <dxf>
      <numFmt numFmtId="166" formatCode="0.00000"/>
    </dxf>
    <dxf>
      <numFmt numFmtId="166" formatCode="0.00000"/>
    </dxf>
    <dxf>
      <numFmt numFmtId="165" formatCode="0.000000"/>
    </dxf>
    <dxf>
      <numFmt numFmtId="165" formatCode="0.000000"/>
    </dxf>
    <dxf>
      <numFmt numFmtId="164" formatCode="0.0000000"/>
    </dxf>
    <dxf>
      <numFmt numFmtId="164" formatCode="0.0000000"/>
    </dxf>
    <dxf>
      <numFmt numFmtId="0" formatCode="General"/>
    </dxf>
    <dxf>
      <numFmt numFmtId="0" formatCode="General"/>
    </dxf>
    <dxf>
      <numFmt numFmtId="27" formatCode="d/m/yyyy\ h:mm"/>
    </dxf>
    <dxf>
      <numFmt numFmtId="1" formatCode="0"/>
    </dxf>
    <dxf>
      <numFmt numFmtId="0" formatCode="General"/>
    </dxf>
    <dxf>
      <numFmt numFmtId="0" formatCode="General"/>
    </dxf>
    <dxf>
      <numFmt numFmtId="27" formatCode="d/m/yyyy\ h:mm"/>
    </dxf>
    <dxf>
      <numFmt numFmtId="1" formatCode="0"/>
    </dxf>
    <dxf>
      <numFmt numFmtId="0" formatCode="General"/>
    </dxf>
    <dxf>
      <numFmt numFmtId="0" formatCode="General"/>
    </dxf>
    <dxf>
      <numFmt numFmtId="27" formatCode="d/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nći Vatavuk" refreshedDate="45959.860681481485" createdVersion="8" refreshedVersion="8" minRefreshableVersion="3" recordCount="54" xr:uid="{394EB431-E99A-46EE-A8B8-C1C33A793DFF}">
  <cacheSource type="worksheet">
    <worksheetSource name="cold_x9"/>
  </cacheSource>
  <cacheFields count="8">
    <cacheField name="Timestamp" numFmtId="22">
      <sharedItems containsSemiMixedTypes="0" containsNonDate="0" containsDate="1" containsString="0" minDate="2025-10-29T20:30:08" maxDate="2025-10-29T20:34:36"/>
    </cacheField>
    <cacheField name="Run" numFmtId="0">
      <sharedItems containsSemiMixedTypes="0" containsString="0" containsNumber="1" containsInteger="1" minValue="1" maxValue="9"/>
    </cacheField>
    <cacheField name="Url" numFmtId="0">
      <sharedItems count="6">
        <s v="https://2sxc-dnn.dnndev.me/en-us/p1"/>
        <s v="https://2sxc-dnn.dnndev.me/en-us/p2"/>
        <s v="https://2sxc-dnn.dnndev.me/en-us/p3"/>
        <s v="https://2sxc-dnn.dnndev.me/en-us/p4"/>
        <s v="https://2sxc-dnn.dnndev.me/en-us/p5"/>
        <s v="https://2sxc-dnn.dnndev.me/en-us/p6"/>
      </sharedItems>
    </cacheField>
    <cacheField name="Ok" numFmtId="0">
      <sharedItems count="1">
        <b v="1"/>
      </sharedItems>
    </cacheField>
    <cacheField name="Status" numFmtId="0">
      <sharedItems containsSemiMixedTypes="0" containsString="0" containsNumber="1" containsInteger="1" minValue="200" maxValue="200" count="1">
        <n v="200"/>
      </sharedItems>
    </cacheField>
    <cacheField name="DurationMs" numFmtId="0">
      <sharedItems containsSemiMixedTypes="0" containsString="0" containsNumber="1" containsInteger="1" minValue="1060" maxValue="8579" count="52">
        <n v="7438"/>
        <n v="4179"/>
        <n v="1084"/>
        <n v="1601"/>
        <n v="1519"/>
        <n v="1941"/>
        <n v="7255"/>
        <n v="3864"/>
        <n v="1060"/>
        <n v="1539"/>
        <n v="2101"/>
        <n v="7686"/>
        <n v="4090"/>
        <n v="1124"/>
        <n v="1632"/>
        <n v="1698"/>
        <n v="2029"/>
        <n v="7539"/>
        <n v="3941"/>
        <n v="1148"/>
        <n v="1549"/>
        <n v="2103"/>
        <n v="7196"/>
        <n v="4066"/>
        <n v="1409"/>
        <n v="2148"/>
        <n v="1742"/>
        <n v="2505"/>
        <n v="7452"/>
        <n v="3846"/>
        <n v="1096"/>
        <n v="1596"/>
        <n v="1495"/>
        <n v="1978"/>
        <n v="7478"/>
        <n v="4193"/>
        <n v="1233"/>
        <n v="1598"/>
        <n v="1573"/>
        <n v="2082"/>
        <n v="7605"/>
        <n v="4016"/>
        <n v="1116"/>
        <n v="1762"/>
        <n v="1584"/>
        <n v="2127"/>
        <n v="7964"/>
        <n v="8579"/>
        <n v="1310"/>
        <n v="1640"/>
        <n v="1572"/>
        <n v="2027"/>
      </sharedItems>
    </cacheField>
    <cacheField name="ContentLength" numFmtId="0">
      <sharedItems containsSemiMixedTypes="0" containsString="0" containsNumber="1" containsInteger="1" minValue="17374" maxValue="73571"/>
    </cacheField>
    <cacheField name="Err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nći Vatavuk" refreshedDate="45959.869904629631" createdVersion="8" refreshedVersion="8" minRefreshableVersion="3" recordCount="54" xr:uid="{29FACAD5-804D-4ED9-866F-B01AA83EA28D}">
  <cacheSource type="worksheet">
    <worksheetSource name="disk_x9"/>
  </cacheSource>
  <cacheFields count="8">
    <cacheField name="Timestamp" numFmtId="22">
      <sharedItems containsSemiMixedTypes="0" containsNonDate="0" containsDate="1" containsString="0" minDate="2025-10-29T20:34:54" maxDate="2025-10-29T20:37:00"/>
    </cacheField>
    <cacheField name="Run" numFmtId="0">
      <sharedItems containsSemiMixedTypes="0" containsString="0" containsNumber="1" containsInteger="1" minValue="1" maxValue="9"/>
    </cacheField>
    <cacheField name="Url" numFmtId="0">
      <sharedItems count="6">
        <s v="https://2sxc-dnn.dnndev.me/en-us/p1"/>
        <s v="https://2sxc-dnn.dnndev.me/en-us/p2"/>
        <s v="https://2sxc-dnn.dnndev.me/en-us/p3"/>
        <s v="https://2sxc-dnn.dnndev.me/en-us/p4"/>
        <s v="https://2sxc-dnn.dnndev.me/en-us/p5"/>
        <s v="https://2sxc-dnn.dnndev.me/en-us/p6"/>
      </sharedItems>
    </cacheField>
    <cacheField name="Ok" numFmtId="0">
      <sharedItems/>
    </cacheField>
    <cacheField name="Status" numFmtId="0">
      <sharedItems containsSemiMixedTypes="0" containsString="0" containsNumber="1" containsInteger="1" minValue="200" maxValue="200"/>
    </cacheField>
    <cacheField name="DurationMs" numFmtId="0">
      <sharedItems containsSemiMixedTypes="0" containsString="0" containsNumber="1" containsInteger="1" minValue="97" maxValue="3780"/>
    </cacheField>
    <cacheField name="ContentLength" numFmtId="0">
      <sharedItems containsSemiMixedTypes="0" containsString="0" containsNumber="1" containsInteger="1" minValue="17374" maxValue="73571"/>
    </cacheField>
    <cacheField name="Err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nći Vatavuk" refreshedDate="45959.871186458331" createdVersion="8" refreshedVersion="8" minRefreshableVersion="3" recordCount="54" xr:uid="{8A96538C-D484-4F15-9F01-BC5EF3ABE2C3}">
  <cacheSource type="worksheet">
    <worksheetSource name="memory_x9"/>
  </cacheSource>
  <cacheFields count="8">
    <cacheField name="Timestamp" numFmtId="22">
      <sharedItems containsSemiMixedTypes="0" containsNonDate="0" containsDate="1" containsString="0" minDate="2025-10-29T20:37:03" maxDate="2025-10-29T20:37:07"/>
    </cacheField>
    <cacheField name="Run" numFmtId="0">
      <sharedItems containsSemiMixedTypes="0" containsString="0" containsNumber="1" containsInteger="1" minValue="1" maxValue="9"/>
    </cacheField>
    <cacheField name="Url" numFmtId="0">
      <sharedItems count="6">
        <s v="https://2sxc-dnn.dnndev.me/en-us/p1"/>
        <s v="https://2sxc-dnn.dnndev.me/en-us/p2"/>
        <s v="https://2sxc-dnn.dnndev.me/en-us/p3"/>
        <s v="https://2sxc-dnn.dnndev.me/en-us/p4"/>
        <s v="https://2sxc-dnn.dnndev.me/en-us/p5"/>
        <s v="https://2sxc-dnn.dnndev.me/en-us/p6"/>
      </sharedItems>
    </cacheField>
    <cacheField name="Ok" numFmtId="0">
      <sharedItems/>
    </cacheField>
    <cacheField name="Status" numFmtId="0">
      <sharedItems containsSemiMixedTypes="0" containsString="0" containsNumber="1" containsInteger="1" minValue="200" maxValue="200"/>
    </cacheField>
    <cacheField name="DurationMs" numFmtId="0">
      <sharedItems containsSemiMixedTypes="0" containsString="0" containsNumber="1" containsInteger="1" minValue="35" maxValue="196"/>
    </cacheField>
    <cacheField name="ContentLength" numFmtId="0">
      <sharedItems containsSemiMixedTypes="0" containsString="0" containsNumber="1" containsInteger="1" minValue="17374" maxValue="73571"/>
    </cacheField>
    <cacheField name="Err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d v="2025-10-29T20:30:08"/>
    <n v="1"/>
    <x v="0"/>
    <x v="0"/>
    <x v="0"/>
    <x v="0"/>
    <n v="20003"/>
    <s v=""/>
  </r>
  <r>
    <d v="2025-10-29T20:30:12"/>
    <n v="1"/>
    <x v="1"/>
    <x v="0"/>
    <x v="0"/>
    <x v="1"/>
    <n v="31603"/>
    <s v=""/>
  </r>
  <r>
    <d v="2025-10-29T20:30:13"/>
    <n v="1"/>
    <x v="2"/>
    <x v="0"/>
    <x v="0"/>
    <x v="2"/>
    <n v="17374"/>
    <s v=""/>
  </r>
  <r>
    <d v="2025-10-29T20:30:15"/>
    <n v="1"/>
    <x v="3"/>
    <x v="0"/>
    <x v="0"/>
    <x v="3"/>
    <n v="47348"/>
    <s v=""/>
  </r>
  <r>
    <d v="2025-10-29T20:30:17"/>
    <n v="1"/>
    <x v="4"/>
    <x v="0"/>
    <x v="0"/>
    <x v="4"/>
    <n v="21623"/>
    <s v=""/>
  </r>
  <r>
    <d v="2025-10-29T20:30:18"/>
    <n v="1"/>
    <x v="5"/>
    <x v="0"/>
    <x v="0"/>
    <x v="5"/>
    <n v="73571"/>
    <s v=""/>
  </r>
  <r>
    <d v="2025-10-29T20:30:40"/>
    <n v="2"/>
    <x v="0"/>
    <x v="0"/>
    <x v="0"/>
    <x v="6"/>
    <n v="20003"/>
    <s v=""/>
  </r>
  <r>
    <d v="2025-10-29T20:30:44"/>
    <n v="2"/>
    <x v="1"/>
    <x v="0"/>
    <x v="0"/>
    <x v="7"/>
    <n v="31603"/>
    <s v=""/>
  </r>
  <r>
    <d v="2025-10-29T20:30:45"/>
    <n v="2"/>
    <x v="2"/>
    <x v="0"/>
    <x v="0"/>
    <x v="8"/>
    <n v="17374"/>
    <s v=""/>
  </r>
  <r>
    <d v="2025-10-29T20:30:46"/>
    <n v="2"/>
    <x v="3"/>
    <x v="0"/>
    <x v="0"/>
    <x v="3"/>
    <n v="47348"/>
    <s v=""/>
  </r>
  <r>
    <d v="2025-10-29T20:30:48"/>
    <n v="2"/>
    <x v="4"/>
    <x v="0"/>
    <x v="0"/>
    <x v="9"/>
    <n v="21623"/>
    <s v=""/>
  </r>
  <r>
    <d v="2025-10-29T20:30:50"/>
    <n v="2"/>
    <x v="5"/>
    <x v="0"/>
    <x v="0"/>
    <x v="10"/>
    <n v="73571"/>
    <s v=""/>
  </r>
  <r>
    <d v="2025-10-29T20:31:12"/>
    <n v="3"/>
    <x v="0"/>
    <x v="0"/>
    <x v="0"/>
    <x v="11"/>
    <n v="20003"/>
    <s v=""/>
  </r>
  <r>
    <d v="2025-10-29T20:31:16"/>
    <n v="3"/>
    <x v="1"/>
    <x v="0"/>
    <x v="0"/>
    <x v="12"/>
    <n v="31603"/>
    <s v=""/>
  </r>
  <r>
    <d v="2025-10-29T20:31:17"/>
    <n v="3"/>
    <x v="2"/>
    <x v="0"/>
    <x v="0"/>
    <x v="13"/>
    <n v="17374"/>
    <s v=""/>
  </r>
  <r>
    <d v="2025-10-29T20:31:19"/>
    <n v="3"/>
    <x v="3"/>
    <x v="0"/>
    <x v="0"/>
    <x v="14"/>
    <n v="47348"/>
    <s v=""/>
  </r>
  <r>
    <d v="2025-10-29T20:31:21"/>
    <n v="3"/>
    <x v="4"/>
    <x v="0"/>
    <x v="0"/>
    <x v="15"/>
    <n v="21623"/>
    <s v=""/>
  </r>
  <r>
    <d v="2025-10-29T20:31:23"/>
    <n v="3"/>
    <x v="5"/>
    <x v="0"/>
    <x v="0"/>
    <x v="16"/>
    <n v="73571"/>
    <s v=""/>
  </r>
  <r>
    <d v="2025-10-29T20:31:43"/>
    <n v="4"/>
    <x v="0"/>
    <x v="0"/>
    <x v="0"/>
    <x v="17"/>
    <n v="20003"/>
    <s v=""/>
  </r>
  <r>
    <d v="2025-10-29T20:31:47"/>
    <n v="4"/>
    <x v="1"/>
    <x v="0"/>
    <x v="0"/>
    <x v="18"/>
    <n v="31603"/>
    <s v=""/>
  </r>
  <r>
    <d v="2025-10-29T20:31:48"/>
    <n v="4"/>
    <x v="2"/>
    <x v="0"/>
    <x v="0"/>
    <x v="19"/>
    <n v="17374"/>
    <s v=""/>
  </r>
  <r>
    <d v="2025-10-29T20:31:50"/>
    <n v="4"/>
    <x v="3"/>
    <x v="0"/>
    <x v="0"/>
    <x v="15"/>
    <n v="47348"/>
    <s v=""/>
  </r>
  <r>
    <d v="2025-10-29T20:31:51"/>
    <n v="4"/>
    <x v="4"/>
    <x v="0"/>
    <x v="0"/>
    <x v="20"/>
    <n v="21623"/>
    <s v=""/>
  </r>
  <r>
    <d v="2025-10-29T20:31:53"/>
    <n v="4"/>
    <x v="5"/>
    <x v="0"/>
    <x v="0"/>
    <x v="21"/>
    <n v="73571"/>
    <s v=""/>
  </r>
  <r>
    <d v="2025-10-29T20:32:13"/>
    <n v="5"/>
    <x v="0"/>
    <x v="0"/>
    <x v="0"/>
    <x v="22"/>
    <n v="20003"/>
    <s v=""/>
  </r>
  <r>
    <d v="2025-10-29T20:32:17"/>
    <n v="5"/>
    <x v="1"/>
    <x v="0"/>
    <x v="0"/>
    <x v="23"/>
    <n v="31603"/>
    <s v=""/>
  </r>
  <r>
    <d v="2025-10-29T20:32:19"/>
    <n v="5"/>
    <x v="2"/>
    <x v="0"/>
    <x v="0"/>
    <x v="24"/>
    <n v="17374"/>
    <s v=""/>
  </r>
  <r>
    <d v="2025-10-29T20:32:21"/>
    <n v="5"/>
    <x v="3"/>
    <x v="0"/>
    <x v="0"/>
    <x v="25"/>
    <n v="47348"/>
    <s v=""/>
  </r>
  <r>
    <d v="2025-10-29T20:32:22"/>
    <n v="5"/>
    <x v="4"/>
    <x v="0"/>
    <x v="0"/>
    <x v="26"/>
    <n v="21623"/>
    <s v=""/>
  </r>
  <r>
    <d v="2025-10-29T20:32:25"/>
    <n v="5"/>
    <x v="5"/>
    <x v="0"/>
    <x v="0"/>
    <x v="27"/>
    <n v="73571"/>
    <s v=""/>
  </r>
  <r>
    <d v="2025-10-29T20:32:46"/>
    <n v="6"/>
    <x v="0"/>
    <x v="0"/>
    <x v="0"/>
    <x v="28"/>
    <n v="20003"/>
    <s v=""/>
  </r>
  <r>
    <d v="2025-10-29T20:32:50"/>
    <n v="6"/>
    <x v="1"/>
    <x v="0"/>
    <x v="0"/>
    <x v="29"/>
    <n v="31603"/>
    <s v=""/>
  </r>
  <r>
    <d v="2025-10-29T20:32:51"/>
    <n v="6"/>
    <x v="2"/>
    <x v="0"/>
    <x v="0"/>
    <x v="30"/>
    <n v="17374"/>
    <s v=""/>
  </r>
  <r>
    <d v="2025-10-29T20:32:52"/>
    <n v="6"/>
    <x v="3"/>
    <x v="0"/>
    <x v="0"/>
    <x v="31"/>
    <n v="47348"/>
    <s v=""/>
  </r>
  <r>
    <d v="2025-10-29T20:32:54"/>
    <n v="6"/>
    <x v="4"/>
    <x v="0"/>
    <x v="0"/>
    <x v="32"/>
    <n v="21623"/>
    <s v=""/>
  </r>
  <r>
    <d v="2025-10-29T20:32:56"/>
    <n v="6"/>
    <x v="5"/>
    <x v="0"/>
    <x v="0"/>
    <x v="33"/>
    <n v="73571"/>
    <s v=""/>
  </r>
  <r>
    <d v="2025-10-29T20:33:16"/>
    <n v="7"/>
    <x v="0"/>
    <x v="0"/>
    <x v="0"/>
    <x v="34"/>
    <n v="20003"/>
    <s v=""/>
  </r>
  <r>
    <d v="2025-10-29T20:33:20"/>
    <n v="7"/>
    <x v="1"/>
    <x v="0"/>
    <x v="0"/>
    <x v="35"/>
    <n v="31603"/>
    <s v=""/>
  </r>
  <r>
    <d v="2025-10-29T20:33:21"/>
    <n v="7"/>
    <x v="2"/>
    <x v="0"/>
    <x v="0"/>
    <x v="36"/>
    <n v="17374"/>
    <s v=""/>
  </r>
  <r>
    <d v="2025-10-29T20:33:23"/>
    <n v="7"/>
    <x v="3"/>
    <x v="0"/>
    <x v="0"/>
    <x v="37"/>
    <n v="47348"/>
    <s v=""/>
  </r>
  <r>
    <d v="2025-10-29T20:33:24"/>
    <n v="7"/>
    <x v="4"/>
    <x v="0"/>
    <x v="0"/>
    <x v="38"/>
    <n v="21623"/>
    <s v=""/>
  </r>
  <r>
    <d v="2025-10-29T20:33:27"/>
    <n v="7"/>
    <x v="5"/>
    <x v="0"/>
    <x v="0"/>
    <x v="39"/>
    <n v="73571"/>
    <s v=""/>
  </r>
  <r>
    <d v="2025-10-29T20:33:48"/>
    <n v="8"/>
    <x v="0"/>
    <x v="0"/>
    <x v="0"/>
    <x v="40"/>
    <n v="20003"/>
    <s v=""/>
  </r>
  <r>
    <d v="2025-10-29T20:33:52"/>
    <n v="8"/>
    <x v="1"/>
    <x v="0"/>
    <x v="0"/>
    <x v="41"/>
    <n v="31603"/>
    <s v=""/>
  </r>
  <r>
    <d v="2025-10-29T20:33:54"/>
    <n v="8"/>
    <x v="2"/>
    <x v="0"/>
    <x v="0"/>
    <x v="42"/>
    <n v="17374"/>
    <s v=""/>
  </r>
  <r>
    <d v="2025-10-29T20:33:55"/>
    <n v="8"/>
    <x v="3"/>
    <x v="0"/>
    <x v="0"/>
    <x v="43"/>
    <n v="47348"/>
    <s v=""/>
  </r>
  <r>
    <d v="2025-10-29T20:33:57"/>
    <n v="8"/>
    <x v="4"/>
    <x v="0"/>
    <x v="0"/>
    <x v="44"/>
    <n v="21623"/>
    <s v=""/>
  </r>
  <r>
    <d v="2025-10-29T20:33:59"/>
    <n v="8"/>
    <x v="5"/>
    <x v="0"/>
    <x v="0"/>
    <x v="45"/>
    <n v="73571"/>
    <s v=""/>
  </r>
  <r>
    <d v="2025-10-29T20:34:21"/>
    <n v="9"/>
    <x v="0"/>
    <x v="0"/>
    <x v="0"/>
    <x v="46"/>
    <n v="20003"/>
    <s v=""/>
  </r>
  <r>
    <d v="2025-10-29T20:34:30"/>
    <n v="9"/>
    <x v="1"/>
    <x v="0"/>
    <x v="0"/>
    <x v="47"/>
    <n v="31603"/>
    <s v=""/>
  </r>
  <r>
    <d v="2025-10-29T20:34:31"/>
    <n v="9"/>
    <x v="2"/>
    <x v="0"/>
    <x v="0"/>
    <x v="48"/>
    <n v="17374"/>
    <s v=""/>
  </r>
  <r>
    <d v="2025-10-29T20:34:33"/>
    <n v="9"/>
    <x v="3"/>
    <x v="0"/>
    <x v="0"/>
    <x v="49"/>
    <n v="47348"/>
    <s v=""/>
  </r>
  <r>
    <d v="2025-10-29T20:34:34"/>
    <n v="9"/>
    <x v="4"/>
    <x v="0"/>
    <x v="0"/>
    <x v="50"/>
    <n v="21623"/>
    <s v=""/>
  </r>
  <r>
    <d v="2025-10-29T20:34:36"/>
    <n v="9"/>
    <x v="5"/>
    <x v="0"/>
    <x v="0"/>
    <x v="51"/>
    <n v="73571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d v="2025-10-29T20:34:54"/>
    <n v="1"/>
    <x v="0"/>
    <b v="1"/>
    <n v="200"/>
    <n v="1213"/>
    <n v="20003"/>
    <s v=""/>
  </r>
  <r>
    <d v="2025-10-29T20:34:54"/>
    <n v="1"/>
    <x v="1"/>
    <b v="1"/>
    <n v="200"/>
    <n v="548"/>
    <n v="31603"/>
    <s v=""/>
  </r>
  <r>
    <d v="2025-10-29T20:34:54"/>
    <n v="1"/>
    <x v="2"/>
    <b v="1"/>
    <n v="200"/>
    <n v="198"/>
    <n v="17374"/>
    <s v=""/>
  </r>
  <r>
    <d v="2025-10-29T20:34:55"/>
    <n v="1"/>
    <x v="3"/>
    <b v="1"/>
    <n v="200"/>
    <n v="265"/>
    <n v="47348"/>
    <s v=""/>
  </r>
  <r>
    <d v="2025-10-29T20:34:55"/>
    <n v="1"/>
    <x v="4"/>
    <b v="1"/>
    <n v="200"/>
    <n v="235"/>
    <n v="21623"/>
    <s v=""/>
  </r>
  <r>
    <d v="2025-10-29T20:34:55"/>
    <n v="1"/>
    <x v="5"/>
    <b v="1"/>
    <n v="200"/>
    <n v="586"/>
    <n v="73571"/>
    <s v=""/>
  </r>
  <r>
    <d v="2025-10-29T20:35:09"/>
    <n v="2"/>
    <x v="0"/>
    <b v="1"/>
    <n v="200"/>
    <n v="724"/>
    <n v="20003"/>
    <s v=""/>
  </r>
  <r>
    <d v="2025-10-29T20:35:09"/>
    <n v="2"/>
    <x v="1"/>
    <b v="1"/>
    <n v="200"/>
    <n v="264"/>
    <n v="31603"/>
    <s v=""/>
  </r>
  <r>
    <d v="2025-10-29T20:35:09"/>
    <n v="2"/>
    <x v="2"/>
    <b v="1"/>
    <n v="200"/>
    <n v="135"/>
    <n v="17374"/>
    <s v=""/>
  </r>
  <r>
    <d v="2025-10-29T20:35:10"/>
    <n v="2"/>
    <x v="3"/>
    <b v="1"/>
    <n v="200"/>
    <n v="165"/>
    <n v="47348"/>
    <s v=""/>
  </r>
  <r>
    <d v="2025-10-29T20:35:10"/>
    <n v="2"/>
    <x v="4"/>
    <b v="1"/>
    <n v="200"/>
    <n v="125"/>
    <n v="21623"/>
    <s v=""/>
  </r>
  <r>
    <d v="2025-10-29T20:35:10"/>
    <n v="2"/>
    <x v="5"/>
    <b v="1"/>
    <n v="200"/>
    <n v="528"/>
    <n v="73571"/>
    <s v=""/>
  </r>
  <r>
    <d v="2025-10-29T20:35:24"/>
    <n v="3"/>
    <x v="0"/>
    <b v="1"/>
    <n v="200"/>
    <n v="711"/>
    <n v="20003"/>
    <s v=""/>
  </r>
  <r>
    <d v="2025-10-29T20:35:24"/>
    <n v="3"/>
    <x v="1"/>
    <b v="1"/>
    <n v="200"/>
    <n v="274"/>
    <n v="31603"/>
    <s v=""/>
  </r>
  <r>
    <d v="2025-10-29T20:35:24"/>
    <n v="3"/>
    <x v="2"/>
    <b v="1"/>
    <n v="200"/>
    <n v="126"/>
    <n v="17374"/>
    <s v=""/>
  </r>
  <r>
    <d v="2025-10-29T20:35:24"/>
    <n v="3"/>
    <x v="3"/>
    <b v="1"/>
    <n v="200"/>
    <n v="174"/>
    <n v="47348"/>
    <s v=""/>
  </r>
  <r>
    <d v="2025-10-29T20:35:25"/>
    <n v="3"/>
    <x v="4"/>
    <b v="1"/>
    <n v="200"/>
    <n v="124"/>
    <n v="21623"/>
    <s v=""/>
  </r>
  <r>
    <d v="2025-10-29T20:35:25"/>
    <n v="3"/>
    <x v="5"/>
    <b v="1"/>
    <n v="200"/>
    <n v="514"/>
    <n v="73571"/>
    <s v=""/>
  </r>
  <r>
    <d v="2025-10-29T20:35:39"/>
    <n v="4"/>
    <x v="0"/>
    <b v="1"/>
    <n v="200"/>
    <n v="813"/>
    <n v="20003"/>
    <s v=""/>
  </r>
  <r>
    <d v="2025-10-29T20:35:39"/>
    <n v="4"/>
    <x v="1"/>
    <b v="1"/>
    <n v="200"/>
    <n v="314"/>
    <n v="31603"/>
    <s v=""/>
  </r>
  <r>
    <d v="2025-10-29T20:35:40"/>
    <n v="4"/>
    <x v="2"/>
    <b v="1"/>
    <n v="200"/>
    <n v="148"/>
    <n v="17374"/>
    <s v=""/>
  </r>
  <r>
    <d v="2025-10-29T20:35:40"/>
    <n v="4"/>
    <x v="3"/>
    <b v="1"/>
    <n v="200"/>
    <n v="175"/>
    <n v="47348"/>
    <s v=""/>
  </r>
  <r>
    <d v="2025-10-29T20:35:40"/>
    <n v="4"/>
    <x v="4"/>
    <b v="1"/>
    <n v="200"/>
    <n v="122"/>
    <n v="21623"/>
    <s v=""/>
  </r>
  <r>
    <d v="2025-10-29T20:35:40"/>
    <n v="4"/>
    <x v="5"/>
    <b v="1"/>
    <n v="200"/>
    <n v="458"/>
    <n v="73571"/>
    <s v=""/>
  </r>
  <r>
    <d v="2025-10-29T20:35:54"/>
    <n v="5"/>
    <x v="0"/>
    <b v="1"/>
    <n v="200"/>
    <n v="718"/>
    <n v="20003"/>
    <s v=""/>
  </r>
  <r>
    <d v="2025-10-29T20:35:55"/>
    <n v="5"/>
    <x v="1"/>
    <b v="1"/>
    <n v="200"/>
    <n v="261"/>
    <n v="31603"/>
    <s v=""/>
  </r>
  <r>
    <d v="2025-10-29T20:35:55"/>
    <n v="5"/>
    <x v="2"/>
    <b v="1"/>
    <n v="200"/>
    <n v="123"/>
    <n v="17374"/>
    <s v=""/>
  </r>
  <r>
    <d v="2025-10-29T20:35:55"/>
    <n v="5"/>
    <x v="3"/>
    <b v="1"/>
    <n v="200"/>
    <n v="186"/>
    <n v="47348"/>
    <s v=""/>
  </r>
  <r>
    <d v="2025-10-29T20:35:55"/>
    <n v="5"/>
    <x v="4"/>
    <b v="1"/>
    <n v="200"/>
    <n v="117"/>
    <n v="21623"/>
    <s v=""/>
  </r>
  <r>
    <d v="2025-10-29T20:35:56"/>
    <n v="5"/>
    <x v="5"/>
    <b v="1"/>
    <n v="200"/>
    <n v="500"/>
    <n v="73571"/>
    <s v=""/>
  </r>
  <r>
    <d v="2025-10-29T20:36:09"/>
    <n v="6"/>
    <x v="0"/>
    <b v="1"/>
    <n v="200"/>
    <n v="762"/>
    <n v="20003"/>
    <s v=""/>
  </r>
  <r>
    <d v="2025-10-29T20:36:09"/>
    <n v="6"/>
    <x v="1"/>
    <b v="1"/>
    <n v="200"/>
    <n v="265"/>
    <n v="31603"/>
    <s v=""/>
  </r>
  <r>
    <d v="2025-10-29T20:36:10"/>
    <n v="6"/>
    <x v="2"/>
    <b v="1"/>
    <n v="200"/>
    <n v="140"/>
    <n v="17374"/>
    <s v=""/>
  </r>
  <r>
    <d v="2025-10-29T20:36:10"/>
    <n v="6"/>
    <x v="3"/>
    <b v="1"/>
    <n v="200"/>
    <n v="247"/>
    <n v="47348"/>
    <s v=""/>
  </r>
  <r>
    <d v="2025-10-29T20:36:10"/>
    <n v="6"/>
    <x v="4"/>
    <b v="1"/>
    <n v="200"/>
    <n v="186"/>
    <n v="21623"/>
    <s v=""/>
  </r>
  <r>
    <d v="2025-10-29T20:36:11"/>
    <n v="6"/>
    <x v="5"/>
    <b v="1"/>
    <n v="200"/>
    <n v="675"/>
    <n v="73571"/>
    <s v=""/>
  </r>
  <r>
    <d v="2025-10-29T20:36:24"/>
    <n v="7"/>
    <x v="0"/>
    <b v="1"/>
    <n v="200"/>
    <n v="711"/>
    <n v="20003"/>
    <s v=""/>
  </r>
  <r>
    <d v="2025-10-29T20:36:25"/>
    <n v="7"/>
    <x v="1"/>
    <b v="1"/>
    <n v="200"/>
    <n v="260"/>
    <n v="31603"/>
    <s v=""/>
  </r>
  <r>
    <d v="2025-10-29T20:36:25"/>
    <n v="7"/>
    <x v="2"/>
    <b v="1"/>
    <n v="200"/>
    <n v="115"/>
    <n v="17374"/>
    <s v=""/>
  </r>
  <r>
    <d v="2025-10-29T20:36:25"/>
    <n v="7"/>
    <x v="3"/>
    <b v="1"/>
    <n v="200"/>
    <n v="151"/>
    <n v="47348"/>
    <s v=""/>
  </r>
  <r>
    <d v="2025-10-29T20:36:25"/>
    <n v="7"/>
    <x v="4"/>
    <b v="1"/>
    <n v="200"/>
    <n v="110"/>
    <n v="21623"/>
    <s v=""/>
  </r>
  <r>
    <d v="2025-10-29T20:36:26"/>
    <n v="7"/>
    <x v="5"/>
    <b v="1"/>
    <n v="200"/>
    <n v="536"/>
    <n v="73571"/>
    <s v=""/>
  </r>
  <r>
    <d v="2025-10-29T20:36:40"/>
    <n v="8"/>
    <x v="0"/>
    <b v="1"/>
    <n v="200"/>
    <n v="1100"/>
    <n v="20003"/>
    <s v=""/>
  </r>
  <r>
    <d v="2025-10-29T20:36:41"/>
    <n v="8"/>
    <x v="1"/>
    <b v="1"/>
    <n v="200"/>
    <n v="627"/>
    <n v="31603"/>
    <s v=""/>
  </r>
  <r>
    <d v="2025-10-29T20:36:45"/>
    <n v="8"/>
    <x v="2"/>
    <b v="1"/>
    <n v="200"/>
    <n v="3780"/>
    <n v="17374"/>
    <s v=""/>
  </r>
  <r>
    <d v="2025-10-29T20:36:45"/>
    <n v="8"/>
    <x v="3"/>
    <b v="1"/>
    <n v="200"/>
    <n v="253"/>
    <n v="47348"/>
    <s v=""/>
  </r>
  <r>
    <d v="2025-10-29T20:36:45"/>
    <n v="8"/>
    <x v="4"/>
    <b v="1"/>
    <n v="200"/>
    <n v="110"/>
    <n v="21623"/>
    <s v=""/>
  </r>
  <r>
    <d v="2025-10-29T20:36:46"/>
    <n v="8"/>
    <x v="5"/>
    <b v="1"/>
    <n v="200"/>
    <n v="499"/>
    <n v="73571"/>
    <s v=""/>
  </r>
  <r>
    <d v="2025-10-29T20:36:59"/>
    <n v="9"/>
    <x v="0"/>
    <b v="1"/>
    <n v="200"/>
    <n v="688"/>
    <n v="20003"/>
    <s v=""/>
  </r>
  <r>
    <d v="2025-10-29T20:37:00"/>
    <n v="9"/>
    <x v="1"/>
    <b v="1"/>
    <n v="200"/>
    <n v="300"/>
    <n v="31603"/>
    <s v=""/>
  </r>
  <r>
    <d v="2025-10-29T20:37:00"/>
    <n v="9"/>
    <x v="2"/>
    <b v="1"/>
    <n v="200"/>
    <n v="102"/>
    <n v="17374"/>
    <s v=""/>
  </r>
  <r>
    <d v="2025-10-29T20:37:00"/>
    <n v="9"/>
    <x v="3"/>
    <b v="1"/>
    <n v="200"/>
    <n v="144"/>
    <n v="47348"/>
    <s v=""/>
  </r>
  <r>
    <d v="2025-10-29T20:37:00"/>
    <n v="9"/>
    <x v="4"/>
    <b v="1"/>
    <n v="200"/>
    <n v="97"/>
    <n v="21623"/>
    <s v=""/>
  </r>
  <r>
    <d v="2025-10-29T20:37:00"/>
    <n v="9"/>
    <x v="5"/>
    <b v="1"/>
    <n v="200"/>
    <n v="469"/>
    <n v="73571"/>
    <s v="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d v="2025-10-29T20:37:03"/>
    <n v="1"/>
    <x v="0"/>
    <b v="1"/>
    <n v="200"/>
    <n v="36"/>
    <n v="20003"/>
    <s v=""/>
  </r>
  <r>
    <d v="2025-10-29T20:37:03"/>
    <n v="1"/>
    <x v="1"/>
    <b v="1"/>
    <n v="200"/>
    <n v="65"/>
    <n v="31603"/>
    <s v=""/>
  </r>
  <r>
    <d v="2025-10-29T20:37:03"/>
    <n v="1"/>
    <x v="2"/>
    <b v="1"/>
    <n v="200"/>
    <n v="38"/>
    <n v="17374"/>
    <s v=""/>
  </r>
  <r>
    <d v="2025-10-29T20:37:03"/>
    <n v="1"/>
    <x v="3"/>
    <b v="1"/>
    <n v="200"/>
    <n v="108"/>
    <n v="47348"/>
    <s v=""/>
  </r>
  <r>
    <d v="2025-10-29T20:37:03"/>
    <n v="1"/>
    <x v="4"/>
    <b v="1"/>
    <n v="200"/>
    <n v="39"/>
    <n v="21623"/>
    <s v=""/>
  </r>
  <r>
    <d v="2025-10-29T20:37:03"/>
    <n v="1"/>
    <x v="5"/>
    <b v="1"/>
    <n v="200"/>
    <n v="157"/>
    <n v="73571"/>
    <s v=""/>
  </r>
  <r>
    <d v="2025-10-29T20:37:03"/>
    <n v="2"/>
    <x v="0"/>
    <b v="1"/>
    <n v="200"/>
    <n v="37"/>
    <n v="20003"/>
    <s v=""/>
  </r>
  <r>
    <d v="2025-10-29T20:37:03"/>
    <n v="2"/>
    <x v="1"/>
    <b v="1"/>
    <n v="200"/>
    <n v="66"/>
    <n v="31603"/>
    <s v=""/>
  </r>
  <r>
    <d v="2025-10-29T20:37:03"/>
    <n v="2"/>
    <x v="2"/>
    <b v="1"/>
    <n v="200"/>
    <n v="39"/>
    <n v="17374"/>
    <s v=""/>
  </r>
  <r>
    <d v="2025-10-29T20:37:03"/>
    <n v="2"/>
    <x v="3"/>
    <b v="1"/>
    <n v="200"/>
    <n v="72"/>
    <n v="47348"/>
    <s v=""/>
  </r>
  <r>
    <d v="2025-10-29T20:37:03"/>
    <n v="2"/>
    <x v="4"/>
    <b v="1"/>
    <n v="200"/>
    <n v="40"/>
    <n v="21623"/>
    <s v=""/>
  </r>
  <r>
    <d v="2025-10-29T20:37:04"/>
    <n v="2"/>
    <x v="5"/>
    <b v="1"/>
    <n v="200"/>
    <n v="164"/>
    <n v="73571"/>
    <s v=""/>
  </r>
  <r>
    <d v="2025-10-29T20:37:04"/>
    <n v="3"/>
    <x v="0"/>
    <b v="1"/>
    <n v="200"/>
    <n v="35"/>
    <n v="20003"/>
    <s v=""/>
  </r>
  <r>
    <d v="2025-10-29T20:37:04"/>
    <n v="3"/>
    <x v="1"/>
    <b v="1"/>
    <n v="200"/>
    <n v="66"/>
    <n v="31603"/>
    <s v=""/>
  </r>
  <r>
    <d v="2025-10-29T20:37:04"/>
    <n v="3"/>
    <x v="2"/>
    <b v="1"/>
    <n v="200"/>
    <n v="41"/>
    <n v="17374"/>
    <s v=""/>
  </r>
  <r>
    <d v="2025-10-29T20:37:04"/>
    <n v="3"/>
    <x v="3"/>
    <b v="1"/>
    <n v="200"/>
    <n v="73"/>
    <n v="47348"/>
    <s v=""/>
  </r>
  <r>
    <d v="2025-10-29T20:37:04"/>
    <n v="3"/>
    <x v="4"/>
    <b v="1"/>
    <n v="200"/>
    <n v="39"/>
    <n v="21623"/>
    <s v=""/>
  </r>
  <r>
    <d v="2025-10-29T20:37:04"/>
    <n v="3"/>
    <x v="5"/>
    <b v="1"/>
    <n v="200"/>
    <n v="156"/>
    <n v="73571"/>
    <s v=""/>
  </r>
  <r>
    <d v="2025-10-29T20:37:04"/>
    <n v="4"/>
    <x v="0"/>
    <b v="1"/>
    <n v="200"/>
    <n v="37"/>
    <n v="20003"/>
    <s v=""/>
  </r>
  <r>
    <d v="2025-10-29T20:37:04"/>
    <n v="4"/>
    <x v="1"/>
    <b v="1"/>
    <n v="200"/>
    <n v="68"/>
    <n v="31603"/>
    <s v=""/>
  </r>
  <r>
    <d v="2025-10-29T20:37:04"/>
    <n v="4"/>
    <x v="2"/>
    <b v="1"/>
    <n v="200"/>
    <n v="38"/>
    <n v="17374"/>
    <s v=""/>
  </r>
  <r>
    <d v="2025-10-29T20:37:04"/>
    <n v="4"/>
    <x v="3"/>
    <b v="1"/>
    <n v="200"/>
    <n v="71"/>
    <n v="47348"/>
    <s v=""/>
  </r>
  <r>
    <d v="2025-10-29T20:37:04"/>
    <n v="4"/>
    <x v="4"/>
    <b v="1"/>
    <n v="200"/>
    <n v="42"/>
    <n v="21623"/>
    <s v=""/>
  </r>
  <r>
    <d v="2025-10-29T20:37:05"/>
    <n v="4"/>
    <x v="5"/>
    <b v="1"/>
    <n v="200"/>
    <n v="196"/>
    <n v="73571"/>
    <s v=""/>
  </r>
  <r>
    <d v="2025-10-29T20:37:05"/>
    <n v="5"/>
    <x v="0"/>
    <b v="1"/>
    <n v="200"/>
    <n v="37"/>
    <n v="20003"/>
    <s v=""/>
  </r>
  <r>
    <d v="2025-10-29T20:37:05"/>
    <n v="5"/>
    <x v="1"/>
    <b v="1"/>
    <n v="200"/>
    <n v="71"/>
    <n v="31603"/>
    <s v=""/>
  </r>
  <r>
    <d v="2025-10-29T20:37:05"/>
    <n v="5"/>
    <x v="2"/>
    <b v="1"/>
    <n v="200"/>
    <n v="37"/>
    <n v="17374"/>
    <s v=""/>
  </r>
  <r>
    <d v="2025-10-29T20:37:05"/>
    <n v="5"/>
    <x v="3"/>
    <b v="1"/>
    <n v="200"/>
    <n v="72"/>
    <n v="47348"/>
    <s v=""/>
  </r>
  <r>
    <d v="2025-10-29T20:37:05"/>
    <n v="5"/>
    <x v="4"/>
    <b v="1"/>
    <n v="200"/>
    <n v="40"/>
    <n v="21623"/>
    <s v=""/>
  </r>
  <r>
    <d v="2025-10-29T20:37:05"/>
    <n v="5"/>
    <x v="5"/>
    <b v="1"/>
    <n v="200"/>
    <n v="149"/>
    <n v="73571"/>
    <s v=""/>
  </r>
  <r>
    <d v="2025-10-29T20:37:05"/>
    <n v="6"/>
    <x v="0"/>
    <b v="1"/>
    <n v="200"/>
    <n v="36"/>
    <n v="20003"/>
    <s v=""/>
  </r>
  <r>
    <d v="2025-10-29T20:37:05"/>
    <n v="6"/>
    <x v="1"/>
    <b v="1"/>
    <n v="200"/>
    <n v="70"/>
    <n v="31603"/>
    <s v=""/>
  </r>
  <r>
    <d v="2025-10-29T20:37:05"/>
    <n v="6"/>
    <x v="2"/>
    <b v="1"/>
    <n v="200"/>
    <n v="36"/>
    <n v="17374"/>
    <s v=""/>
  </r>
  <r>
    <d v="2025-10-29T20:37:05"/>
    <n v="6"/>
    <x v="3"/>
    <b v="1"/>
    <n v="200"/>
    <n v="66"/>
    <n v="47348"/>
    <s v=""/>
  </r>
  <r>
    <d v="2025-10-29T20:37:05"/>
    <n v="6"/>
    <x v="4"/>
    <b v="1"/>
    <n v="200"/>
    <n v="43"/>
    <n v="21623"/>
    <s v=""/>
  </r>
  <r>
    <d v="2025-10-29T20:37:06"/>
    <n v="6"/>
    <x v="5"/>
    <b v="1"/>
    <n v="200"/>
    <n v="169"/>
    <n v="73571"/>
    <s v=""/>
  </r>
  <r>
    <d v="2025-10-29T20:37:06"/>
    <n v="7"/>
    <x v="0"/>
    <b v="1"/>
    <n v="200"/>
    <n v="35"/>
    <n v="20003"/>
    <s v=""/>
  </r>
  <r>
    <d v="2025-10-29T20:37:06"/>
    <n v="7"/>
    <x v="1"/>
    <b v="1"/>
    <n v="200"/>
    <n v="68"/>
    <n v="31603"/>
    <s v=""/>
  </r>
  <r>
    <d v="2025-10-29T20:37:06"/>
    <n v="7"/>
    <x v="2"/>
    <b v="1"/>
    <n v="200"/>
    <n v="36"/>
    <n v="17374"/>
    <s v=""/>
  </r>
  <r>
    <d v="2025-10-29T20:37:06"/>
    <n v="7"/>
    <x v="3"/>
    <b v="1"/>
    <n v="200"/>
    <n v="80"/>
    <n v="47348"/>
    <s v=""/>
  </r>
  <r>
    <d v="2025-10-29T20:37:06"/>
    <n v="7"/>
    <x v="4"/>
    <b v="1"/>
    <n v="200"/>
    <n v="40"/>
    <n v="21623"/>
    <s v=""/>
  </r>
  <r>
    <d v="2025-10-29T20:37:06"/>
    <n v="7"/>
    <x v="5"/>
    <b v="1"/>
    <n v="200"/>
    <n v="149"/>
    <n v="73571"/>
    <s v=""/>
  </r>
  <r>
    <d v="2025-10-29T20:37:06"/>
    <n v="8"/>
    <x v="0"/>
    <b v="1"/>
    <n v="200"/>
    <n v="42"/>
    <n v="20003"/>
    <s v=""/>
  </r>
  <r>
    <d v="2025-10-29T20:37:06"/>
    <n v="8"/>
    <x v="1"/>
    <b v="1"/>
    <n v="200"/>
    <n v="95"/>
    <n v="31603"/>
    <s v=""/>
  </r>
  <r>
    <d v="2025-10-29T20:37:06"/>
    <n v="8"/>
    <x v="2"/>
    <b v="1"/>
    <n v="200"/>
    <n v="40"/>
    <n v="17374"/>
    <s v=""/>
  </r>
  <r>
    <d v="2025-10-29T20:37:06"/>
    <n v="8"/>
    <x v="3"/>
    <b v="1"/>
    <n v="200"/>
    <n v="70"/>
    <n v="47348"/>
    <s v=""/>
  </r>
  <r>
    <d v="2025-10-29T20:37:06"/>
    <n v="8"/>
    <x v="4"/>
    <b v="1"/>
    <n v="200"/>
    <n v="43"/>
    <n v="21623"/>
    <s v=""/>
  </r>
  <r>
    <d v="2025-10-29T20:37:07"/>
    <n v="8"/>
    <x v="5"/>
    <b v="1"/>
    <n v="200"/>
    <n v="158"/>
    <n v="73571"/>
    <s v=""/>
  </r>
  <r>
    <d v="2025-10-29T20:37:07"/>
    <n v="9"/>
    <x v="0"/>
    <b v="1"/>
    <n v="200"/>
    <n v="36"/>
    <n v="20003"/>
    <s v=""/>
  </r>
  <r>
    <d v="2025-10-29T20:37:07"/>
    <n v="9"/>
    <x v="1"/>
    <b v="1"/>
    <n v="200"/>
    <n v="73"/>
    <n v="31603"/>
    <s v=""/>
  </r>
  <r>
    <d v="2025-10-29T20:37:07"/>
    <n v="9"/>
    <x v="2"/>
    <b v="1"/>
    <n v="200"/>
    <n v="37"/>
    <n v="17374"/>
    <s v=""/>
  </r>
  <r>
    <d v="2025-10-29T20:37:07"/>
    <n v="9"/>
    <x v="3"/>
    <b v="1"/>
    <n v="200"/>
    <n v="73"/>
    <n v="47348"/>
    <s v=""/>
  </r>
  <r>
    <d v="2025-10-29T20:37:07"/>
    <n v="9"/>
    <x v="4"/>
    <b v="1"/>
    <n v="200"/>
    <n v="47"/>
    <n v="21623"/>
    <s v=""/>
  </r>
  <r>
    <d v="2025-10-29T20:37:07"/>
    <n v="9"/>
    <x v="5"/>
    <b v="1"/>
    <n v="200"/>
    <n v="151"/>
    <n v="73571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EBA8F-85FD-4E34-A22D-12EBE6E43566}" name="Zaokretna tablica3" cacheId="14" applyNumberFormats="0" applyBorderFormats="0" applyFontFormats="0" applyPatternFormats="0" applyAlignmentFormats="0" applyWidthHeightFormats="1" dataCaption="Vrijednosti" updatedVersion="8" minRefreshableVersion="3" useAutoFormatting="1" itemPrintTitles="1" createdVersion="8" indent="0" outline="1" outlineData="1" multipleFieldFilters="0" rowHeaderCaption="MEMORY">
  <location ref="A25:D32" firstHeaderRow="0" firstDataRow="1" firstDataCol="1"/>
  <pivotFields count="8">
    <pivotField numFmtId="22"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d DurationMs" fld="5" subtotal="min" baseField="2" baseItem="0"/>
    <dataField name="Prosjek od DurationMs" fld="5" subtotal="average" baseField="2" baseItem="0" numFmtId="1"/>
    <dataField name="Max od DurationMs" fld="5" subtotal="max" baseField="2" baseItem="0"/>
  </dataFields>
  <formats count="2"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C41FDE-535E-48D8-AD92-75AD9AEEB0B2}" name="Zaokretna tablica2" cacheId="10" applyNumberFormats="0" applyBorderFormats="0" applyFontFormats="0" applyPatternFormats="0" applyAlignmentFormats="0" applyWidthHeightFormats="1" dataCaption="Vrijednosti" updatedVersion="8" minRefreshableVersion="3" useAutoFormatting="1" itemPrintTitles="1" createdVersion="8" indent="0" outline="1" outlineData="1" multipleFieldFilters="0" rowHeaderCaption="DISK">
  <location ref="A14:D21" firstHeaderRow="0" firstDataRow="1" firstDataCol="1"/>
  <pivotFields count="8">
    <pivotField numFmtId="22"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d DurationMs" fld="5" subtotal="min" baseField="2" baseItem="0"/>
    <dataField name="Prosjek od DurationMs" fld="5" subtotal="average" baseField="2" baseItem="0" numFmtId="1"/>
    <dataField name="Max od DurationMs" fld="5" subtotal="max" baseField="2" baseItem="0"/>
  </dataFields>
  <formats count="2">
    <format dxfId="2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3A718-1071-41EA-9B05-39275E8D5A2B}" name="Zaokretna tablica1" cacheId="6" applyNumberFormats="0" applyBorderFormats="0" applyFontFormats="0" applyPatternFormats="0" applyAlignmentFormats="0" applyWidthHeightFormats="1" dataCaption="Vrijednosti" updatedVersion="8" minRefreshableVersion="3" useAutoFormatting="1" itemPrintTitles="1" createdVersion="8" indent="0" outline="1" outlineData="1" multipleFieldFilters="0" rowHeaderCaption="COLD">
  <location ref="A3:D10" firstHeaderRow="0" firstDataRow="1" firstDataCol="1"/>
  <pivotFields count="8">
    <pivotField numFmtId="22" showAll="0"/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dataField="1" showAll="0">
      <items count="53">
        <item x="8"/>
        <item x="2"/>
        <item x="30"/>
        <item x="42"/>
        <item x="13"/>
        <item x="19"/>
        <item x="36"/>
        <item x="48"/>
        <item x="24"/>
        <item x="32"/>
        <item x="4"/>
        <item x="9"/>
        <item x="20"/>
        <item x="50"/>
        <item x="38"/>
        <item x="44"/>
        <item x="31"/>
        <item x="37"/>
        <item x="3"/>
        <item x="14"/>
        <item x="49"/>
        <item x="15"/>
        <item x="26"/>
        <item x="43"/>
        <item x="5"/>
        <item x="33"/>
        <item x="51"/>
        <item x="16"/>
        <item x="39"/>
        <item x="10"/>
        <item x="21"/>
        <item x="45"/>
        <item x="25"/>
        <item x="27"/>
        <item x="29"/>
        <item x="7"/>
        <item x="18"/>
        <item x="41"/>
        <item x="23"/>
        <item x="12"/>
        <item x="1"/>
        <item x="35"/>
        <item x="22"/>
        <item x="6"/>
        <item x="0"/>
        <item x="28"/>
        <item x="34"/>
        <item x="17"/>
        <item x="40"/>
        <item x="11"/>
        <item x="46"/>
        <item x="47"/>
        <item t="default"/>
      </items>
    </pivotField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d DurationMs" fld="5" subtotal="min" baseField="2" baseItem="0"/>
    <dataField name="Prosjek od DurationMs" fld="5" subtotal="average" baseField="2" baseItem="0"/>
    <dataField name="Max od DurationMs" fld="5" subtotal="max" baseField="2" baseItem="0"/>
  </dataFields>
  <formats count="3">
    <format dxfId="33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  <format dxfId="7">
      <pivotArea outline="0" collapsedLevelsAreSubtotals="1" fieldPosition="0"/>
    </format>
    <format dxfId="3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19D1F5E-763D-4A19-8319-91B08A829EBC}" autoFormatId="16" applyNumberFormats="0" applyBorderFormats="0" applyFontFormats="0" applyPatternFormats="0" applyAlignmentFormats="0" applyWidthHeightFormats="0">
  <queryTableRefresh nextId="9">
    <queryTableFields count="8">
      <queryTableField id="1" name="Timestamp" tableColumnId="1"/>
      <queryTableField id="2" name="Run" tableColumnId="2"/>
      <queryTableField id="3" name="Url" tableColumnId="3"/>
      <queryTableField id="4" name="Ok" tableColumnId="4"/>
      <queryTableField id="5" name="Status" tableColumnId="5"/>
      <queryTableField id="6" name="DurationMs" tableColumnId="6"/>
      <queryTableField id="7" name="ContentLength" tableColumnId="7"/>
      <queryTableField id="8" name="Error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53A3121-9F77-46C5-9EFC-C4DE5E14B3C8}" autoFormatId="16" applyNumberFormats="0" applyBorderFormats="0" applyFontFormats="0" applyPatternFormats="0" applyAlignmentFormats="0" applyWidthHeightFormats="0">
  <queryTableRefresh nextId="9">
    <queryTableFields count="8">
      <queryTableField id="1" name="Timestamp" tableColumnId="1"/>
      <queryTableField id="2" name="Run" tableColumnId="2"/>
      <queryTableField id="3" name="Url" tableColumnId="3"/>
      <queryTableField id="4" name="Ok" tableColumnId="4"/>
      <queryTableField id="5" name="Status" tableColumnId="5"/>
      <queryTableField id="6" name="DurationMs" tableColumnId="6"/>
      <queryTableField id="7" name="ContentLength" tableColumnId="7"/>
      <queryTableField id="8" name="Error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BF2813D-37DF-4754-9AC1-551E0F74D404}" autoFormatId="16" applyNumberFormats="0" applyBorderFormats="0" applyFontFormats="0" applyPatternFormats="0" applyAlignmentFormats="0" applyWidthHeightFormats="0">
  <queryTableRefresh nextId="9">
    <queryTableFields count="8">
      <queryTableField id="1" name="Timestamp" tableColumnId="1"/>
      <queryTableField id="2" name="Run" tableColumnId="2"/>
      <queryTableField id="3" name="Url" tableColumnId="3"/>
      <queryTableField id="4" name="Ok" tableColumnId="4"/>
      <queryTableField id="5" name="Status" tableColumnId="5"/>
      <queryTableField id="6" name="DurationMs" tableColumnId="6"/>
      <queryTableField id="7" name="ContentLength" tableColumnId="7"/>
      <queryTableField id="8" name="Error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F1BEEA-D5FD-4600-9FB3-F3671637389E}" name="cold_x9" displayName="cold_x9" ref="A1:H55" tableType="queryTable" totalsRowShown="0">
  <autoFilter ref="A1:H55" xr:uid="{A7F1BEEA-D5FD-4600-9FB3-F3671637389E}"/>
  <tableColumns count="8">
    <tableColumn id="1" xr3:uid="{1BEC9946-E9F3-4B4E-A38B-81EB34D7CC34}" uniqueName="1" name="Timestamp" queryTableFieldId="1" dataDxfId="36"/>
    <tableColumn id="2" xr3:uid="{FBC28A08-59B6-4489-B8DF-766D79A3E198}" uniqueName="2" name="Run" queryTableFieldId="2"/>
    <tableColumn id="3" xr3:uid="{0BA1D3EF-6F06-416A-96B4-78CEEDD73F23}" uniqueName="3" name="Url" queryTableFieldId="3" dataDxfId="35"/>
    <tableColumn id="4" xr3:uid="{35F91939-4FC7-4484-8EB8-E5ECAF43853E}" uniqueName="4" name="Ok" queryTableFieldId="4"/>
    <tableColumn id="5" xr3:uid="{F78AFDAC-E6FC-457B-BDC3-A72F76A851E7}" uniqueName="5" name="Status" queryTableFieldId="5"/>
    <tableColumn id="6" xr3:uid="{7A6E9C07-A031-480A-AEEE-B8E0AD017565}" uniqueName="6" name="DurationMs" queryTableFieldId="6"/>
    <tableColumn id="7" xr3:uid="{F04F07F8-F48B-4C34-BD14-B4E23FFC19E9}" uniqueName="7" name="ContentLength" queryTableFieldId="7"/>
    <tableColumn id="8" xr3:uid="{EE6A92DA-13B5-4851-A528-5EBDD2C16CCC}" uniqueName="8" name="Error" queryTableFieldId="8" dataDxf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2B5473-76EC-46B8-938D-5044B47B1E69}" name="disk_x9" displayName="disk_x9" ref="A1:H55" tableType="queryTable" totalsRowShown="0">
  <autoFilter ref="A1:H55" xr:uid="{892B5473-76EC-46B8-938D-5044B47B1E69}"/>
  <tableColumns count="8">
    <tableColumn id="1" xr3:uid="{4F2C59D3-F609-4217-BE18-33322E20CD1A}" uniqueName="1" name="Timestamp" queryTableFieldId="1" dataDxfId="32"/>
    <tableColumn id="2" xr3:uid="{B31AE450-6B60-4164-B2E4-F60E15B7B441}" uniqueName="2" name="Run" queryTableFieldId="2"/>
    <tableColumn id="3" xr3:uid="{8C68274D-D7AE-4516-B52C-9CA531F425CF}" uniqueName="3" name="Url" queryTableFieldId="3" dataDxfId="31"/>
    <tableColumn id="4" xr3:uid="{DDFF777D-0493-418A-A7C2-97A5B35304AA}" uniqueName="4" name="Ok" queryTableFieldId="4"/>
    <tableColumn id="5" xr3:uid="{0B94DE08-6B45-49A3-858C-2C02D433D95B}" uniqueName="5" name="Status" queryTableFieldId="5"/>
    <tableColumn id="6" xr3:uid="{2E253555-A2A5-4219-BFB4-AFC5D33921B9}" uniqueName="6" name="DurationMs" queryTableFieldId="6"/>
    <tableColumn id="7" xr3:uid="{4EB62372-A01E-480D-AD7B-EED993D3E394}" uniqueName="7" name="ContentLength" queryTableFieldId="7"/>
    <tableColumn id="8" xr3:uid="{5962EACC-2703-4156-AE7E-93B4C7A3583B}" uniqueName="8" name="Error" queryTableFieldId="8" dataDxfId="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89A25A-1748-43DF-9611-F0AEB80923EC}" name="memory_x9" displayName="memory_x9" ref="A1:H55" tableType="queryTable" totalsRowShown="0">
  <autoFilter ref="A1:H55" xr:uid="{0B89A25A-1748-43DF-9611-F0AEB80923EC}"/>
  <tableColumns count="8">
    <tableColumn id="1" xr3:uid="{3C756320-D19B-4D42-8CF2-B57CA0AD03E4}" uniqueName="1" name="Timestamp" queryTableFieldId="1" dataDxfId="28"/>
    <tableColumn id="2" xr3:uid="{8D4E40C0-2911-47E1-A39B-8D6B90AD6E74}" uniqueName="2" name="Run" queryTableFieldId="2"/>
    <tableColumn id="3" xr3:uid="{D109A658-ADFC-4915-A847-8DDEDFFCDB6D}" uniqueName="3" name="Url" queryTableFieldId="3" dataDxfId="27"/>
    <tableColumn id="4" xr3:uid="{057F48F5-F6D8-4309-9A83-ACCC9405D1C1}" uniqueName="4" name="Ok" queryTableFieldId="4"/>
    <tableColumn id="5" xr3:uid="{F209FE30-8E4D-4B71-8AD8-069298A37287}" uniqueName="5" name="Status" queryTableFieldId="5"/>
    <tableColumn id="6" xr3:uid="{B0100731-7674-4C21-A4EB-528F0D2F6196}" uniqueName="6" name="DurationMs" queryTableFieldId="6"/>
    <tableColumn id="7" xr3:uid="{33927F30-8176-4360-90E9-C9C3CBEBB138}" uniqueName="7" name="ContentLength" queryTableFieldId="7"/>
    <tableColumn id="8" xr3:uid="{D4D176DE-53B6-4EAB-B375-F7CC676E05E5}" uniqueName="8" name="Error" queryTableFieldId="8" dataDxf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7E8E0-263F-4D3E-8CD4-DD8AEB2208EB}">
  <dimension ref="A3:D42"/>
  <sheetViews>
    <sheetView tabSelected="1" view="pageLayout" zoomScaleNormal="100" workbookViewId="0">
      <selection activeCell="D42" sqref="A3:D42"/>
    </sheetView>
  </sheetViews>
  <sheetFormatPr defaultRowHeight="14.25" x14ac:dyDescent="0.45"/>
  <cols>
    <col min="1" max="1" width="31.19921875" bestFit="1" customWidth="1"/>
    <col min="2" max="2" width="16.06640625" bestFit="1" customWidth="1"/>
    <col min="3" max="3" width="19.19921875" bestFit="1" customWidth="1"/>
    <col min="4" max="4" width="16.33203125" bestFit="1" customWidth="1"/>
    <col min="5" max="53" width="4.73046875" bestFit="1" customWidth="1"/>
    <col min="54" max="54" width="11.06640625" bestFit="1" customWidth="1"/>
  </cols>
  <sheetData>
    <row r="3" spans="1:4" x14ac:dyDescent="0.45">
      <c r="A3" s="3" t="s">
        <v>19</v>
      </c>
      <c r="B3" t="s">
        <v>16</v>
      </c>
      <c r="C3" t="s">
        <v>17</v>
      </c>
      <c r="D3" t="s">
        <v>18</v>
      </c>
    </row>
    <row r="4" spans="1:4" x14ac:dyDescent="0.45">
      <c r="A4" s="4" t="s">
        <v>8</v>
      </c>
      <c r="B4" s="5">
        <v>7196</v>
      </c>
      <c r="C4" s="6">
        <v>7512.5555555555557</v>
      </c>
      <c r="D4" s="5">
        <v>7964</v>
      </c>
    </row>
    <row r="5" spans="1:4" x14ac:dyDescent="0.45">
      <c r="A5" s="4" t="s">
        <v>10</v>
      </c>
      <c r="B5" s="5">
        <v>3846</v>
      </c>
      <c r="C5" s="6">
        <v>4530.4444444444443</v>
      </c>
      <c r="D5" s="5">
        <v>8579</v>
      </c>
    </row>
    <row r="6" spans="1:4" x14ac:dyDescent="0.45">
      <c r="A6" s="4" t="s">
        <v>11</v>
      </c>
      <c r="B6" s="5">
        <v>1060</v>
      </c>
      <c r="C6" s="6">
        <v>1175.5555555555557</v>
      </c>
      <c r="D6" s="5">
        <v>1409</v>
      </c>
    </row>
    <row r="7" spans="1:4" x14ac:dyDescent="0.45">
      <c r="A7" s="4" t="s">
        <v>12</v>
      </c>
      <c r="B7" s="5">
        <v>1596</v>
      </c>
      <c r="C7" s="6">
        <v>1697.3333333333333</v>
      </c>
      <c r="D7" s="5">
        <v>2148</v>
      </c>
    </row>
    <row r="8" spans="1:4" x14ac:dyDescent="0.45">
      <c r="A8" s="4" t="s">
        <v>13</v>
      </c>
      <c r="B8" s="5">
        <v>1495</v>
      </c>
      <c r="C8" s="6">
        <v>1585.6666666666667</v>
      </c>
      <c r="D8" s="5">
        <v>1742</v>
      </c>
    </row>
    <row r="9" spans="1:4" x14ac:dyDescent="0.45">
      <c r="A9" s="4" t="s">
        <v>14</v>
      </c>
      <c r="B9" s="5">
        <v>1941</v>
      </c>
      <c r="C9" s="6">
        <v>2099.2222222222222</v>
      </c>
      <c r="D9" s="5">
        <v>2505</v>
      </c>
    </row>
    <row r="10" spans="1:4" x14ac:dyDescent="0.45">
      <c r="A10" s="4" t="s">
        <v>15</v>
      </c>
      <c r="B10" s="5">
        <v>1060</v>
      </c>
      <c r="C10" s="6">
        <v>3100.1296296296296</v>
      </c>
      <c r="D10" s="5">
        <v>8579</v>
      </c>
    </row>
    <row r="14" spans="1:4" x14ac:dyDescent="0.45">
      <c r="A14" s="3" t="s">
        <v>20</v>
      </c>
      <c r="B14" t="s">
        <v>16</v>
      </c>
      <c r="C14" t="s">
        <v>17</v>
      </c>
      <c r="D14" t="s">
        <v>18</v>
      </c>
    </row>
    <row r="15" spans="1:4" x14ac:dyDescent="0.45">
      <c r="A15" s="4" t="s">
        <v>8</v>
      </c>
      <c r="B15" s="5">
        <v>688</v>
      </c>
      <c r="C15" s="6">
        <v>826.66666666666663</v>
      </c>
      <c r="D15" s="5">
        <v>1213</v>
      </c>
    </row>
    <row r="16" spans="1:4" x14ac:dyDescent="0.45">
      <c r="A16" s="4" t="s">
        <v>10</v>
      </c>
      <c r="B16" s="5">
        <v>260</v>
      </c>
      <c r="C16" s="6">
        <v>345.88888888888891</v>
      </c>
      <c r="D16" s="5">
        <v>627</v>
      </c>
    </row>
    <row r="17" spans="1:4" x14ac:dyDescent="0.45">
      <c r="A17" s="4" t="s">
        <v>11</v>
      </c>
      <c r="B17" s="5">
        <v>102</v>
      </c>
      <c r="C17" s="6">
        <v>540.77777777777783</v>
      </c>
      <c r="D17" s="5">
        <v>3780</v>
      </c>
    </row>
    <row r="18" spans="1:4" x14ac:dyDescent="0.45">
      <c r="A18" s="4" t="s">
        <v>12</v>
      </c>
      <c r="B18" s="5">
        <v>144</v>
      </c>
      <c r="C18" s="6">
        <v>195.55555555555554</v>
      </c>
      <c r="D18" s="5">
        <v>265</v>
      </c>
    </row>
    <row r="19" spans="1:4" x14ac:dyDescent="0.45">
      <c r="A19" s="4" t="s">
        <v>13</v>
      </c>
      <c r="B19" s="5">
        <v>97</v>
      </c>
      <c r="C19" s="6">
        <v>136.22222222222223</v>
      </c>
      <c r="D19" s="5">
        <v>235</v>
      </c>
    </row>
    <row r="20" spans="1:4" x14ac:dyDescent="0.45">
      <c r="A20" s="4" t="s">
        <v>14</v>
      </c>
      <c r="B20" s="5">
        <v>458</v>
      </c>
      <c r="C20" s="6">
        <v>529.44444444444446</v>
      </c>
      <c r="D20" s="5">
        <v>675</v>
      </c>
    </row>
    <row r="21" spans="1:4" x14ac:dyDescent="0.45">
      <c r="A21" s="4" t="s">
        <v>15</v>
      </c>
      <c r="B21" s="5">
        <v>97</v>
      </c>
      <c r="C21" s="6">
        <v>429.09259259259261</v>
      </c>
      <c r="D21" s="5">
        <v>3780</v>
      </c>
    </row>
    <row r="25" spans="1:4" x14ac:dyDescent="0.45">
      <c r="A25" s="3" t="s">
        <v>21</v>
      </c>
      <c r="B25" t="s">
        <v>16</v>
      </c>
      <c r="C25" t="s">
        <v>17</v>
      </c>
      <c r="D25" t="s">
        <v>18</v>
      </c>
    </row>
    <row r="26" spans="1:4" x14ac:dyDescent="0.45">
      <c r="A26" s="4" t="s">
        <v>8</v>
      </c>
      <c r="B26" s="5">
        <v>35</v>
      </c>
      <c r="C26" s="6">
        <v>36.777777777777779</v>
      </c>
      <c r="D26" s="5">
        <v>42</v>
      </c>
    </row>
    <row r="27" spans="1:4" x14ac:dyDescent="0.45">
      <c r="A27" s="4" t="s">
        <v>10</v>
      </c>
      <c r="B27" s="5">
        <v>65</v>
      </c>
      <c r="C27" s="6">
        <v>71.333333333333329</v>
      </c>
      <c r="D27" s="5">
        <v>95</v>
      </c>
    </row>
    <row r="28" spans="1:4" x14ac:dyDescent="0.45">
      <c r="A28" s="4" t="s">
        <v>11</v>
      </c>
      <c r="B28" s="5">
        <v>36</v>
      </c>
      <c r="C28" s="6">
        <v>38</v>
      </c>
      <c r="D28" s="5">
        <v>41</v>
      </c>
    </row>
    <row r="29" spans="1:4" x14ac:dyDescent="0.45">
      <c r="A29" s="4" t="s">
        <v>12</v>
      </c>
      <c r="B29" s="5">
        <v>66</v>
      </c>
      <c r="C29" s="6">
        <v>76.111111111111114</v>
      </c>
      <c r="D29" s="5">
        <v>108</v>
      </c>
    </row>
    <row r="30" spans="1:4" x14ac:dyDescent="0.45">
      <c r="A30" s="4" t="s">
        <v>13</v>
      </c>
      <c r="B30" s="5">
        <v>39</v>
      </c>
      <c r="C30" s="6">
        <v>41.444444444444443</v>
      </c>
      <c r="D30" s="5">
        <v>47</v>
      </c>
    </row>
    <row r="31" spans="1:4" x14ac:dyDescent="0.45">
      <c r="A31" s="4" t="s">
        <v>14</v>
      </c>
      <c r="B31" s="5">
        <v>149</v>
      </c>
      <c r="C31" s="6">
        <v>161</v>
      </c>
      <c r="D31" s="5">
        <v>196</v>
      </c>
    </row>
    <row r="32" spans="1:4" x14ac:dyDescent="0.45">
      <c r="A32" s="4" t="s">
        <v>15</v>
      </c>
      <c r="B32" s="5">
        <v>35</v>
      </c>
      <c r="C32" s="6">
        <v>70.777777777777771</v>
      </c>
      <c r="D32" s="5">
        <v>196</v>
      </c>
    </row>
    <row r="36" spans="1:4" x14ac:dyDescent="0.45">
      <c r="A36" s="9" t="s">
        <v>24</v>
      </c>
      <c r="B36" s="10" t="s">
        <v>19</v>
      </c>
      <c r="C36" s="11" t="s">
        <v>22</v>
      </c>
      <c r="D36" s="10" t="s">
        <v>23</v>
      </c>
    </row>
    <row r="37" spans="1:4" x14ac:dyDescent="0.45">
      <c r="A37" s="4" t="s">
        <v>8</v>
      </c>
      <c r="B37" s="7">
        <v>1</v>
      </c>
      <c r="C37" s="8">
        <f>GETPIVOTDATA("Prosjek od DurationMs",$A$14,"Url","https://2sxc-dnn.dnndev.me/en-us/p1")/GETPIVOTDATA("Prosjek od DurationMs",$A$3,"Url","https://2sxc-dnn.dnndev.me/en-us/p1")</f>
        <v>0.11003801044177894</v>
      </c>
      <c r="D37" s="8">
        <f>GETPIVOTDATA("Max od DurationMs",$A$25,"Url","https://2sxc-dnn.dnndev.me/en-us/p1")/GETPIVOTDATA("Max od DurationMs",$A$3,"Url","https://2sxc-dnn.dnndev.me/en-us/p1")</f>
        <v>5.2737317930688097E-3</v>
      </c>
    </row>
    <row r="38" spans="1:4" x14ac:dyDescent="0.45">
      <c r="A38" s="4" t="s">
        <v>10</v>
      </c>
      <c r="B38" s="7">
        <v>1</v>
      </c>
      <c r="C38" s="8">
        <f>GETPIVOTDATA("Prosjek od DurationMs",$A$14,"Url","https://2sxc-dnn.dnndev.me/en-us/p2")/GETPIVOTDATA("Prosjek od DurationMs",$A$3,"Url","https://2sxc-dnn.dnndev.me/en-us/p2")</f>
        <v>7.6347672536420275E-2</v>
      </c>
      <c r="D38" s="8">
        <f>GETPIVOTDATA("Max od DurationMs",$A$25,"Url","https://2sxc-dnn.dnndev.me/en-us/p2")/GETPIVOTDATA("Max od DurationMs",$A$3,"Url","https://2sxc-dnn.dnndev.me/en-us/p2")</f>
        <v>1.1073551696001865E-2</v>
      </c>
    </row>
    <row r="39" spans="1:4" x14ac:dyDescent="0.45">
      <c r="A39" s="4" t="s">
        <v>11</v>
      </c>
      <c r="B39" s="7">
        <v>1</v>
      </c>
      <c r="C39" s="8">
        <f>GETPIVOTDATA("Prosjek od DurationMs",$A$14,"Url","https://2sxc-dnn.dnndev.me/en-us/p3")/GETPIVOTDATA("Prosjek od DurationMs",$A$3,"Url","https://2sxc-dnn.dnndev.me/en-us/p3")</f>
        <v>0.4600189035916824</v>
      </c>
      <c r="D39" s="8">
        <f>GETPIVOTDATA("Max od DurationMs",$A$25,"Url","https://2sxc-dnn.dnndev.me/en-us/p3")/GETPIVOTDATA("Max od DurationMs",$A$3,"Url","https://2sxc-dnn.dnndev.me/en-us/p3")</f>
        <v>2.9098651525904896E-2</v>
      </c>
    </row>
    <row r="40" spans="1:4" x14ac:dyDescent="0.45">
      <c r="A40" s="4" t="s">
        <v>12</v>
      </c>
      <c r="B40" s="7">
        <v>1</v>
      </c>
      <c r="C40" s="8">
        <f>GETPIVOTDATA("Prosjek od DurationMs",$A$14,"Url","https://2sxc-dnn.dnndev.me/en-us/p4")/GETPIVOTDATA("Prosjek od DurationMs",$A$3,"Url","https://2sxc-dnn.dnndev.me/en-us/p4")</f>
        <v>0.11521340665095575</v>
      </c>
      <c r="D40" s="8">
        <f>GETPIVOTDATA("Max od DurationMs",$A$25,"Url","https://2sxc-dnn.dnndev.me/en-us/p4")/GETPIVOTDATA("Max od DurationMs",$A$3,"Url","https://2sxc-dnn.dnndev.me/en-us/p4")</f>
        <v>5.027932960893855E-2</v>
      </c>
    </row>
    <row r="41" spans="1:4" x14ac:dyDescent="0.45">
      <c r="A41" s="4" t="s">
        <v>13</v>
      </c>
      <c r="B41" s="7">
        <v>1</v>
      </c>
      <c r="C41" s="8">
        <f>GETPIVOTDATA("Prosjek od DurationMs",$A$14,"Url","https://2sxc-dnn.dnndev.me/en-us/p5")/GETPIVOTDATA("Prosjek od DurationMs",$A$3,"Url","https://2sxc-dnn.dnndev.me/en-us/p5")</f>
        <v>8.5908485740312526E-2</v>
      </c>
      <c r="D41" s="8">
        <f>GETPIVOTDATA("Max od DurationMs",$A$25,"Url","https://2sxc-dnn.dnndev.me/en-us/p5")/GETPIVOTDATA("Max od DurationMs",$A$3,"Url","https://2sxc-dnn.dnndev.me/en-us/p5")</f>
        <v>2.6980482204362801E-2</v>
      </c>
    </row>
    <row r="42" spans="1:4" x14ac:dyDescent="0.45">
      <c r="A42" s="4" t="s">
        <v>14</v>
      </c>
      <c r="B42" s="7">
        <v>1</v>
      </c>
      <c r="C42" s="8">
        <f>GETPIVOTDATA("Prosjek od DurationMs",$A$14,"Url","https://2sxc-dnn.dnndev.me/en-us/p6")/GETPIVOTDATA("Prosjek od DurationMs",$A$3,"Url","https://2sxc-dnn.dnndev.me/en-us/p6")</f>
        <v>0.25220981315831259</v>
      </c>
      <c r="D42" s="8">
        <f>GETPIVOTDATA("Max od DurationMs",$A$25,"Url","https://2sxc-dnn.dnndev.me/en-us/p6")/GETPIVOTDATA("Max od DurationMs",$A$3,"Url","https://2sxc-dnn.dnndev.me/en-us/p6")</f>
        <v>7.8243512974051896E-2</v>
      </c>
    </row>
  </sheetData>
  <pageMargins left="0.7" right="0.7" top="0.75" bottom="0.75" header="0.3" footer="0.3"/>
  <pageSetup paperSize="9" orientation="portrait" horizontalDpi="360" verticalDpi="36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5F9A-4CC4-4A9A-90EF-2313EE6D6DD6}">
  <dimension ref="A1:H55"/>
  <sheetViews>
    <sheetView workbookViewId="0">
      <selection sqref="A1:H55"/>
    </sheetView>
  </sheetViews>
  <sheetFormatPr defaultRowHeight="14.25" x14ac:dyDescent="0.45"/>
  <cols>
    <col min="1" max="1" width="14.73046875" bestFit="1" customWidth="1"/>
    <col min="2" max="2" width="6.265625" bestFit="1" customWidth="1"/>
    <col min="3" max="3" width="31.19921875" bestFit="1" customWidth="1"/>
    <col min="4" max="4" width="5.19921875" bestFit="1" customWidth="1"/>
    <col min="5" max="5" width="8.265625" bestFit="1" customWidth="1"/>
    <col min="6" max="6" width="12.3984375" bestFit="1" customWidth="1"/>
    <col min="7" max="7" width="15.19921875" bestFit="1" customWidth="1"/>
    <col min="8" max="8" width="6.929687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 s="1">
        <v>45959.854259259257</v>
      </c>
      <c r="B2">
        <v>1</v>
      </c>
      <c r="C2" s="2" t="s">
        <v>8</v>
      </c>
      <c r="D2" t="b">
        <v>1</v>
      </c>
      <c r="E2">
        <v>200</v>
      </c>
      <c r="F2">
        <v>7438</v>
      </c>
      <c r="G2">
        <v>20003</v>
      </c>
      <c r="H2" s="2" t="s">
        <v>9</v>
      </c>
    </row>
    <row r="3" spans="1:8" x14ac:dyDescent="0.45">
      <c r="A3" s="1">
        <v>45959.854305555556</v>
      </c>
      <c r="B3">
        <v>1</v>
      </c>
      <c r="C3" s="2" t="s">
        <v>10</v>
      </c>
      <c r="D3" t="b">
        <v>1</v>
      </c>
      <c r="E3">
        <v>200</v>
      </c>
      <c r="F3">
        <v>4179</v>
      </c>
      <c r="G3">
        <v>31603</v>
      </c>
      <c r="H3" s="2" t="s">
        <v>9</v>
      </c>
    </row>
    <row r="4" spans="1:8" x14ac:dyDescent="0.45">
      <c r="A4" s="1">
        <v>45959.854317129626</v>
      </c>
      <c r="B4">
        <v>1</v>
      </c>
      <c r="C4" s="2" t="s">
        <v>11</v>
      </c>
      <c r="D4" t="b">
        <v>1</v>
      </c>
      <c r="E4">
        <v>200</v>
      </c>
      <c r="F4">
        <v>1084</v>
      </c>
      <c r="G4">
        <v>17374</v>
      </c>
      <c r="H4" s="2" t="s">
        <v>9</v>
      </c>
    </row>
    <row r="5" spans="1:8" x14ac:dyDescent="0.45">
      <c r="A5" s="1">
        <v>45959.85434027778</v>
      </c>
      <c r="B5">
        <v>1</v>
      </c>
      <c r="C5" s="2" t="s">
        <v>12</v>
      </c>
      <c r="D5" t="b">
        <v>1</v>
      </c>
      <c r="E5">
        <v>200</v>
      </c>
      <c r="F5">
        <v>1601</v>
      </c>
      <c r="G5">
        <v>47348</v>
      </c>
      <c r="H5" s="2" t="s">
        <v>9</v>
      </c>
    </row>
    <row r="6" spans="1:8" x14ac:dyDescent="0.45">
      <c r="A6" s="1">
        <v>45959.854363425926</v>
      </c>
      <c r="B6">
        <v>1</v>
      </c>
      <c r="C6" s="2" t="s">
        <v>13</v>
      </c>
      <c r="D6" t="b">
        <v>1</v>
      </c>
      <c r="E6">
        <v>200</v>
      </c>
      <c r="F6">
        <v>1519</v>
      </c>
      <c r="G6">
        <v>21623</v>
      </c>
      <c r="H6" s="2" t="s">
        <v>9</v>
      </c>
    </row>
    <row r="7" spans="1:8" x14ac:dyDescent="0.45">
      <c r="A7" s="1">
        <v>45959.854375000003</v>
      </c>
      <c r="B7">
        <v>1</v>
      </c>
      <c r="C7" s="2" t="s">
        <v>14</v>
      </c>
      <c r="D7" t="b">
        <v>1</v>
      </c>
      <c r="E7">
        <v>200</v>
      </c>
      <c r="F7">
        <v>1941</v>
      </c>
      <c r="G7">
        <v>73571</v>
      </c>
      <c r="H7" s="2" t="s">
        <v>9</v>
      </c>
    </row>
    <row r="8" spans="1:8" x14ac:dyDescent="0.45">
      <c r="A8" s="1">
        <v>45959.854629629626</v>
      </c>
      <c r="B8">
        <v>2</v>
      </c>
      <c r="C8" s="2" t="s">
        <v>8</v>
      </c>
      <c r="D8" t="b">
        <v>1</v>
      </c>
      <c r="E8">
        <v>200</v>
      </c>
      <c r="F8">
        <v>7255</v>
      </c>
      <c r="G8">
        <v>20003</v>
      </c>
      <c r="H8" s="2" t="s">
        <v>9</v>
      </c>
    </row>
    <row r="9" spans="1:8" x14ac:dyDescent="0.45">
      <c r="A9" s="1">
        <v>45959.854675925926</v>
      </c>
      <c r="B9">
        <v>2</v>
      </c>
      <c r="C9" s="2" t="s">
        <v>10</v>
      </c>
      <c r="D9" t="b">
        <v>1</v>
      </c>
      <c r="E9">
        <v>200</v>
      </c>
      <c r="F9">
        <v>3864</v>
      </c>
      <c r="G9">
        <v>31603</v>
      </c>
      <c r="H9" s="2" t="s">
        <v>9</v>
      </c>
    </row>
    <row r="10" spans="1:8" x14ac:dyDescent="0.45">
      <c r="A10" s="1">
        <v>45959.854687500003</v>
      </c>
      <c r="B10">
        <v>2</v>
      </c>
      <c r="C10" s="2" t="s">
        <v>11</v>
      </c>
      <c r="D10" t="b">
        <v>1</v>
      </c>
      <c r="E10">
        <v>200</v>
      </c>
      <c r="F10">
        <v>1060</v>
      </c>
      <c r="G10">
        <v>17374</v>
      </c>
      <c r="H10" s="2" t="s">
        <v>9</v>
      </c>
    </row>
    <row r="11" spans="1:8" x14ac:dyDescent="0.45">
      <c r="A11" s="1">
        <v>45959.854699074072</v>
      </c>
      <c r="B11">
        <v>2</v>
      </c>
      <c r="C11" s="2" t="s">
        <v>12</v>
      </c>
      <c r="D11" t="b">
        <v>1</v>
      </c>
      <c r="E11">
        <v>200</v>
      </c>
      <c r="F11">
        <v>1601</v>
      </c>
      <c r="G11">
        <v>47348</v>
      </c>
      <c r="H11" s="2" t="s">
        <v>9</v>
      </c>
    </row>
    <row r="12" spans="1:8" x14ac:dyDescent="0.45">
      <c r="A12" s="1">
        <v>45959.854722222219</v>
      </c>
      <c r="B12">
        <v>2</v>
      </c>
      <c r="C12" s="2" t="s">
        <v>13</v>
      </c>
      <c r="D12" t="b">
        <v>1</v>
      </c>
      <c r="E12">
        <v>200</v>
      </c>
      <c r="F12">
        <v>1539</v>
      </c>
      <c r="G12">
        <v>21623</v>
      </c>
      <c r="H12" s="2" t="s">
        <v>9</v>
      </c>
    </row>
    <row r="13" spans="1:8" x14ac:dyDescent="0.45">
      <c r="A13" s="1">
        <v>45959.854745370372</v>
      </c>
      <c r="B13">
        <v>2</v>
      </c>
      <c r="C13" s="2" t="s">
        <v>14</v>
      </c>
      <c r="D13" t="b">
        <v>1</v>
      </c>
      <c r="E13">
        <v>200</v>
      </c>
      <c r="F13">
        <v>2101</v>
      </c>
      <c r="G13">
        <v>73571</v>
      </c>
      <c r="H13" s="2" t="s">
        <v>9</v>
      </c>
    </row>
    <row r="14" spans="1:8" x14ac:dyDescent="0.45">
      <c r="A14" s="1">
        <v>45959.855000000003</v>
      </c>
      <c r="B14">
        <v>3</v>
      </c>
      <c r="C14" s="2" t="s">
        <v>8</v>
      </c>
      <c r="D14" t="b">
        <v>1</v>
      </c>
      <c r="E14">
        <v>200</v>
      </c>
      <c r="F14">
        <v>7686</v>
      </c>
      <c r="G14">
        <v>20003</v>
      </c>
      <c r="H14" s="2" t="s">
        <v>9</v>
      </c>
    </row>
    <row r="15" spans="1:8" x14ac:dyDescent="0.45">
      <c r="A15" s="1">
        <v>45959.855046296296</v>
      </c>
      <c r="B15">
        <v>3</v>
      </c>
      <c r="C15" s="2" t="s">
        <v>10</v>
      </c>
      <c r="D15" t="b">
        <v>1</v>
      </c>
      <c r="E15">
        <v>200</v>
      </c>
      <c r="F15">
        <v>4090</v>
      </c>
      <c r="G15">
        <v>31603</v>
      </c>
      <c r="H15" s="2" t="s">
        <v>9</v>
      </c>
    </row>
    <row r="16" spans="1:8" x14ac:dyDescent="0.45">
      <c r="A16" s="1">
        <v>45959.855057870373</v>
      </c>
      <c r="B16">
        <v>3</v>
      </c>
      <c r="C16" s="2" t="s">
        <v>11</v>
      </c>
      <c r="D16" t="b">
        <v>1</v>
      </c>
      <c r="E16">
        <v>200</v>
      </c>
      <c r="F16">
        <v>1124</v>
      </c>
      <c r="G16">
        <v>17374</v>
      </c>
      <c r="H16" s="2" t="s">
        <v>9</v>
      </c>
    </row>
    <row r="17" spans="1:8" x14ac:dyDescent="0.45">
      <c r="A17" s="1">
        <v>45959.855081018519</v>
      </c>
      <c r="B17">
        <v>3</v>
      </c>
      <c r="C17" s="2" t="s">
        <v>12</v>
      </c>
      <c r="D17" t="b">
        <v>1</v>
      </c>
      <c r="E17">
        <v>200</v>
      </c>
      <c r="F17">
        <v>1632</v>
      </c>
      <c r="G17">
        <v>47348</v>
      </c>
      <c r="H17" s="2" t="s">
        <v>9</v>
      </c>
    </row>
    <row r="18" spans="1:8" x14ac:dyDescent="0.45">
      <c r="A18" s="1">
        <v>45959.855104166665</v>
      </c>
      <c r="B18">
        <v>3</v>
      </c>
      <c r="C18" s="2" t="s">
        <v>13</v>
      </c>
      <c r="D18" t="b">
        <v>1</v>
      </c>
      <c r="E18">
        <v>200</v>
      </c>
      <c r="F18">
        <v>1698</v>
      </c>
      <c r="G18">
        <v>21623</v>
      </c>
      <c r="H18" s="2" t="s">
        <v>9</v>
      </c>
    </row>
    <row r="19" spans="1:8" x14ac:dyDescent="0.45">
      <c r="A19" s="1">
        <v>45959.855127314811</v>
      </c>
      <c r="B19">
        <v>3</v>
      </c>
      <c r="C19" s="2" t="s">
        <v>14</v>
      </c>
      <c r="D19" t="b">
        <v>1</v>
      </c>
      <c r="E19">
        <v>200</v>
      </c>
      <c r="F19">
        <v>2029</v>
      </c>
      <c r="G19">
        <v>73571</v>
      </c>
      <c r="H19" s="2" t="s">
        <v>9</v>
      </c>
    </row>
    <row r="20" spans="1:8" x14ac:dyDescent="0.45">
      <c r="A20" s="1">
        <v>45959.855358796296</v>
      </c>
      <c r="B20">
        <v>4</v>
      </c>
      <c r="C20" s="2" t="s">
        <v>8</v>
      </c>
      <c r="D20" t="b">
        <v>1</v>
      </c>
      <c r="E20">
        <v>200</v>
      </c>
      <c r="F20">
        <v>7539</v>
      </c>
      <c r="G20">
        <v>20003</v>
      </c>
      <c r="H20" s="2" t="s">
        <v>9</v>
      </c>
    </row>
    <row r="21" spans="1:8" x14ac:dyDescent="0.45">
      <c r="A21" s="1">
        <v>45959.855405092596</v>
      </c>
      <c r="B21">
        <v>4</v>
      </c>
      <c r="C21" s="2" t="s">
        <v>10</v>
      </c>
      <c r="D21" t="b">
        <v>1</v>
      </c>
      <c r="E21">
        <v>200</v>
      </c>
      <c r="F21">
        <v>3941</v>
      </c>
      <c r="G21">
        <v>31603</v>
      </c>
      <c r="H21" s="2" t="s">
        <v>9</v>
      </c>
    </row>
    <row r="22" spans="1:8" x14ac:dyDescent="0.45">
      <c r="A22" s="1">
        <v>45959.855416666665</v>
      </c>
      <c r="B22">
        <v>4</v>
      </c>
      <c r="C22" s="2" t="s">
        <v>11</v>
      </c>
      <c r="D22" t="b">
        <v>1</v>
      </c>
      <c r="E22">
        <v>200</v>
      </c>
      <c r="F22">
        <v>1148</v>
      </c>
      <c r="G22">
        <v>17374</v>
      </c>
      <c r="H22" s="2" t="s">
        <v>9</v>
      </c>
    </row>
    <row r="23" spans="1:8" x14ac:dyDescent="0.45">
      <c r="A23" s="1">
        <v>45959.855439814812</v>
      </c>
      <c r="B23">
        <v>4</v>
      </c>
      <c r="C23" s="2" t="s">
        <v>12</v>
      </c>
      <c r="D23" t="b">
        <v>1</v>
      </c>
      <c r="E23">
        <v>200</v>
      </c>
      <c r="F23">
        <v>1698</v>
      </c>
      <c r="G23">
        <v>47348</v>
      </c>
      <c r="H23" s="2" t="s">
        <v>9</v>
      </c>
    </row>
    <row r="24" spans="1:8" x14ac:dyDescent="0.45">
      <c r="A24" s="1">
        <v>45959.855451388888</v>
      </c>
      <c r="B24">
        <v>4</v>
      </c>
      <c r="C24" s="2" t="s">
        <v>13</v>
      </c>
      <c r="D24" t="b">
        <v>1</v>
      </c>
      <c r="E24">
        <v>200</v>
      </c>
      <c r="F24">
        <v>1549</v>
      </c>
      <c r="G24">
        <v>21623</v>
      </c>
      <c r="H24" s="2" t="s">
        <v>9</v>
      </c>
    </row>
    <row r="25" spans="1:8" x14ac:dyDescent="0.45">
      <c r="A25" s="1">
        <v>45959.855474537035</v>
      </c>
      <c r="B25">
        <v>4</v>
      </c>
      <c r="C25" s="2" t="s">
        <v>14</v>
      </c>
      <c r="D25" t="b">
        <v>1</v>
      </c>
      <c r="E25">
        <v>200</v>
      </c>
      <c r="F25">
        <v>2103</v>
      </c>
      <c r="G25">
        <v>73571</v>
      </c>
      <c r="H25" s="2" t="s">
        <v>9</v>
      </c>
    </row>
    <row r="26" spans="1:8" x14ac:dyDescent="0.45">
      <c r="A26" s="1">
        <v>45959.855706018519</v>
      </c>
      <c r="B26">
        <v>5</v>
      </c>
      <c r="C26" s="2" t="s">
        <v>8</v>
      </c>
      <c r="D26" t="b">
        <v>1</v>
      </c>
      <c r="E26">
        <v>200</v>
      </c>
      <c r="F26">
        <v>7196</v>
      </c>
      <c r="G26">
        <v>20003</v>
      </c>
      <c r="H26" s="2" t="s">
        <v>9</v>
      </c>
    </row>
    <row r="27" spans="1:8" x14ac:dyDescent="0.45">
      <c r="A27" s="1">
        <v>45959.855752314812</v>
      </c>
      <c r="B27">
        <v>5</v>
      </c>
      <c r="C27" s="2" t="s">
        <v>10</v>
      </c>
      <c r="D27" t="b">
        <v>1</v>
      </c>
      <c r="E27">
        <v>200</v>
      </c>
      <c r="F27">
        <v>4066</v>
      </c>
      <c r="G27">
        <v>31603</v>
      </c>
      <c r="H27" s="2" t="s">
        <v>9</v>
      </c>
    </row>
    <row r="28" spans="1:8" x14ac:dyDescent="0.45">
      <c r="A28" s="1">
        <v>45959.855775462966</v>
      </c>
      <c r="B28">
        <v>5</v>
      </c>
      <c r="C28" s="2" t="s">
        <v>11</v>
      </c>
      <c r="D28" t="b">
        <v>1</v>
      </c>
      <c r="E28">
        <v>200</v>
      </c>
      <c r="F28">
        <v>1409</v>
      </c>
      <c r="G28">
        <v>17374</v>
      </c>
      <c r="H28" s="2" t="s">
        <v>9</v>
      </c>
    </row>
    <row r="29" spans="1:8" x14ac:dyDescent="0.45">
      <c r="A29" s="1">
        <v>45959.855798611112</v>
      </c>
      <c r="B29">
        <v>5</v>
      </c>
      <c r="C29" s="2" t="s">
        <v>12</v>
      </c>
      <c r="D29" t="b">
        <v>1</v>
      </c>
      <c r="E29">
        <v>200</v>
      </c>
      <c r="F29">
        <v>2148</v>
      </c>
      <c r="G29">
        <v>47348</v>
      </c>
      <c r="H29" s="2" t="s">
        <v>9</v>
      </c>
    </row>
    <row r="30" spans="1:8" x14ac:dyDescent="0.45">
      <c r="A30" s="1">
        <v>45959.855810185189</v>
      </c>
      <c r="B30">
        <v>5</v>
      </c>
      <c r="C30" s="2" t="s">
        <v>13</v>
      </c>
      <c r="D30" t="b">
        <v>1</v>
      </c>
      <c r="E30">
        <v>200</v>
      </c>
      <c r="F30">
        <v>1742</v>
      </c>
      <c r="G30">
        <v>21623</v>
      </c>
      <c r="H30" s="2" t="s">
        <v>9</v>
      </c>
    </row>
    <row r="31" spans="1:8" x14ac:dyDescent="0.45">
      <c r="A31" s="1">
        <v>45959.855844907404</v>
      </c>
      <c r="B31">
        <v>5</v>
      </c>
      <c r="C31" s="2" t="s">
        <v>14</v>
      </c>
      <c r="D31" t="b">
        <v>1</v>
      </c>
      <c r="E31">
        <v>200</v>
      </c>
      <c r="F31">
        <v>2505</v>
      </c>
      <c r="G31">
        <v>73571</v>
      </c>
      <c r="H31" s="2" t="s">
        <v>9</v>
      </c>
    </row>
    <row r="32" spans="1:8" x14ac:dyDescent="0.45">
      <c r="A32" s="1">
        <v>45959.856087962966</v>
      </c>
      <c r="B32">
        <v>6</v>
      </c>
      <c r="C32" s="2" t="s">
        <v>8</v>
      </c>
      <c r="D32" t="b">
        <v>1</v>
      </c>
      <c r="E32">
        <v>200</v>
      </c>
      <c r="F32">
        <v>7452</v>
      </c>
      <c r="G32">
        <v>20003</v>
      </c>
      <c r="H32" s="2" t="s">
        <v>9</v>
      </c>
    </row>
    <row r="33" spans="1:8" x14ac:dyDescent="0.45">
      <c r="A33" s="1">
        <v>45959.856134259258</v>
      </c>
      <c r="B33">
        <v>6</v>
      </c>
      <c r="C33" s="2" t="s">
        <v>10</v>
      </c>
      <c r="D33" t="b">
        <v>1</v>
      </c>
      <c r="E33">
        <v>200</v>
      </c>
      <c r="F33">
        <v>3846</v>
      </c>
      <c r="G33">
        <v>31603</v>
      </c>
      <c r="H33" s="2" t="s">
        <v>9</v>
      </c>
    </row>
    <row r="34" spans="1:8" x14ac:dyDescent="0.45">
      <c r="A34" s="1">
        <v>45959.856145833335</v>
      </c>
      <c r="B34">
        <v>6</v>
      </c>
      <c r="C34" s="2" t="s">
        <v>11</v>
      </c>
      <c r="D34" t="b">
        <v>1</v>
      </c>
      <c r="E34">
        <v>200</v>
      </c>
      <c r="F34">
        <v>1096</v>
      </c>
      <c r="G34">
        <v>17374</v>
      </c>
      <c r="H34" s="2" t="s">
        <v>9</v>
      </c>
    </row>
    <row r="35" spans="1:8" x14ac:dyDescent="0.45">
      <c r="A35" s="1">
        <v>45959.856157407405</v>
      </c>
      <c r="B35">
        <v>6</v>
      </c>
      <c r="C35" s="2" t="s">
        <v>12</v>
      </c>
      <c r="D35" t="b">
        <v>1</v>
      </c>
      <c r="E35">
        <v>200</v>
      </c>
      <c r="F35">
        <v>1596</v>
      </c>
      <c r="G35">
        <v>47348</v>
      </c>
      <c r="H35" s="2" t="s">
        <v>9</v>
      </c>
    </row>
    <row r="36" spans="1:8" x14ac:dyDescent="0.45">
      <c r="A36" s="1">
        <v>45959.856180555558</v>
      </c>
      <c r="B36">
        <v>6</v>
      </c>
      <c r="C36" s="2" t="s">
        <v>13</v>
      </c>
      <c r="D36" t="b">
        <v>1</v>
      </c>
      <c r="E36">
        <v>200</v>
      </c>
      <c r="F36">
        <v>1495</v>
      </c>
      <c r="G36">
        <v>21623</v>
      </c>
      <c r="H36" s="2" t="s">
        <v>9</v>
      </c>
    </row>
    <row r="37" spans="1:8" x14ac:dyDescent="0.45">
      <c r="A37" s="1">
        <v>45959.856203703705</v>
      </c>
      <c r="B37">
        <v>6</v>
      </c>
      <c r="C37" s="2" t="s">
        <v>14</v>
      </c>
      <c r="D37" t="b">
        <v>1</v>
      </c>
      <c r="E37">
        <v>200</v>
      </c>
      <c r="F37">
        <v>1978</v>
      </c>
      <c r="G37">
        <v>73571</v>
      </c>
      <c r="H37" s="2" t="s">
        <v>9</v>
      </c>
    </row>
    <row r="38" spans="1:8" x14ac:dyDescent="0.45">
      <c r="A38" s="1">
        <v>45959.856435185182</v>
      </c>
      <c r="B38">
        <v>7</v>
      </c>
      <c r="C38" s="2" t="s">
        <v>8</v>
      </c>
      <c r="D38" t="b">
        <v>1</v>
      </c>
      <c r="E38">
        <v>200</v>
      </c>
      <c r="F38">
        <v>7478</v>
      </c>
      <c r="G38">
        <v>20003</v>
      </c>
      <c r="H38" s="2" t="s">
        <v>9</v>
      </c>
    </row>
    <row r="39" spans="1:8" x14ac:dyDescent="0.45">
      <c r="A39" s="1">
        <v>45959.856481481482</v>
      </c>
      <c r="B39">
        <v>7</v>
      </c>
      <c r="C39" s="2" t="s">
        <v>10</v>
      </c>
      <c r="D39" t="b">
        <v>1</v>
      </c>
      <c r="E39">
        <v>200</v>
      </c>
      <c r="F39">
        <v>4193</v>
      </c>
      <c r="G39">
        <v>31603</v>
      </c>
      <c r="H39" s="2" t="s">
        <v>9</v>
      </c>
    </row>
    <row r="40" spans="1:8" x14ac:dyDescent="0.45">
      <c r="A40" s="1">
        <v>45959.856493055559</v>
      </c>
      <c r="B40">
        <v>7</v>
      </c>
      <c r="C40" s="2" t="s">
        <v>11</v>
      </c>
      <c r="D40" t="b">
        <v>1</v>
      </c>
      <c r="E40">
        <v>200</v>
      </c>
      <c r="F40">
        <v>1233</v>
      </c>
      <c r="G40">
        <v>17374</v>
      </c>
      <c r="H40" s="2" t="s">
        <v>9</v>
      </c>
    </row>
    <row r="41" spans="1:8" x14ac:dyDescent="0.45">
      <c r="A41" s="1">
        <v>45959.856516203705</v>
      </c>
      <c r="B41">
        <v>7</v>
      </c>
      <c r="C41" s="2" t="s">
        <v>12</v>
      </c>
      <c r="D41" t="b">
        <v>1</v>
      </c>
      <c r="E41">
        <v>200</v>
      </c>
      <c r="F41">
        <v>1598</v>
      </c>
      <c r="G41">
        <v>47348</v>
      </c>
      <c r="H41" s="2" t="s">
        <v>9</v>
      </c>
    </row>
    <row r="42" spans="1:8" x14ac:dyDescent="0.45">
      <c r="A42" s="1">
        <v>45959.856527777774</v>
      </c>
      <c r="B42">
        <v>7</v>
      </c>
      <c r="C42" s="2" t="s">
        <v>13</v>
      </c>
      <c r="D42" t="b">
        <v>1</v>
      </c>
      <c r="E42">
        <v>200</v>
      </c>
      <c r="F42">
        <v>1573</v>
      </c>
      <c r="G42">
        <v>21623</v>
      </c>
      <c r="H42" s="2" t="s">
        <v>9</v>
      </c>
    </row>
    <row r="43" spans="1:8" x14ac:dyDescent="0.45">
      <c r="A43" s="1">
        <v>45959.856562499997</v>
      </c>
      <c r="B43">
        <v>7</v>
      </c>
      <c r="C43" s="2" t="s">
        <v>14</v>
      </c>
      <c r="D43" t="b">
        <v>1</v>
      </c>
      <c r="E43">
        <v>200</v>
      </c>
      <c r="F43">
        <v>2082</v>
      </c>
      <c r="G43">
        <v>73571</v>
      </c>
      <c r="H43" s="2" t="s">
        <v>9</v>
      </c>
    </row>
    <row r="44" spans="1:8" x14ac:dyDescent="0.45">
      <c r="A44" s="1">
        <v>45959.856805555559</v>
      </c>
      <c r="B44">
        <v>8</v>
      </c>
      <c r="C44" s="2" t="s">
        <v>8</v>
      </c>
      <c r="D44" t="b">
        <v>1</v>
      </c>
      <c r="E44">
        <v>200</v>
      </c>
      <c r="F44">
        <v>7605</v>
      </c>
      <c r="G44">
        <v>20003</v>
      </c>
      <c r="H44" s="2" t="s">
        <v>9</v>
      </c>
    </row>
    <row r="45" spans="1:8" x14ac:dyDescent="0.45">
      <c r="A45" s="1">
        <v>45959.856851851851</v>
      </c>
      <c r="B45">
        <v>8</v>
      </c>
      <c r="C45" s="2" t="s">
        <v>10</v>
      </c>
      <c r="D45" t="b">
        <v>1</v>
      </c>
      <c r="E45">
        <v>200</v>
      </c>
      <c r="F45">
        <v>4016</v>
      </c>
      <c r="G45">
        <v>31603</v>
      </c>
      <c r="H45" s="2" t="s">
        <v>9</v>
      </c>
    </row>
    <row r="46" spans="1:8" x14ac:dyDescent="0.45">
      <c r="A46" s="1">
        <v>45959.856874999998</v>
      </c>
      <c r="B46">
        <v>8</v>
      </c>
      <c r="C46" s="2" t="s">
        <v>11</v>
      </c>
      <c r="D46" t="b">
        <v>1</v>
      </c>
      <c r="E46">
        <v>200</v>
      </c>
      <c r="F46">
        <v>1116</v>
      </c>
      <c r="G46">
        <v>17374</v>
      </c>
      <c r="H46" s="2" t="s">
        <v>9</v>
      </c>
    </row>
    <row r="47" spans="1:8" x14ac:dyDescent="0.45">
      <c r="A47" s="1">
        <v>45959.856886574074</v>
      </c>
      <c r="B47">
        <v>8</v>
      </c>
      <c r="C47" s="2" t="s">
        <v>12</v>
      </c>
      <c r="D47" t="b">
        <v>1</v>
      </c>
      <c r="E47">
        <v>200</v>
      </c>
      <c r="F47">
        <v>1762</v>
      </c>
      <c r="G47">
        <v>47348</v>
      </c>
      <c r="H47" s="2" t="s">
        <v>9</v>
      </c>
    </row>
    <row r="48" spans="1:8" x14ac:dyDescent="0.45">
      <c r="A48" s="1">
        <v>45959.856909722221</v>
      </c>
      <c r="B48">
        <v>8</v>
      </c>
      <c r="C48" s="2" t="s">
        <v>13</v>
      </c>
      <c r="D48" t="b">
        <v>1</v>
      </c>
      <c r="E48">
        <v>200</v>
      </c>
      <c r="F48">
        <v>1584</v>
      </c>
      <c r="G48">
        <v>21623</v>
      </c>
      <c r="H48" s="2" t="s">
        <v>9</v>
      </c>
    </row>
    <row r="49" spans="1:8" x14ac:dyDescent="0.45">
      <c r="A49" s="1">
        <v>45959.856932870367</v>
      </c>
      <c r="B49">
        <v>8</v>
      </c>
      <c r="C49" s="2" t="s">
        <v>14</v>
      </c>
      <c r="D49" t="b">
        <v>1</v>
      </c>
      <c r="E49">
        <v>200</v>
      </c>
      <c r="F49">
        <v>2127</v>
      </c>
      <c r="G49">
        <v>73571</v>
      </c>
      <c r="H49" s="2" t="s">
        <v>9</v>
      </c>
    </row>
    <row r="50" spans="1:8" x14ac:dyDescent="0.45">
      <c r="A50" s="1">
        <v>45959.857187499998</v>
      </c>
      <c r="B50">
        <v>9</v>
      </c>
      <c r="C50" s="2" t="s">
        <v>8</v>
      </c>
      <c r="D50" t="b">
        <v>1</v>
      </c>
      <c r="E50">
        <v>200</v>
      </c>
      <c r="F50">
        <v>7964</v>
      </c>
      <c r="G50">
        <v>20003</v>
      </c>
      <c r="H50" s="2" t="s">
        <v>9</v>
      </c>
    </row>
    <row r="51" spans="1:8" x14ac:dyDescent="0.45">
      <c r="A51" s="1">
        <v>45959.857291666667</v>
      </c>
      <c r="B51">
        <v>9</v>
      </c>
      <c r="C51" s="2" t="s">
        <v>10</v>
      </c>
      <c r="D51" t="b">
        <v>1</v>
      </c>
      <c r="E51">
        <v>200</v>
      </c>
      <c r="F51">
        <v>8579</v>
      </c>
      <c r="G51">
        <v>31603</v>
      </c>
      <c r="H51" s="2" t="s">
        <v>9</v>
      </c>
    </row>
    <row r="52" spans="1:8" x14ac:dyDescent="0.45">
      <c r="A52" s="1">
        <v>45959.857303240744</v>
      </c>
      <c r="B52">
        <v>9</v>
      </c>
      <c r="C52" s="2" t="s">
        <v>11</v>
      </c>
      <c r="D52" t="b">
        <v>1</v>
      </c>
      <c r="E52">
        <v>200</v>
      </c>
      <c r="F52">
        <v>1310</v>
      </c>
      <c r="G52">
        <v>17374</v>
      </c>
      <c r="H52" s="2" t="s">
        <v>9</v>
      </c>
    </row>
    <row r="53" spans="1:8" x14ac:dyDescent="0.45">
      <c r="A53" s="1">
        <v>45959.85732638889</v>
      </c>
      <c r="B53">
        <v>9</v>
      </c>
      <c r="C53" s="2" t="s">
        <v>12</v>
      </c>
      <c r="D53" t="b">
        <v>1</v>
      </c>
      <c r="E53">
        <v>200</v>
      </c>
      <c r="F53">
        <v>1640</v>
      </c>
      <c r="G53">
        <v>47348</v>
      </c>
      <c r="H53" s="2" t="s">
        <v>9</v>
      </c>
    </row>
    <row r="54" spans="1:8" x14ac:dyDescent="0.45">
      <c r="A54" s="1">
        <v>45959.85733796296</v>
      </c>
      <c r="B54">
        <v>9</v>
      </c>
      <c r="C54" s="2" t="s">
        <v>13</v>
      </c>
      <c r="D54" t="b">
        <v>1</v>
      </c>
      <c r="E54">
        <v>200</v>
      </c>
      <c r="F54">
        <v>1572</v>
      </c>
      <c r="G54">
        <v>21623</v>
      </c>
      <c r="H54" s="2" t="s">
        <v>9</v>
      </c>
    </row>
    <row r="55" spans="1:8" x14ac:dyDescent="0.45">
      <c r="A55" s="1">
        <v>45959.857361111113</v>
      </c>
      <c r="B55">
        <v>9</v>
      </c>
      <c r="C55" s="2" t="s">
        <v>14</v>
      </c>
      <c r="D55" t="b">
        <v>1</v>
      </c>
      <c r="E55">
        <v>200</v>
      </c>
      <c r="F55">
        <v>2027</v>
      </c>
      <c r="G55">
        <v>73571</v>
      </c>
      <c r="H55" s="2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E09C7-D996-466A-8FC7-726931F6DDEF}">
  <dimension ref="A1:H55"/>
  <sheetViews>
    <sheetView workbookViewId="0"/>
  </sheetViews>
  <sheetFormatPr defaultRowHeight="14.25" x14ac:dyDescent="0.45"/>
  <cols>
    <col min="1" max="1" width="14.73046875" bestFit="1" customWidth="1"/>
    <col min="2" max="2" width="6.265625" bestFit="1" customWidth="1"/>
    <col min="3" max="3" width="31.19921875" bestFit="1" customWidth="1"/>
    <col min="4" max="4" width="5.19921875" bestFit="1" customWidth="1"/>
    <col min="5" max="5" width="8.265625" bestFit="1" customWidth="1"/>
    <col min="6" max="6" width="12.3984375" bestFit="1" customWidth="1"/>
    <col min="7" max="7" width="15.19921875" bestFit="1" customWidth="1"/>
    <col min="8" max="8" width="6.929687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 s="1">
        <v>45959.857569444444</v>
      </c>
      <c r="B2">
        <v>1</v>
      </c>
      <c r="C2" s="2" t="s">
        <v>8</v>
      </c>
      <c r="D2" t="b">
        <v>1</v>
      </c>
      <c r="E2">
        <v>200</v>
      </c>
      <c r="F2">
        <v>1213</v>
      </c>
      <c r="G2">
        <v>20003</v>
      </c>
      <c r="H2" s="2" t="s">
        <v>9</v>
      </c>
    </row>
    <row r="3" spans="1:8" x14ac:dyDescent="0.45">
      <c r="A3" s="1">
        <v>45959.857569444444</v>
      </c>
      <c r="B3">
        <v>1</v>
      </c>
      <c r="C3" s="2" t="s">
        <v>10</v>
      </c>
      <c r="D3" t="b">
        <v>1</v>
      </c>
      <c r="E3">
        <v>200</v>
      </c>
      <c r="F3">
        <v>548</v>
      </c>
      <c r="G3">
        <v>31603</v>
      </c>
      <c r="H3" s="2" t="s">
        <v>9</v>
      </c>
    </row>
    <row r="4" spans="1:8" x14ac:dyDescent="0.45">
      <c r="A4" s="1">
        <v>45959.857569444444</v>
      </c>
      <c r="B4">
        <v>1</v>
      </c>
      <c r="C4" s="2" t="s">
        <v>11</v>
      </c>
      <c r="D4" t="b">
        <v>1</v>
      </c>
      <c r="E4">
        <v>200</v>
      </c>
      <c r="F4">
        <v>198</v>
      </c>
      <c r="G4">
        <v>17374</v>
      </c>
      <c r="H4" s="2" t="s">
        <v>9</v>
      </c>
    </row>
    <row r="5" spans="1:8" x14ac:dyDescent="0.45">
      <c r="A5" s="1">
        <v>45959.857581018521</v>
      </c>
      <c r="B5">
        <v>1</v>
      </c>
      <c r="C5" s="2" t="s">
        <v>12</v>
      </c>
      <c r="D5" t="b">
        <v>1</v>
      </c>
      <c r="E5">
        <v>200</v>
      </c>
      <c r="F5">
        <v>265</v>
      </c>
      <c r="G5">
        <v>47348</v>
      </c>
      <c r="H5" s="2" t="s">
        <v>9</v>
      </c>
    </row>
    <row r="6" spans="1:8" x14ac:dyDescent="0.45">
      <c r="A6" s="1">
        <v>45959.857581018521</v>
      </c>
      <c r="B6">
        <v>1</v>
      </c>
      <c r="C6" s="2" t="s">
        <v>13</v>
      </c>
      <c r="D6" t="b">
        <v>1</v>
      </c>
      <c r="E6">
        <v>200</v>
      </c>
      <c r="F6">
        <v>235</v>
      </c>
      <c r="G6">
        <v>21623</v>
      </c>
      <c r="H6" s="2" t="s">
        <v>9</v>
      </c>
    </row>
    <row r="7" spans="1:8" x14ac:dyDescent="0.45">
      <c r="A7" s="1">
        <v>45959.857581018521</v>
      </c>
      <c r="B7">
        <v>1</v>
      </c>
      <c r="C7" s="2" t="s">
        <v>14</v>
      </c>
      <c r="D7" t="b">
        <v>1</v>
      </c>
      <c r="E7">
        <v>200</v>
      </c>
      <c r="F7">
        <v>586</v>
      </c>
      <c r="G7">
        <v>73571</v>
      </c>
      <c r="H7" s="2" t="s">
        <v>9</v>
      </c>
    </row>
    <row r="8" spans="1:8" x14ac:dyDescent="0.45">
      <c r="A8" s="1">
        <v>45959.857743055552</v>
      </c>
      <c r="B8">
        <v>2</v>
      </c>
      <c r="C8" s="2" t="s">
        <v>8</v>
      </c>
      <c r="D8" t="b">
        <v>1</v>
      </c>
      <c r="E8">
        <v>200</v>
      </c>
      <c r="F8">
        <v>724</v>
      </c>
      <c r="G8">
        <v>20003</v>
      </c>
      <c r="H8" s="2" t="s">
        <v>9</v>
      </c>
    </row>
    <row r="9" spans="1:8" x14ac:dyDescent="0.45">
      <c r="A9" s="1">
        <v>45959.857743055552</v>
      </c>
      <c r="B9">
        <v>2</v>
      </c>
      <c r="C9" s="2" t="s">
        <v>10</v>
      </c>
      <c r="D9" t="b">
        <v>1</v>
      </c>
      <c r="E9">
        <v>200</v>
      </c>
      <c r="F9">
        <v>264</v>
      </c>
      <c r="G9">
        <v>31603</v>
      </c>
      <c r="H9" s="2" t="s">
        <v>9</v>
      </c>
    </row>
    <row r="10" spans="1:8" x14ac:dyDescent="0.45">
      <c r="A10" s="1">
        <v>45959.857743055552</v>
      </c>
      <c r="B10">
        <v>2</v>
      </c>
      <c r="C10" s="2" t="s">
        <v>11</v>
      </c>
      <c r="D10" t="b">
        <v>1</v>
      </c>
      <c r="E10">
        <v>200</v>
      </c>
      <c r="F10">
        <v>135</v>
      </c>
      <c r="G10">
        <v>17374</v>
      </c>
      <c r="H10" s="2" t="s">
        <v>9</v>
      </c>
    </row>
    <row r="11" spans="1:8" x14ac:dyDescent="0.45">
      <c r="A11" s="1">
        <v>45959.857754629629</v>
      </c>
      <c r="B11">
        <v>2</v>
      </c>
      <c r="C11" s="2" t="s">
        <v>12</v>
      </c>
      <c r="D11" t="b">
        <v>1</v>
      </c>
      <c r="E11">
        <v>200</v>
      </c>
      <c r="F11">
        <v>165</v>
      </c>
      <c r="G11">
        <v>47348</v>
      </c>
      <c r="H11" s="2" t="s">
        <v>9</v>
      </c>
    </row>
    <row r="12" spans="1:8" x14ac:dyDescent="0.45">
      <c r="A12" s="1">
        <v>45959.857754629629</v>
      </c>
      <c r="B12">
        <v>2</v>
      </c>
      <c r="C12" s="2" t="s">
        <v>13</v>
      </c>
      <c r="D12" t="b">
        <v>1</v>
      </c>
      <c r="E12">
        <v>200</v>
      </c>
      <c r="F12">
        <v>125</v>
      </c>
      <c r="G12">
        <v>21623</v>
      </c>
      <c r="H12" s="2" t="s">
        <v>9</v>
      </c>
    </row>
    <row r="13" spans="1:8" x14ac:dyDescent="0.45">
      <c r="A13" s="1">
        <v>45959.857754629629</v>
      </c>
      <c r="B13">
        <v>2</v>
      </c>
      <c r="C13" s="2" t="s">
        <v>14</v>
      </c>
      <c r="D13" t="b">
        <v>1</v>
      </c>
      <c r="E13">
        <v>200</v>
      </c>
      <c r="F13">
        <v>528</v>
      </c>
      <c r="G13">
        <v>73571</v>
      </c>
      <c r="H13" s="2" t="s">
        <v>9</v>
      </c>
    </row>
    <row r="14" spans="1:8" x14ac:dyDescent="0.45">
      <c r="A14" s="1">
        <v>45959.857916666668</v>
      </c>
      <c r="B14">
        <v>3</v>
      </c>
      <c r="C14" s="2" t="s">
        <v>8</v>
      </c>
      <c r="D14" t="b">
        <v>1</v>
      </c>
      <c r="E14">
        <v>200</v>
      </c>
      <c r="F14">
        <v>711</v>
      </c>
      <c r="G14">
        <v>20003</v>
      </c>
      <c r="H14" s="2" t="s">
        <v>9</v>
      </c>
    </row>
    <row r="15" spans="1:8" x14ac:dyDescent="0.45">
      <c r="A15" s="1">
        <v>45959.857916666668</v>
      </c>
      <c r="B15">
        <v>3</v>
      </c>
      <c r="C15" s="2" t="s">
        <v>10</v>
      </c>
      <c r="D15" t="b">
        <v>1</v>
      </c>
      <c r="E15">
        <v>200</v>
      </c>
      <c r="F15">
        <v>274</v>
      </c>
      <c r="G15">
        <v>31603</v>
      </c>
      <c r="H15" s="2" t="s">
        <v>9</v>
      </c>
    </row>
    <row r="16" spans="1:8" x14ac:dyDescent="0.45">
      <c r="A16" s="1">
        <v>45959.857916666668</v>
      </c>
      <c r="B16">
        <v>3</v>
      </c>
      <c r="C16" s="2" t="s">
        <v>11</v>
      </c>
      <c r="D16" t="b">
        <v>1</v>
      </c>
      <c r="E16">
        <v>200</v>
      </c>
      <c r="F16">
        <v>126</v>
      </c>
      <c r="G16">
        <v>17374</v>
      </c>
      <c r="H16" s="2" t="s">
        <v>9</v>
      </c>
    </row>
    <row r="17" spans="1:8" x14ac:dyDescent="0.45">
      <c r="A17" s="1">
        <v>45959.857916666668</v>
      </c>
      <c r="B17">
        <v>3</v>
      </c>
      <c r="C17" s="2" t="s">
        <v>12</v>
      </c>
      <c r="D17" t="b">
        <v>1</v>
      </c>
      <c r="E17">
        <v>200</v>
      </c>
      <c r="F17">
        <v>174</v>
      </c>
      <c r="G17">
        <v>47348</v>
      </c>
      <c r="H17" s="2" t="s">
        <v>9</v>
      </c>
    </row>
    <row r="18" spans="1:8" x14ac:dyDescent="0.45">
      <c r="A18" s="1">
        <v>45959.857928240737</v>
      </c>
      <c r="B18">
        <v>3</v>
      </c>
      <c r="C18" s="2" t="s">
        <v>13</v>
      </c>
      <c r="D18" t="b">
        <v>1</v>
      </c>
      <c r="E18">
        <v>200</v>
      </c>
      <c r="F18">
        <v>124</v>
      </c>
      <c r="G18">
        <v>21623</v>
      </c>
      <c r="H18" s="2" t="s">
        <v>9</v>
      </c>
    </row>
    <row r="19" spans="1:8" x14ac:dyDescent="0.45">
      <c r="A19" s="1">
        <v>45959.857928240737</v>
      </c>
      <c r="B19">
        <v>3</v>
      </c>
      <c r="C19" s="2" t="s">
        <v>14</v>
      </c>
      <c r="D19" t="b">
        <v>1</v>
      </c>
      <c r="E19">
        <v>200</v>
      </c>
      <c r="F19">
        <v>514</v>
      </c>
      <c r="G19">
        <v>73571</v>
      </c>
      <c r="H19" s="2" t="s">
        <v>9</v>
      </c>
    </row>
    <row r="20" spans="1:8" x14ac:dyDescent="0.45">
      <c r="A20" s="1">
        <v>45959.858090277776</v>
      </c>
      <c r="B20">
        <v>4</v>
      </c>
      <c r="C20" s="2" t="s">
        <v>8</v>
      </c>
      <c r="D20" t="b">
        <v>1</v>
      </c>
      <c r="E20">
        <v>200</v>
      </c>
      <c r="F20">
        <v>813</v>
      </c>
      <c r="G20">
        <v>20003</v>
      </c>
      <c r="H20" s="2" t="s">
        <v>9</v>
      </c>
    </row>
    <row r="21" spans="1:8" x14ac:dyDescent="0.45">
      <c r="A21" s="1">
        <v>45959.858090277776</v>
      </c>
      <c r="B21">
        <v>4</v>
      </c>
      <c r="C21" s="2" t="s">
        <v>10</v>
      </c>
      <c r="D21" t="b">
        <v>1</v>
      </c>
      <c r="E21">
        <v>200</v>
      </c>
      <c r="F21">
        <v>314</v>
      </c>
      <c r="G21">
        <v>31603</v>
      </c>
      <c r="H21" s="2" t="s">
        <v>9</v>
      </c>
    </row>
    <row r="22" spans="1:8" x14ac:dyDescent="0.45">
      <c r="A22" s="1">
        <v>45959.858101851853</v>
      </c>
      <c r="B22">
        <v>4</v>
      </c>
      <c r="C22" s="2" t="s">
        <v>11</v>
      </c>
      <c r="D22" t="b">
        <v>1</v>
      </c>
      <c r="E22">
        <v>200</v>
      </c>
      <c r="F22">
        <v>148</v>
      </c>
      <c r="G22">
        <v>17374</v>
      </c>
      <c r="H22" s="2" t="s">
        <v>9</v>
      </c>
    </row>
    <row r="23" spans="1:8" x14ac:dyDescent="0.45">
      <c r="A23" s="1">
        <v>45959.858101851853</v>
      </c>
      <c r="B23">
        <v>4</v>
      </c>
      <c r="C23" s="2" t="s">
        <v>12</v>
      </c>
      <c r="D23" t="b">
        <v>1</v>
      </c>
      <c r="E23">
        <v>200</v>
      </c>
      <c r="F23">
        <v>175</v>
      </c>
      <c r="G23">
        <v>47348</v>
      </c>
      <c r="H23" s="2" t="s">
        <v>9</v>
      </c>
    </row>
    <row r="24" spans="1:8" x14ac:dyDescent="0.45">
      <c r="A24" s="1">
        <v>45959.858101851853</v>
      </c>
      <c r="B24">
        <v>4</v>
      </c>
      <c r="C24" s="2" t="s">
        <v>13</v>
      </c>
      <c r="D24" t="b">
        <v>1</v>
      </c>
      <c r="E24">
        <v>200</v>
      </c>
      <c r="F24">
        <v>122</v>
      </c>
      <c r="G24">
        <v>21623</v>
      </c>
      <c r="H24" s="2" t="s">
        <v>9</v>
      </c>
    </row>
    <row r="25" spans="1:8" x14ac:dyDescent="0.45">
      <c r="A25" s="1">
        <v>45959.858101851853</v>
      </c>
      <c r="B25">
        <v>4</v>
      </c>
      <c r="C25" s="2" t="s">
        <v>14</v>
      </c>
      <c r="D25" t="b">
        <v>1</v>
      </c>
      <c r="E25">
        <v>200</v>
      </c>
      <c r="F25">
        <v>458</v>
      </c>
      <c r="G25">
        <v>73571</v>
      </c>
      <c r="H25" s="2" t="s">
        <v>9</v>
      </c>
    </row>
    <row r="26" spans="1:8" x14ac:dyDescent="0.45">
      <c r="A26" s="1">
        <v>45959.858263888891</v>
      </c>
      <c r="B26">
        <v>5</v>
      </c>
      <c r="C26" s="2" t="s">
        <v>8</v>
      </c>
      <c r="D26" t="b">
        <v>1</v>
      </c>
      <c r="E26">
        <v>200</v>
      </c>
      <c r="F26">
        <v>718</v>
      </c>
      <c r="G26">
        <v>20003</v>
      </c>
      <c r="H26" s="2" t="s">
        <v>9</v>
      </c>
    </row>
    <row r="27" spans="1:8" x14ac:dyDescent="0.45">
      <c r="A27" s="1">
        <v>45959.858275462961</v>
      </c>
      <c r="B27">
        <v>5</v>
      </c>
      <c r="C27" s="2" t="s">
        <v>10</v>
      </c>
      <c r="D27" t="b">
        <v>1</v>
      </c>
      <c r="E27">
        <v>200</v>
      </c>
      <c r="F27">
        <v>261</v>
      </c>
      <c r="G27">
        <v>31603</v>
      </c>
      <c r="H27" s="2" t="s">
        <v>9</v>
      </c>
    </row>
    <row r="28" spans="1:8" x14ac:dyDescent="0.45">
      <c r="A28" s="1">
        <v>45959.858275462961</v>
      </c>
      <c r="B28">
        <v>5</v>
      </c>
      <c r="C28" s="2" t="s">
        <v>11</v>
      </c>
      <c r="D28" t="b">
        <v>1</v>
      </c>
      <c r="E28">
        <v>200</v>
      </c>
      <c r="F28">
        <v>123</v>
      </c>
      <c r="G28">
        <v>17374</v>
      </c>
      <c r="H28" s="2" t="s">
        <v>9</v>
      </c>
    </row>
    <row r="29" spans="1:8" x14ac:dyDescent="0.45">
      <c r="A29" s="1">
        <v>45959.858275462961</v>
      </c>
      <c r="B29">
        <v>5</v>
      </c>
      <c r="C29" s="2" t="s">
        <v>12</v>
      </c>
      <c r="D29" t="b">
        <v>1</v>
      </c>
      <c r="E29">
        <v>200</v>
      </c>
      <c r="F29">
        <v>186</v>
      </c>
      <c r="G29">
        <v>47348</v>
      </c>
      <c r="H29" s="2" t="s">
        <v>9</v>
      </c>
    </row>
    <row r="30" spans="1:8" x14ac:dyDescent="0.45">
      <c r="A30" s="1">
        <v>45959.858275462961</v>
      </c>
      <c r="B30">
        <v>5</v>
      </c>
      <c r="C30" s="2" t="s">
        <v>13</v>
      </c>
      <c r="D30" t="b">
        <v>1</v>
      </c>
      <c r="E30">
        <v>200</v>
      </c>
      <c r="F30">
        <v>117</v>
      </c>
      <c r="G30">
        <v>21623</v>
      </c>
      <c r="H30" s="2" t="s">
        <v>9</v>
      </c>
    </row>
    <row r="31" spans="1:8" x14ac:dyDescent="0.45">
      <c r="A31" s="1">
        <v>45959.858287037037</v>
      </c>
      <c r="B31">
        <v>5</v>
      </c>
      <c r="C31" s="2" t="s">
        <v>14</v>
      </c>
      <c r="D31" t="b">
        <v>1</v>
      </c>
      <c r="E31">
        <v>200</v>
      </c>
      <c r="F31">
        <v>500</v>
      </c>
      <c r="G31">
        <v>73571</v>
      </c>
      <c r="H31" s="2" t="s">
        <v>9</v>
      </c>
    </row>
    <row r="32" spans="1:8" x14ac:dyDescent="0.45">
      <c r="A32" s="1">
        <v>45959.858437499999</v>
      </c>
      <c r="B32">
        <v>6</v>
      </c>
      <c r="C32" s="2" t="s">
        <v>8</v>
      </c>
      <c r="D32" t="b">
        <v>1</v>
      </c>
      <c r="E32">
        <v>200</v>
      </c>
      <c r="F32">
        <v>762</v>
      </c>
      <c r="G32">
        <v>20003</v>
      </c>
      <c r="H32" s="2" t="s">
        <v>9</v>
      </c>
    </row>
    <row r="33" spans="1:8" x14ac:dyDescent="0.45">
      <c r="A33" s="1">
        <v>45959.858437499999</v>
      </c>
      <c r="B33">
        <v>6</v>
      </c>
      <c r="C33" s="2" t="s">
        <v>10</v>
      </c>
      <c r="D33" t="b">
        <v>1</v>
      </c>
      <c r="E33">
        <v>200</v>
      </c>
      <c r="F33">
        <v>265</v>
      </c>
      <c r="G33">
        <v>31603</v>
      </c>
      <c r="H33" s="2" t="s">
        <v>9</v>
      </c>
    </row>
    <row r="34" spans="1:8" x14ac:dyDescent="0.45">
      <c r="A34" s="1">
        <v>45959.858449074076</v>
      </c>
      <c r="B34">
        <v>6</v>
      </c>
      <c r="C34" s="2" t="s">
        <v>11</v>
      </c>
      <c r="D34" t="b">
        <v>1</v>
      </c>
      <c r="E34">
        <v>200</v>
      </c>
      <c r="F34">
        <v>140</v>
      </c>
      <c r="G34">
        <v>17374</v>
      </c>
      <c r="H34" s="2" t="s">
        <v>9</v>
      </c>
    </row>
    <row r="35" spans="1:8" x14ac:dyDescent="0.45">
      <c r="A35" s="1">
        <v>45959.858449074076</v>
      </c>
      <c r="B35">
        <v>6</v>
      </c>
      <c r="C35" s="2" t="s">
        <v>12</v>
      </c>
      <c r="D35" t="b">
        <v>1</v>
      </c>
      <c r="E35">
        <v>200</v>
      </c>
      <c r="F35">
        <v>247</v>
      </c>
      <c r="G35">
        <v>47348</v>
      </c>
      <c r="H35" s="2" t="s">
        <v>9</v>
      </c>
    </row>
    <row r="36" spans="1:8" x14ac:dyDescent="0.45">
      <c r="A36" s="1">
        <v>45959.858449074076</v>
      </c>
      <c r="B36">
        <v>6</v>
      </c>
      <c r="C36" s="2" t="s">
        <v>13</v>
      </c>
      <c r="D36" t="b">
        <v>1</v>
      </c>
      <c r="E36">
        <v>200</v>
      </c>
      <c r="F36">
        <v>186</v>
      </c>
      <c r="G36">
        <v>21623</v>
      </c>
      <c r="H36" s="2" t="s">
        <v>9</v>
      </c>
    </row>
    <row r="37" spans="1:8" x14ac:dyDescent="0.45">
      <c r="A37" s="1">
        <v>45959.858460648145</v>
      </c>
      <c r="B37">
        <v>6</v>
      </c>
      <c r="C37" s="2" t="s">
        <v>14</v>
      </c>
      <c r="D37" t="b">
        <v>1</v>
      </c>
      <c r="E37">
        <v>200</v>
      </c>
      <c r="F37">
        <v>675</v>
      </c>
      <c r="G37">
        <v>73571</v>
      </c>
      <c r="H37" s="2" t="s">
        <v>9</v>
      </c>
    </row>
    <row r="38" spans="1:8" x14ac:dyDescent="0.45">
      <c r="A38" s="1">
        <v>45959.858611111114</v>
      </c>
      <c r="B38">
        <v>7</v>
      </c>
      <c r="C38" s="2" t="s">
        <v>8</v>
      </c>
      <c r="D38" t="b">
        <v>1</v>
      </c>
      <c r="E38">
        <v>200</v>
      </c>
      <c r="F38">
        <v>711</v>
      </c>
      <c r="G38">
        <v>20003</v>
      </c>
      <c r="H38" s="2" t="s">
        <v>9</v>
      </c>
    </row>
    <row r="39" spans="1:8" x14ac:dyDescent="0.45">
      <c r="A39" s="1">
        <v>45959.858622685184</v>
      </c>
      <c r="B39">
        <v>7</v>
      </c>
      <c r="C39" s="2" t="s">
        <v>10</v>
      </c>
      <c r="D39" t="b">
        <v>1</v>
      </c>
      <c r="E39">
        <v>200</v>
      </c>
      <c r="F39">
        <v>260</v>
      </c>
      <c r="G39">
        <v>31603</v>
      </c>
      <c r="H39" s="2" t="s">
        <v>9</v>
      </c>
    </row>
    <row r="40" spans="1:8" x14ac:dyDescent="0.45">
      <c r="A40" s="1">
        <v>45959.858622685184</v>
      </c>
      <c r="B40">
        <v>7</v>
      </c>
      <c r="C40" s="2" t="s">
        <v>11</v>
      </c>
      <c r="D40" t="b">
        <v>1</v>
      </c>
      <c r="E40">
        <v>200</v>
      </c>
      <c r="F40">
        <v>115</v>
      </c>
      <c r="G40">
        <v>17374</v>
      </c>
      <c r="H40" s="2" t="s">
        <v>9</v>
      </c>
    </row>
    <row r="41" spans="1:8" x14ac:dyDescent="0.45">
      <c r="A41" s="1">
        <v>45959.858622685184</v>
      </c>
      <c r="B41">
        <v>7</v>
      </c>
      <c r="C41" s="2" t="s">
        <v>12</v>
      </c>
      <c r="D41" t="b">
        <v>1</v>
      </c>
      <c r="E41">
        <v>200</v>
      </c>
      <c r="F41">
        <v>151</v>
      </c>
      <c r="G41">
        <v>47348</v>
      </c>
      <c r="H41" s="2" t="s">
        <v>9</v>
      </c>
    </row>
    <row r="42" spans="1:8" x14ac:dyDescent="0.45">
      <c r="A42" s="1">
        <v>45959.858622685184</v>
      </c>
      <c r="B42">
        <v>7</v>
      </c>
      <c r="C42" s="2" t="s">
        <v>13</v>
      </c>
      <c r="D42" t="b">
        <v>1</v>
      </c>
      <c r="E42">
        <v>200</v>
      </c>
      <c r="F42">
        <v>110</v>
      </c>
      <c r="G42">
        <v>21623</v>
      </c>
      <c r="H42" s="2" t="s">
        <v>9</v>
      </c>
    </row>
    <row r="43" spans="1:8" x14ac:dyDescent="0.45">
      <c r="A43" s="1">
        <v>45959.858634259261</v>
      </c>
      <c r="B43">
        <v>7</v>
      </c>
      <c r="C43" s="2" t="s">
        <v>14</v>
      </c>
      <c r="D43" t="b">
        <v>1</v>
      </c>
      <c r="E43">
        <v>200</v>
      </c>
      <c r="F43">
        <v>536</v>
      </c>
      <c r="G43">
        <v>73571</v>
      </c>
      <c r="H43" s="2" t="s">
        <v>9</v>
      </c>
    </row>
    <row r="44" spans="1:8" x14ac:dyDescent="0.45">
      <c r="A44" s="1">
        <v>45959.858796296299</v>
      </c>
      <c r="B44">
        <v>8</v>
      </c>
      <c r="C44" s="2" t="s">
        <v>8</v>
      </c>
      <c r="D44" t="b">
        <v>1</v>
      </c>
      <c r="E44">
        <v>200</v>
      </c>
      <c r="F44">
        <v>1100</v>
      </c>
      <c r="G44">
        <v>20003</v>
      </c>
      <c r="H44" s="2" t="s">
        <v>9</v>
      </c>
    </row>
    <row r="45" spans="1:8" x14ac:dyDescent="0.45">
      <c r="A45" s="1">
        <v>45959.858807870369</v>
      </c>
      <c r="B45">
        <v>8</v>
      </c>
      <c r="C45" s="2" t="s">
        <v>10</v>
      </c>
      <c r="D45" t="b">
        <v>1</v>
      </c>
      <c r="E45">
        <v>200</v>
      </c>
      <c r="F45">
        <v>627</v>
      </c>
      <c r="G45">
        <v>31603</v>
      </c>
      <c r="H45" s="2" t="s">
        <v>9</v>
      </c>
    </row>
    <row r="46" spans="1:8" x14ac:dyDescent="0.45">
      <c r="A46" s="1">
        <v>45959.858854166669</v>
      </c>
      <c r="B46">
        <v>8</v>
      </c>
      <c r="C46" s="2" t="s">
        <v>11</v>
      </c>
      <c r="D46" t="b">
        <v>1</v>
      </c>
      <c r="E46">
        <v>200</v>
      </c>
      <c r="F46">
        <v>3780</v>
      </c>
      <c r="G46">
        <v>17374</v>
      </c>
      <c r="H46" s="2" t="s">
        <v>9</v>
      </c>
    </row>
    <row r="47" spans="1:8" x14ac:dyDescent="0.45">
      <c r="A47" s="1">
        <v>45959.858854166669</v>
      </c>
      <c r="B47">
        <v>8</v>
      </c>
      <c r="C47" s="2" t="s">
        <v>12</v>
      </c>
      <c r="D47" t="b">
        <v>1</v>
      </c>
      <c r="E47">
        <v>200</v>
      </c>
      <c r="F47">
        <v>253</v>
      </c>
      <c r="G47">
        <v>47348</v>
      </c>
      <c r="H47" s="2" t="s">
        <v>9</v>
      </c>
    </row>
    <row r="48" spans="1:8" x14ac:dyDescent="0.45">
      <c r="A48" s="1">
        <v>45959.858854166669</v>
      </c>
      <c r="B48">
        <v>8</v>
      </c>
      <c r="C48" s="2" t="s">
        <v>13</v>
      </c>
      <c r="D48" t="b">
        <v>1</v>
      </c>
      <c r="E48">
        <v>200</v>
      </c>
      <c r="F48">
        <v>110</v>
      </c>
      <c r="G48">
        <v>21623</v>
      </c>
      <c r="H48" s="2" t="s">
        <v>9</v>
      </c>
    </row>
    <row r="49" spans="1:8" x14ac:dyDescent="0.45">
      <c r="A49" s="1">
        <v>45959.858865740738</v>
      </c>
      <c r="B49">
        <v>8</v>
      </c>
      <c r="C49" s="2" t="s">
        <v>14</v>
      </c>
      <c r="D49" t="b">
        <v>1</v>
      </c>
      <c r="E49">
        <v>200</v>
      </c>
      <c r="F49">
        <v>499</v>
      </c>
      <c r="G49">
        <v>73571</v>
      </c>
      <c r="H49" s="2" t="s">
        <v>9</v>
      </c>
    </row>
    <row r="50" spans="1:8" x14ac:dyDescent="0.45">
      <c r="A50" s="1">
        <v>45959.859016203707</v>
      </c>
      <c r="B50">
        <v>9</v>
      </c>
      <c r="C50" s="2" t="s">
        <v>8</v>
      </c>
      <c r="D50" t="b">
        <v>1</v>
      </c>
      <c r="E50">
        <v>200</v>
      </c>
      <c r="F50">
        <v>688</v>
      </c>
      <c r="G50">
        <v>20003</v>
      </c>
      <c r="H50" s="2" t="s">
        <v>9</v>
      </c>
    </row>
    <row r="51" spans="1:8" x14ac:dyDescent="0.45">
      <c r="A51" s="1">
        <v>45959.859027777777</v>
      </c>
      <c r="B51">
        <v>9</v>
      </c>
      <c r="C51" s="2" t="s">
        <v>10</v>
      </c>
      <c r="D51" t="b">
        <v>1</v>
      </c>
      <c r="E51">
        <v>200</v>
      </c>
      <c r="F51">
        <v>300</v>
      </c>
      <c r="G51">
        <v>31603</v>
      </c>
      <c r="H51" s="2" t="s">
        <v>9</v>
      </c>
    </row>
    <row r="52" spans="1:8" x14ac:dyDescent="0.45">
      <c r="A52" s="1">
        <v>45959.859027777777</v>
      </c>
      <c r="B52">
        <v>9</v>
      </c>
      <c r="C52" s="2" t="s">
        <v>11</v>
      </c>
      <c r="D52" t="b">
        <v>1</v>
      </c>
      <c r="E52">
        <v>200</v>
      </c>
      <c r="F52">
        <v>102</v>
      </c>
      <c r="G52">
        <v>17374</v>
      </c>
      <c r="H52" s="2" t="s">
        <v>9</v>
      </c>
    </row>
    <row r="53" spans="1:8" x14ac:dyDescent="0.45">
      <c r="A53" s="1">
        <v>45959.859027777777</v>
      </c>
      <c r="B53">
        <v>9</v>
      </c>
      <c r="C53" s="2" t="s">
        <v>12</v>
      </c>
      <c r="D53" t="b">
        <v>1</v>
      </c>
      <c r="E53">
        <v>200</v>
      </c>
      <c r="F53">
        <v>144</v>
      </c>
      <c r="G53">
        <v>47348</v>
      </c>
      <c r="H53" s="2" t="s">
        <v>9</v>
      </c>
    </row>
    <row r="54" spans="1:8" x14ac:dyDescent="0.45">
      <c r="A54" s="1">
        <v>45959.859027777777</v>
      </c>
      <c r="B54">
        <v>9</v>
      </c>
      <c r="C54" s="2" t="s">
        <v>13</v>
      </c>
      <c r="D54" t="b">
        <v>1</v>
      </c>
      <c r="E54">
        <v>200</v>
      </c>
      <c r="F54">
        <v>97</v>
      </c>
      <c r="G54">
        <v>21623</v>
      </c>
      <c r="H54" s="2" t="s">
        <v>9</v>
      </c>
    </row>
    <row r="55" spans="1:8" x14ac:dyDescent="0.45">
      <c r="A55" s="1">
        <v>45959.859027777777</v>
      </c>
      <c r="B55">
        <v>9</v>
      </c>
      <c r="C55" s="2" t="s">
        <v>14</v>
      </c>
      <c r="D55" t="b">
        <v>1</v>
      </c>
      <c r="E55">
        <v>200</v>
      </c>
      <c r="F55">
        <v>469</v>
      </c>
      <c r="G55">
        <v>73571</v>
      </c>
      <c r="H55" s="2" t="s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F1568-45C6-45AA-A7C6-E438B3A9F535}">
  <dimension ref="A1:H55"/>
  <sheetViews>
    <sheetView workbookViewId="0"/>
  </sheetViews>
  <sheetFormatPr defaultRowHeight="14.25" x14ac:dyDescent="0.45"/>
  <cols>
    <col min="1" max="1" width="14.73046875" bestFit="1" customWidth="1"/>
    <col min="2" max="2" width="6.265625" bestFit="1" customWidth="1"/>
    <col min="3" max="3" width="31.19921875" bestFit="1" customWidth="1"/>
    <col min="4" max="4" width="5.19921875" bestFit="1" customWidth="1"/>
    <col min="5" max="5" width="8.265625" bestFit="1" customWidth="1"/>
    <col min="6" max="6" width="12.3984375" bestFit="1" customWidth="1"/>
    <col min="7" max="7" width="15.19921875" bestFit="1" customWidth="1"/>
    <col min="8" max="8" width="6.929687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 s="1">
        <v>45959.8590625</v>
      </c>
      <c r="B2">
        <v>1</v>
      </c>
      <c r="C2" s="2" t="s">
        <v>8</v>
      </c>
      <c r="D2" t="b">
        <v>1</v>
      </c>
      <c r="E2">
        <v>200</v>
      </c>
      <c r="F2">
        <v>36</v>
      </c>
      <c r="G2">
        <v>20003</v>
      </c>
      <c r="H2" s="2" t="s">
        <v>9</v>
      </c>
    </row>
    <row r="3" spans="1:8" x14ac:dyDescent="0.45">
      <c r="A3" s="1">
        <v>45959.8590625</v>
      </c>
      <c r="B3">
        <v>1</v>
      </c>
      <c r="C3" s="2" t="s">
        <v>10</v>
      </c>
      <c r="D3" t="b">
        <v>1</v>
      </c>
      <c r="E3">
        <v>200</v>
      </c>
      <c r="F3">
        <v>65</v>
      </c>
      <c r="G3">
        <v>31603</v>
      </c>
      <c r="H3" s="2" t="s">
        <v>9</v>
      </c>
    </row>
    <row r="4" spans="1:8" x14ac:dyDescent="0.45">
      <c r="A4" s="1">
        <v>45959.8590625</v>
      </c>
      <c r="B4">
        <v>1</v>
      </c>
      <c r="C4" s="2" t="s">
        <v>11</v>
      </c>
      <c r="D4" t="b">
        <v>1</v>
      </c>
      <c r="E4">
        <v>200</v>
      </c>
      <c r="F4">
        <v>38</v>
      </c>
      <c r="G4">
        <v>17374</v>
      </c>
      <c r="H4" s="2" t="s">
        <v>9</v>
      </c>
    </row>
    <row r="5" spans="1:8" x14ac:dyDescent="0.45">
      <c r="A5" s="1">
        <v>45959.8590625</v>
      </c>
      <c r="B5">
        <v>1</v>
      </c>
      <c r="C5" s="2" t="s">
        <v>12</v>
      </c>
      <c r="D5" t="b">
        <v>1</v>
      </c>
      <c r="E5">
        <v>200</v>
      </c>
      <c r="F5">
        <v>108</v>
      </c>
      <c r="G5">
        <v>47348</v>
      </c>
      <c r="H5" s="2" t="s">
        <v>9</v>
      </c>
    </row>
    <row r="6" spans="1:8" x14ac:dyDescent="0.45">
      <c r="A6" s="1">
        <v>45959.8590625</v>
      </c>
      <c r="B6">
        <v>1</v>
      </c>
      <c r="C6" s="2" t="s">
        <v>13</v>
      </c>
      <c r="D6" t="b">
        <v>1</v>
      </c>
      <c r="E6">
        <v>200</v>
      </c>
      <c r="F6">
        <v>39</v>
      </c>
      <c r="G6">
        <v>21623</v>
      </c>
      <c r="H6" s="2" t="s">
        <v>9</v>
      </c>
    </row>
    <row r="7" spans="1:8" x14ac:dyDescent="0.45">
      <c r="A7" s="1">
        <v>45959.8590625</v>
      </c>
      <c r="B7">
        <v>1</v>
      </c>
      <c r="C7" s="2" t="s">
        <v>14</v>
      </c>
      <c r="D7" t="b">
        <v>1</v>
      </c>
      <c r="E7">
        <v>200</v>
      </c>
      <c r="F7">
        <v>157</v>
      </c>
      <c r="G7">
        <v>73571</v>
      </c>
      <c r="H7" s="2" t="s">
        <v>9</v>
      </c>
    </row>
    <row r="8" spans="1:8" x14ac:dyDescent="0.45">
      <c r="A8" s="1">
        <v>45959.8590625</v>
      </c>
      <c r="B8">
        <v>2</v>
      </c>
      <c r="C8" s="2" t="s">
        <v>8</v>
      </c>
      <c r="D8" t="b">
        <v>1</v>
      </c>
      <c r="E8">
        <v>200</v>
      </c>
      <c r="F8">
        <v>37</v>
      </c>
      <c r="G8">
        <v>20003</v>
      </c>
      <c r="H8" s="2" t="s">
        <v>9</v>
      </c>
    </row>
    <row r="9" spans="1:8" x14ac:dyDescent="0.45">
      <c r="A9" s="1">
        <v>45959.8590625</v>
      </c>
      <c r="B9">
        <v>2</v>
      </c>
      <c r="C9" s="2" t="s">
        <v>10</v>
      </c>
      <c r="D9" t="b">
        <v>1</v>
      </c>
      <c r="E9">
        <v>200</v>
      </c>
      <c r="F9">
        <v>66</v>
      </c>
      <c r="G9">
        <v>31603</v>
      </c>
      <c r="H9" s="2" t="s">
        <v>9</v>
      </c>
    </row>
    <row r="10" spans="1:8" x14ac:dyDescent="0.45">
      <c r="A10" s="1">
        <v>45959.8590625</v>
      </c>
      <c r="B10">
        <v>2</v>
      </c>
      <c r="C10" s="2" t="s">
        <v>11</v>
      </c>
      <c r="D10" t="b">
        <v>1</v>
      </c>
      <c r="E10">
        <v>200</v>
      </c>
      <c r="F10">
        <v>39</v>
      </c>
      <c r="G10">
        <v>17374</v>
      </c>
      <c r="H10" s="2" t="s">
        <v>9</v>
      </c>
    </row>
    <row r="11" spans="1:8" x14ac:dyDescent="0.45">
      <c r="A11" s="1">
        <v>45959.8590625</v>
      </c>
      <c r="B11">
        <v>2</v>
      </c>
      <c r="C11" s="2" t="s">
        <v>12</v>
      </c>
      <c r="D11" t="b">
        <v>1</v>
      </c>
      <c r="E11">
        <v>200</v>
      </c>
      <c r="F11">
        <v>72</v>
      </c>
      <c r="G11">
        <v>47348</v>
      </c>
      <c r="H11" s="2" t="s">
        <v>9</v>
      </c>
    </row>
    <row r="12" spans="1:8" x14ac:dyDescent="0.45">
      <c r="A12" s="1">
        <v>45959.8590625</v>
      </c>
      <c r="B12">
        <v>2</v>
      </c>
      <c r="C12" s="2" t="s">
        <v>13</v>
      </c>
      <c r="D12" t="b">
        <v>1</v>
      </c>
      <c r="E12">
        <v>200</v>
      </c>
      <c r="F12">
        <v>40</v>
      </c>
      <c r="G12">
        <v>21623</v>
      </c>
      <c r="H12" s="2" t="s">
        <v>9</v>
      </c>
    </row>
    <row r="13" spans="1:8" x14ac:dyDescent="0.45">
      <c r="A13" s="1">
        <v>45959.859074074076</v>
      </c>
      <c r="B13">
        <v>2</v>
      </c>
      <c r="C13" s="2" t="s">
        <v>14</v>
      </c>
      <c r="D13" t="b">
        <v>1</v>
      </c>
      <c r="E13">
        <v>200</v>
      </c>
      <c r="F13">
        <v>164</v>
      </c>
      <c r="G13">
        <v>73571</v>
      </c>
      <c r="H13" s="2" t="s">
        <v>9</v>
      </c>
    </row>
    <row r="14" spans="1:8" x14ac:dyDescent="0.45">
      <c r="A14" s="1">
        <v>45959.859074074076</v>
      </c>
      <c r="B14">
        <v>3</v>
      </c>
      <c r="C14" s="2" t="s">
        <v>8</v>
      </c>
      <c r="D14" t="b">
        <v>1</v>
      </c>
      <c r="E14">
        <v>200</v>
      </c>
      <c r="F14">
        <v>35</v>
      </c>
      <c r="G14">
        <v>20003</v>
      </c>
      <c r="H14" s="2" t="s">
        <v>9</v>
      </c>
    </row>
    <row r="15" spans="1:8" x14ac:dyDescent="0.45">
      <c r="A15" s="1">
        <v>45959.859074074076</v>
      </c>
      <c r="B15">
        <v>3</v>
      </c>
      <c r="C15" s="2" t="s">
        <v>10</v>
      </c>
      <c r="D15" t="b">
        <v>1</v>
      </c>
      <c r="E15">
        <v>200</v>
      </c>
      <c r="F15">
        <v>66</v>
      </c>
      <c r="G15">
        <v>31603</v>
      </c>
      <c r="H15" s="2" t="s">
        <v>9</v>
      </c>
    </row>
    <row r="16" spans="1:8" x14ac:dyDescent="0.45">
      <c r="A16" s="1">
        <v>45959.859074074076</v>
      </c>
      <c r="B16">
        <v>3</v>
      </c>
      <c r="C16" s="2" t="s">
        <v>11</v>
      </c>
      <c r="D16" t="b">
        <v>1</v>
      </c>
      <c r="E16">
        <v>200</v>
      </c>
      <c r="F16">
        <v>41</v>
      </c>
      <c r="G16">
        <v>17374</v>
      </c>
      <c r="H16" s="2" t="s">
        <v>9</v>
      </c>
    </row>
    <row r="17" spans="1:8" x14ac:dyDescent="0.45">
      <c r="A17" s="1">
        <v>45959.859074074076</v>
      </c>
      <c r="B17">
        <v>3</v>
      </c>
      <c r="C17" s="2" t="s">
        <v>12</v>
      </c>
      <c r="D17" t="b">
        <v>1</v>
      </c>
      <c r="E17">
        <v>200</v>
      </c>
      <c r="F17">
        <v>73</v>
      </c>
      <c r="G17">
        <v>47348</v>
      </c>
      <c r="H17" s="2" t="s">
        <v>9</v>
      </c>
    </row>
    <row r="18" spans="1:8" x14ac:dyDescent="0.45">
      <c r="A18" s="1">
        <v>45959.859074074076</v>
      </c>
      <c r="B18">
        <v>3</v>
      </c>
      <c r="C18" s="2" t="s">
        <v>13</v>
      </c>
      <c r="D18" t="b">
        <v>1</v>
      </c>
      <c r="E18">
        <v>200</v>
      </c>
      <c r="F18">
        <v>39</v>
      </c>
      <c r="G18">
        <v>21623</v>
      </c>
      <c r="H18" s="2" t="s">
        <v>9</v>
      </c>
    </row>
    <row r="19" spans="1:8" x14ac:dyDescent="0.45">
      <c r="A19" s="1">
        <v>45959.859074074076</v>
      </c>
      <c r="B19">
        <v>3</v>
      </c>
      <c r="C19" s="2" t="s">
        <v>14</v>
      </c>
      <c r="D19" t="b">
        <v>1</v>
      </c>
      <c r="E19">
        <v>200</v>
      </c>
      <c r="F19">
        <v>156</v>
      </c>
      <c r="G19">
        <v>73571</v>
      </c>
      <c r="H19" s="2" t="s">
        <v>9</v>
      </c>
    </row>
    <row r="20" spans="1:8" x14ac:dyDescent="0.45">
      <c r="A20" s="1">
        <v>45959.859074074076</v>
      </c>
      <c r="B20">
        <v>4</v>
      </c>
      <c r="C20" s="2" t="s">
        <v>8</v>
      </c>
      <c r="D20" t="b">
        <v>1</v>
      </c>
      <c r="E20">
        <v>200</v>
      </c>
      <c r="F20">
        <v>37</v>
      </c>
      <c r="G20">
        <v>20003</v>
      </c>
      <c r="H20" s="2" t="s">
        <v>9</v>
      </c>
    </row>
    <row r="21" spans="1:8" x14ac:dyDescent="0.45">
      <c r="A21" s="1">
        <v>45959.859074074076</v>
      </c>
      <c r="B21">
        <v>4</v>
      </c>
      <c r="C21" s="2" t="s">
        <v>10</v>
      </c>
      <c r="D21" t="b">
        <v>1</v>
      </c>
      <c r="E21">
        <v>200</v>
      </c>
      <c r="F21">
        <v>68</v>
      </c>
      <c r="G21">
        <v>31603</v>
      </c>
      <c r="H21" s="2" t="s">
        <v>9</v>
      </c>
    </row>
    <row r="22" spans="1:8" x14ac:dyDescent="0.45">
      <c r="A22" s="1">
        <v>45959.859074074076</v>
      </c>
      <c r="B22">
        <v>4</v>
      </c>
      <c r="C22" s="2" t="s">
        <v>11</v>
      </c>
      <c r="D22" t="b">
        <v>1</v>
      </c>
      <c r="E22">
        <v>200</v>
      </c>
      <c r="F22">
        <v>38</v>
      </c>
      <c r="G22">
        <v>17374</v>
      </c>
      <c r="H22" s="2" t="s">
        <v>9</v>
      </c>
    </row>
    <row r="23" spans="1:8" x14ac:dyDescent="0.45">
      <c r="A23" s="1">
        <v>45959.859074074076</v>
      </c>
      <c r="B23">
        <v>4</v>
      </c>
      <c r="C23" s="2" t="s">
        <v>12</v>
      </c>
      <c r="D23" t="b">
        <v>1</v>
      </c>
      <c r="E23">
        <v>200</v>
      </c>
      <c r="F23">
        <v>71</v>
      </c>
      <c r="G23">
        <v>47348</v>
      </c>
      <c r="H23" s="2" t="s">
        <v>9</v>
      </c>
    </row>
    <row r="24" spans="1:8" x14ac:dyDescent="0.45">
      <c r="A24" s="1">
        <v>45959.859074074076</v>
      </c>
      <c r="B24">
        <v>4</v>
      </c>
      <c r="C24" s="2" t="s">
        <v>13</v>
      </c>
      <c r="D24" t="b">
        <v>1</v>
      </c>
      <c r="E24">
        <v>200</v>
      </c>
      <c r="F24">
        <v>42</v>
      </c>
      <c r="G24">
        <v>21623</v>
      </c>
      <c r="H24" s="2" t="s">
        <v>9</v>
      </c>
    </row>
    <row r="25" spans="1:8" x14ac:dyDescent="0.45">
      <c r="A25" s="1">
        <v>45959.859085648146</v>
      </c>
      <c r="B25">
        <v>4</v>
      </c>
      <c r="C25" s="2" t="s">
        <v>14</v>
      </c>
      <c r="D25" t="b">
        <v>1</v>
      </c>
      <c r="E25">
        <v>200</v>
      </c>
      <c r="F25">
        <v>196</v>
      </c>
      <c r="G25">
        <v>73571</v>
      </c>
      <c r="H25" s="2" t="s">
        <v>9</v>
      </c>
    </row>
    <row r="26" spans="1:8" x14ac:dyDescent="0.45">
      <c r="A26" s="1">
        <v>45959.859085648146</v>
      </c>
      <c r="B26">
        <v>5</v>
      </c>
      <c r="C26" s="2" t="s">
        <v>8</v>
      </c>
      <c r="D26" t="b">
        <v>1</v>
      </c>
      <c r="E26">
        <v>200</v>
      </c>
      <c r="F26">
        <v>37</v>
      </c>
      <c r="G26">
        <v>20003</v>
      </c>
      <c r="H26" s="2" t="s">
        <v>9</v>
      </c>
    </row>
    <row r="27" spans="1:8" x14ac:dyDescent="0.45">
      <c r="A27" s="1">
        <v>45959.859085648146</v>
      </c>
      <c r="B27">
        <v>5</v>
      </c>
      <c r="C27" s="2" t="s">
        <v>10</v>
      </c>
      <c r="D27" t="b">
        <v>1</v>
      </c>
      <c r="E27">
        <v>200</v>
      </c>
      <c r="F27">
        <v>71</v>
      </c>
      <c r="G27">
        <v>31603</v>
      </c>
      <c r="H27" s="2" t="s">
        <v>9</v>
      </c>
    </row>
    <row r="28" spans="1:8" x14ac:dyDescent="0.45">
      <c r="A28" s="1">
        <v>45959.859085648146</v>
      </c>
      <c r="B28">
        <v>5</v>
      </c>
      <c r="C28" s="2" t="s">
        <v>11</v>
      </c>
      <c r="D28" t="b">
        <v>1</v>
      </c>
      <c r="E28">
        <v>200</v>
      </c>
      <c r="F28">
        <v>37</v>
      </c>
      <c r="G28">
        <v>17374</v>
      </c>
      <c r="H28" s="2" t="s">
        <v>9</v>
      </c>
    </row>
    <row r="29" spans="1:8" x14ac:dyDescent="0.45">
      <c r="A29" s="1">
        <v>45959.859085648146</v>
      </c>
      <c r="B29">
        <v>5</v>
      </c>
      <c r="C29" s="2" t="s">
        <v>12</v>
      </c>
      <c r="D29" t="b">
        <v>1</v>
      </c>
      <c r="E29">
        <v>200</v>
      </c>
      <c r="F29">
        <v>72</v>
      </c>
      <c r="G29">
        <v>47348</v>
      </c>
      <c r="H29" s="2" t="s">
        <v>9</v>
      </c>
    </row>
    <row r="30" spans="1:8" x14ac:dyDescent="0.45">
      <c r="A30" s="1">
        <v>45959.859085648146</v>
      </c>
      <c r="B30">
        <v>5</v>
      </c>
      <c r="C30" s="2" t="s">
        <v>13</v>
      </c>
      <c r="D30" t="b">
        <v>1</v>
      </c>
      <c r="E30">
        <v>200</v>
      </c>
      <c r="F30">
        <v>40</v>
      </c>
      <c r="G30">
        <v>21623</v>
      </c>
      <c r="H30" s="2" t="s">
        <v>9</v>
      </c>
    </row>
    <row r="31" spans="1:8" x14ac:dyDescent="0.45">
      <c r="A31" s="1">
        <v>45959.859085648146</v>
      </c>
      <c r="B31">
        <v>5</v>
      </c>
      <c r="C31" s="2" t="s">
        <v>14</v>
      </c>
      <c r="D31" t="b">
        <v>1</v>
      </c>
      <c r="E31">
        <v>200</v>
      </c>
      <c r="F31">
        <v>149</v>
      </c>
      <c r="G31">
        <v>73571</v>
      </c>
      <c r="H31" s="2" t="s">
        <v>9</v>
      </c>
    </row>
    <row r="32" spans="1:8" x14ac:dyDescent="0.45">
      <c r="A32" s="1">
        <v>45959.859085648146</v>
      </c>
      <c r="B32">
        <v>6</v>
      </c>
      <c r="C32" s="2" t="s">
        <v>8</v>
      </c>
      <c r="D32" t="b">
        <v>1</v>
      </c>
      <c r="E32">
        <v>200</v>
      </c>
      <c r="F32">
        <v>36</v>
      </c>
      <c r="G32">
        <v>20003</v>
      </c>
      <c r="H32" s="2" t="s">
        <v>9</v>
      </c>
    </row>
    <row r="33" spans="1:8" x14ac:dyDescent="0.45">
      <c r="A33" s="1">
        <v>45959.859085648146</v>
      </c>
      <c r="B33">
        <v>6</v>
      </c>
      <c r="C33" s="2" t="s">
        <v>10</v>
      </c>
      <c r="D33" t="b">
        <v>1</v>
      </c>
      <c r="E33">
        <v>200</v>
      </c>
      <c r="F33">
        <v>70</v>
      </c>
      <c r="G33">
        <v>31603</v>
      </c>
      <c r="H33" s="2" t="s">
        <v>9</v>
      </c>
    </row>
    <row r="34" spans="1:8" x14ac:dyDescent="0.45">
      <c r="A34" s="1">
        <v>45959.859085648146</v>
      </c>
      <c r="B34">
        <v>6</v>
      </c>
      <c r="C34" s="2" t="s">
        <v>11</v>
      </c>
      <c r="D34" t="b">
        <v>1</v>
      </c>
      <c r="E34">
        <v>200</v>
      </c>
      <c r="F34">
        <v>36</v>
      </c>
      <c r="G34">
        <v>17374</v>
      </c>
      <c r="H34" s="2" t="s">
        <v>9</v>
      </c>
    </row>
    <row r="35" spans="1:8" x14ac:dyDescent="0.45">
      <c r="A35" s="1">
        <v>45959.859085648146</v>
      </c>
      <c r="B35">
        <v>6</v>
      </c>
      <c r="C35" s="2" t="s">
        <v>12</v>
      </c>
      <c r="D35" t="b">
        <v>1</v>
      </c>
      <c r="E35">
        <v>200</v>
      </c>
      <c r="F35">
        <v>66</v>
      </c>
      <c r="G35">
        <v>47348</v>
      </c>
      <c r="H35" s="2" t="s">
        <v>9</v>
      </c>
    </row>
    <row r="36" spans="1:8" x14ac:dyDescent="0.45">
      <c r="A36" s="1">
        <v>45959.859085648146</v>
      </c>
      <c r="B36">
        <v>6</v>
      </c>
      <c r="C36" s="2" t="s">
        <v>13</v>
      </c>
      <c r="D36" t="b">
        <v>1</v>
      </c>
      <c r="E36">
        <v>200</v>
      </c>
      <c r="F36">
        <v>43</v>
      </c>
      <c r="G36">
        <v>21623</v>
      </c>
      <c r="H36" s="2" t="s">
        <v>9</v>
      </c>
    </row>
    <row r="37" spans="1:8" x14ac:dyDescent="0.45">
      <c r="A37" s="1">
        <v>45959.859097222223</v>
      </c>
      <c r="B37">
        <v>6</v>
      </c>
      <c r="C37" s="2" t="s">
        <v>14</v>
      </c>
      <c r="D37" t="b">
        <v>1</v>
      </c>
      <c r="E37">
        <v>200</v>
      </c>
      <c r="F37">
        <v>169</v>
      </c>
      <c r="G37">
        <v>73571</v>
      </c>
      <c r="H37" s="2" t="s">
        <v>9</v>
      </c>
    </row>
    <row r="38" spans="1:8" x14ac:dyDescent="0.45">
      <c r="A38" s="1">
        <v>45959.859097222223</v>
      </c>
      <c r="B38">
        <v>7</v>
      </c>
      <c r="C38" s="2" t="s">
        <v>8</v>
      </c>
      <c r="D38" t="b">
        <v>1</v>
      </c>
      <c r="E38">
        <v>200</v>
      </c>
      <c r="F38">
        <v>35</v>
      </c>
      <c r="G38">
        <v>20003</v>
      </c>
      <c r="H38" s="2" t="s">
        <v>9</v>
      </c>
    </row>
    <row r="39" spans="1:8" x14ac:dyDescent="0.45">
      <c r="A39" s="1">
        <v>45959.859097222223</v>
      </c>
      <c r="B39">
        <v>7</v>
      </c>
      <c r="C39" s="2" t="s">
        <v>10</v>
      </c>
      <c r="D39" t="b">
        <v>1</v>
      </c>
      <c r="E39">
        <v>200</v>
      </c>
      <c r="F39">
        <v>68</v>
      </c>
      <c r="G39">
        <v>31603</v>
      </c>
      <c r="H39" s="2" t="s">
        <v>9</v>
      </c>
    </row>
    <row r="40" spans="1:8" x14ac:dyDescent="0.45">
      <c r="A40" s="1">
        <v>45959.859097222223</v>
      </c>
      <c r="B40">
        <v>7</v>
      </c>
      <c r="C40" s="2" t="s">
        <v>11</v>
      </c>
      <c r="D40" t="b">
        <v>1</v>
      </c>
      <c r="E40">
        <v>200</v>
      </c>
      <c r="F40">
        <v>36</v>
      </c>
      <c r="G40">
        <v>17374</v>
      </c>
      <c r="H40" s="2" t="s">
        <v>9</v>
      </c>
    </row>
    <row r="41" spans="1:8" x14ac:dyDescent="0.45">
      <c r="A41" s="1">
        <v>45959.859097222223</v>
      </c>
      <c r="B41">
        <v>7</v>
      </c>
      <c r="C41" s="2" t="s">
        <v>12</v>
      </c>
      <c r="D41" t="b">
        <v>1</v>
      </c>
      <c r="E41">
        <v>200</v>
      </c>
      <c r="F41">
        <v>80</v>
      </c>
      <c r="G41">
        <v>47348</v>
      </c>
      <c r="H41" s="2" t="s">
        <v>9</v>
      </c>
    </row>
    <row r="42" spans="1:8" x14ac:dyDescent="0.45">
      <c r="A42" s="1">
        <v>45959.859097222223</v>
      </c>
      <c r="B42">
        <v>7</v>
      </c>
      <c r="C42" s="2" t="s">
        <v>13</v>
      </c>
      <c r="D42" t="b">
        <v>1</v>
      </c>
      <c r="E42">
        <v>200</v>
      </c>
      <c r="F42">
        <v>40</v>
      </c>
      <c r="G42">
        <v>21623</v>
      </c>
      <c r="H42" s="2" t="s">
        <v>9</v>
      </c>
    </row>
    <row r="43" spans="1:8" x14ac:dyDescent="0.45">
      <c r="A43" s="1">
        <v>45959.859097222223</v>
      </c>
      <c r="B43">
        <v>7</v>
      </c>
      <c r="C43" s="2" t="s">
        <v>14</v>
      </c>
      <c r="D43" t="b">
        <v>1</v>
      </c>
      <c r="E43">
        <v>200</v>
      </c>
      <c r="F43">
        <v>149</v>
      </c>
      <c r="G43">
        <v>73571</v>
      </c>
      <c r="H43" s="2" t="s">
        <v>9</v>
      </c>
    </row>
    <row r="44" spans="1:8" x14ac:dyDescent="0.45">
      <c r="A44" s="1">
        <v>45959.859097222223</v>
      </c>
      <c r="B44">
        <v>8</v>
      </c>
      <c r="C44" s="2" t="s">
        <v>8</v>
      </c>
      <c r="D44" t="b">
        <v>1</v>
      </c>
      <c r="E44">
        <v>200</v>
      </c>
      <c r="F44">
        <v>42</v>
      </c>
      <c r="G44">
        <v>20003</v>
      </c>
      <c r="H44" s="2" t="s">
        <v>9</v>
      </c>
    </row>
    <row r="45" spans="1:8" x14ac:dyDescent="0.45">
      <c r="A45" s="1">
        <v>45959.859097222223</v>
      </c>
      <c r="B45">
        <v>8</v>
      </c>
      <c r="C45" s="2" t="s">
        <v>10</v>
      </c>
      <c r="D45" t="b">
        <v>1</v>
      </c>
      <c r="E45">
        <v>200</v>
      </c>
      <c r="F45">
        <v>95</v>
      </c>
      <c r="G45">
        <v>31603</v>
      </c>
      <c r="H45" s="2" t="s">
        <v>9</v>
      </c>
    </row>
    <row r="46" spans="1:8" x14ac:dyDescent="0.45">
      <c r="A46" s="1">
        <v>45959.859097222223</v>
      </c>
      <c r="B46">
        <v>8</v>
      </c>
      <c r="C46" s="2" t="s">
        <v>11</v>
      </c>
      <c r="D46" t="b">
        <v>1</v>
      </c>
      <c r="E46">
        <v>200</v>
      </c>
      <c r="F46">
        <v>40</v>
      </c>
      <c r="G46">
        <v>17374</v>
      </c>
      <c r="H46" s="2" t="s">
        <v>9</v>
      </c>
    </row>
    <row r="47" spans="1:8" x14ac:dyDescent="0.45">
      <c r="A47" s="1">
        <v>45959.859097222223</v>
      </c>
      <c r="B47">
        <v>8</v>
      </c>
      <c r="C47" s="2" t="s">
        <v>12</v>
      </c>
      <c r="D47" t="b">
        <v>1</v>
      </c>
      <c r="E47">
        <v>200</v>
      </c>
      <c r="F47">
        <v>70</v>
      </c>
      <c r="G47">
        <v>47348</v>
      </c>
      <c r="H47" s="2" t="s">
        <v>9</v>
      </c>
    </row>
    <row r="48" spans="1:8" x14ac:dyDescent="0.45">
      <c r="A48" s="1">
        <v>45959.859097222223</v>
      </c>
      <c r="B48">
        <v>8</v>
      </c>
      <c r="C48" s="2" t="s">
        <v>13</v>
      </c>
      <c r="D48" t="b">
        <v>1</v>
      </c>
      <c r="E48">
        <v>200</v>
      </c>
      <c r="F48">
        <v>43</v>
      </c>
      <c r="G48">
        <v>21623</v>
      </c>
      <c r="H48" s="2" t="s">
        <v>9</v>
      </c>
    </row>
    <row r="49" spans="1:8" x14ac:dyDescent="0.45">
      <c r="A49" s="1">
        <v>45959.8591087963</v>
      </c>
      <c r="B49">
        <v>8</v>
      </c>
      <c r="C49" s="2" t="s">
        <v>14</v>
      </c>
      <c r="D49" t="b">
        <v>1</v>
      </c>
      <c r="E49">
        <v>200</v>
      </c>
      <c r="F49">
        <v>158</v>
      </c>
      <c r="G49">
        <v>73571</v>
      </c>
      <c r="H49" s="2" t="s">
        <v>9</v>
      </c>
    </row>
    <row r="50" spans="1:8" x14ac:dyDescent="0.45">
      <c r="A50" s="1">
        <v>45959.8591087963</v>
      </c>
      <c r="B50">
        <v>9</v>
      </c>
      <c r="C50" s="2" t="s">
        <v>8</v>
      </c>
      <c r="D50" t="b">
        <v>1</v>
      </c>
      <c r="E50">
        <v>200</v>
      </c>
      <c r="F50">
        <v>36</v>
      </c>
      <c r="G50">
        <v>20003</v>
      </c>
      <c r="H50" s="2" t="s">
        <v>9</v>
      </c>
    </row>
    <row r="51" spans="1:8" x14ac:dyDescent="0.45">
      <c r="A51" s="1">
        <v>45959.8591087963</v>
      </c>
      <c r="B51">
        <v>9</v>
      </c>
      <c r="C51" s="2" t="s">
        <v>10</v>
      </c>
      <c r="D51" t="b">
        <v>1</v>
      </c>
      <c r="E51">
        <v>200</v>
      </c>
      <c r="F51">
        <v>73</v>
      </c>
      <c r="G51">
        <v>31603</v>
      </c>
      <c r="H51" s="2" t="s">
        <v>9</v>
      </c>
    </row>
    <row r="52" spans="1:8" x14ac:dyDescent="0.45">
      <c r="A52" s="1">
        <v>45959.8591087963</v>
      </c>
      <c r="B52">
        <v>9</v>
      </c>
      <c r="C52" s="2" t="s">
        <v>11</v>
      </c>
      <c r="D52" t="b">
        <v>1</v>
      </c>
      <c r="E52">
        <v>200</v>
      </c>
      <c r="F52">
        <v>37</v>
      </c>
      <c r="G52">
        <v>17374</v>
      </c>
      <c r="H52" s="2" t="s">
        <v>9</v>
      </c>
    </row>
    <row r="53" spans="1:8" x14ac:dyDescent="0.45">
      <c r="A53" s="1">
        <v>45959.8591087963</v>
      </c>
      <c r="B53">
        <v>9</v>
      </c>
      <c r="C53" s="2" t="s">
        <v>12</v>
      </c>
      <c r="D53" t="b">
        <v>1</v>
      </c>
      <c r="E53">
        <v>200</v>
      </c>
      <c r="F53">
        <v>73</v>
      </c>
      <c r="G53">
        <v>47348</v>
      </c>
      <c r="H53" s="2" t="s">
        <v>9</v>
      </c>
    </row>
    <row r="54" spans="1:8" x14ac:dyDescent="0.45">
      <c r="A54" s="1">
        <v>45959.8591087963</v>
      </c>
      <c r="B54">
        <v>9</v>
      </c>
      <c r="C54" s="2" t="s">
        <v>13</v>
      </c>
      <c r="D54" t="b">
        <v>1</v>
      </c>
      <c r="E54">
        <v>200</v>
      </c>
      <c r="F54">
        <v>47</v>
      </c>
      <c r="G54">
        <v>21623</v>
      </c>
      <c r="H54" s="2" t="s">
        <v>9</v>
      </c>
    </row>
    <row r="55" spans="1:8" x14ac:dyDescent="0.45">
      <c r="A55" s="1">
        <v>45959.8591087963</v>
      </c>
      <c r="B55">
        <v>9</v>
      </c>
      <c r="C55" s="2" t="s">
        <v>14</v>
      </c>
      <c r="D55" t="b">
        <v>1</v>
      </c>
      <c r="E55">
        <v>200</v>
      </c>
      <c r="F55">
        <v>151</v>
      </c>
      <c r="G55">
        <v>73571</v>
      </c>
      <c r="H55" s="2" t="s"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733-CD0E-4758-B05B-F7DFE18ECFF6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y a Z d W 9 0 Z s U 2 m A A A A 9 g A A A B I A H A B D b 2 5 m a W c v U G F j a 2 F n Z S 5 4 b W w g o h g A K K A U A A A A A A A A A A A A A A A A A A A A A A A A A A A A h Y 8 x D o I w G I W v Q r r T F t B o y E 8 Z X B w k M Z o Y 1 6 Z W a I R i 2 m K 5 m 4 N H 8 g p i F H V z f N / 7 h v f u 1 x v k f V M H F 2 m s a n W G I k x R I L V o D 0 q X G e r c M Z y j n M G a i x M v Z T D I 2 q a 9 P W S o c u 6 c E u K 9 x z 7 B r S l J T G l E 9 s V q K y r Z c P S R 1 X 8 5 V N o 6 r o V E D H a v M S z G 0 W S G p z T B F M g I o V D 6 K 8 T D 3 m f 7 A 2 H R 1 a 4 z k l U m X G 6 A j B H I + w N 7 A F B L A w Q U A A I A C A D J p l 1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a Z d W 1 E S L i e c A Q A A Y g c A A B M A H A B G b 3 J t d W x h c y 9 T Z W N 0 a W 9 u M S 5 t I K I Y A C i g F A A A A A A A A A A A A A A A A A A A A A A A A A A A A O 2 S y W 7 b Q A y G 7 w b 8 D g P l Y g N j I S n a o A t 0 K O w U D d D d 6 q V x D + y I t c e Z x S A p w Y 6 R c 1 + s D 9 a R 7 D Q N U u S Y S y I I W j 4 O f 5 I z P 6 M R G 4 O a 7 t 5 H r / q 9 f o 8 X Q F i p g 8 x E V 4 3 W L z J V K I f S 7 6 l 0 n V 4 0 k R I Y c 5 N P o q k 9 B h m 8 s Q 7 z c Q y S f n i Q j V / O P l F c J k 2 e P e G 1 6 R 6 j K o R Z i Z y Y 4 Y V 4 N 6 o s n 4 8 M m A X O C L l 2 b W R X M T f c Z E N 9 N k F n v R W k I t O Z V u P o a h + 4 e K 7 V S T C x s m F e H D 8 7 P D z S 6 n M d B a e y c V h c f + Y f Y s D v Q 7 3 r / C D 7 B n M H j V u C W s U G f / + C g I r g w g Z s R y z h R 0 p J j f u U / x a h Q u J B N 6 5 W Z 3 v 8 2 r m p A Q f E h V D 9 r 3 a 7 w C 4 x p B t U Q y x w r V k S B P 4 Z y e 8 G K D c r 5 M G d 7 e j t N i u t T 7 s F f p U m l 5 S i K h C U B C + 1 2 m Z f 6 p D 4 a Z D j p 3 k r 2 M G v 5 K 4 W C 6 6 l Y x / P r 5 C L c 5 u a 7 + h U Q G q + r T C p C V o n v P 9 P b H / A 7 z D M Z X E 7 f E I U 6 U b 5 y 2 G / Z 8 M d O 3 T T b p 0 f 7 t V u + 4 q P d n u I d v P o I 2 3 u 1 3 B / a z 5 a 7 o F Y 7 g 9 Q S w E C L Q A U A A I A C A D J p l 1 b 3 R m x T a Y A A A D 2 A A A A E g A A A A A A A A A A A A A A A A A A A A A A Q 2 9 u Z m l n L 1 B h Y 2 t h Z 2 U u e G 1 s U E s B A i 0 A F A A C A A g A y a Z d W w / K 6 a u k A A A A 6 Q A A A B M A A A A A A A A A A A A A A A A A 8 g A A A F t D b 2 5 0 Z W 5 0 X 1 R 5 c G V z X S 5 4 b W x Q S w E C L Q A U A A I A C A D J p l 1 b U R I u J 5 w B A A B i B w A A E w A A A A A A A A A A A A A A A A D j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I g A A A A A A A M Q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Z C 1 4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0 M D Y 1 M D V j L T E x M 2 U t N D Z l N C 1 i N z V l L T B k Y W E y N j Z l N T R l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x k X 3 g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I 5 V D E 5 O j M 4 O j Q 0 L j Y y N j E y N z J a I i A v P j x F b n R y e S B U e X B l P S J G a W x s Q 2 9 s d W 1 u V H l w Z X M i I F Z h b H V l P S J z Q n d N R 0 F R T U R B d 1 k 9 I i A v P j x F b n R y e S B U e X B l P S J G a W x s Q 2 9 s d W 1 u T m F t Z X M i I F Z h b H V l P S J z W y Z x d W 9 0 O 1 R p b W V z d G F t c C Z x d W 9 0 O y w m c X V v d D t S d W 4 m c X V v d D s s J n F 1 b 3 Q 7 V X J s J n F 1 b 3 Q 7 L C Z x d W 9 0 O 0 9 r J n F 1 b 3 Q 7 L C Z x d W 9 0 O 1 N 0 Y X R 1 c y Z x d W 9 0 O y w m c X V v d D t E d X J h d G l v b k 1 z J n F 1 b 3 Q 7 L C Z x d W 9 0 O 0 N v b n R l b n R M Z W 5 n d G g m c X V v d D s s J n F 1 b 3 Q 7 R X J y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k L X g 5 L 0 F 1 d G 9 S Z W 1 v d m V k Q 2 9 s d W 1 u c z E u e 1 R p b W V z d G F t c C w w f S Z x d W 9 0 O y w m c X V v d D t T Z W N 0 a W 9 u M S 9 j b 2 x k L X g 5 L 0 F 1 d G 9 S Z W 1 v d m V k Q 2 9 s d W 1 u c z E u e 1 J 1 b i w x f S Z x d W 9 0 O y w m c X V v d D t T Z W N 0 a W 9 u M S 9 j b 2 x k L X g 5 L 0 F 1 d G 9 S Z W 1 v d m V k Q 2 9 s d W 1 u c z E u e 1 V y b C w y f S Z x d W 9 0 O y w m c X V v d D t T Z W N 0 a W 9 u M S 9 j b 2 x k L X g 5 L 0 F 1 d G 9 S Z W 1 v d m V k Q 2 9 s d W 1 u c z E u e 0 9 r L D N 9 J n F 1 b 3 Q 7 L C Z x d W 9 0 O 1 N l Y 3 R p b 2 4 x L 2 N v b G Q t e D k v Q X V 0 b 1 J l b W 9 2 Z W R D b 2 x 1 b W 5 z M S 5 7 U 3 R h d H V z L D R 9 J n F 1 b 3 Q 7 L C Z x d W 9 0 O 1 N l Y 3 R p b 2 4 x L 2 N v b G Q t e D k v Q X V 0 b 1 J l b W 9 2 Z W R D b 2 x 1 b W 5 z M S 5 7 R H V y Y X R p b 2 5 N c y w 1 f S Z x d W 9 0 O y w m c X V v d D t T Z W N 0 a W 9 u M S 9 j b 2 x k L X g 5 L 0 F 1 d G 9 S Z W 1 v d m V k Q 2 9 s d W 1 u c z E u e 0 N v b n R l b n R M Z W 5 n d G g s N n 0 m c X V v d D s s J n F 1 b 3 Q 7 U 2 V j d G l v b j E v Y 2 9 s Z C 1 4 O S 9 B d X R v U m V t b 3 Z l Z E N v b H V t b n M x L n t F c n J v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b 2 x k L X g 5 L 0 F 1 d G 9 S Z W 1 v d m V k Q 2 9 s d W 1 u c z E u e 1 R p b W V z d G F t c C w w f S Z x d W 9 0 O y w m c X V v d D t T Z W N 0 a W 9 u M S 9 j b 2 x k L X g 5 L 0 F 1 d G 9 S Z W 1 v d m V k Q 2 9 s d W 1 u c z E u e 1 J 1 b i w x f S Z x d W 9 0 O y w m c X V v d D t T Z W N 0 a W 9 u M S 9 j b 2 x k L X g 5 L 0 F 1 d G 9 S Z W 1 v d m V k Q 2 9 s d W 1 u c z E u e 1 V y b C w y f S Z x d W 9 0 O y w m c X V v d D t T Z W N 0 a W 9 u M S 9 j b 2 x k L X g 5 L 0 F 1 d G 9 S Z W 1 v d m V k Q 2 9 s d W 1 u c z E u e 0 9 r L D N 9 J n F 1 b 3 Q 7 L C Z x d W 9 0 O 1 N l Y 3 R p b 2 4 x L 2 N v b G Q t e D k v Q X V 0 b 1 J l b W 9 2 Z W R D b 2 x 1 b W 5 z M S 5 7 U 3 R h d H V z L D R 9 J n F 1 b 3 Q 7 L C Z x d W 9 0 O 1 N l Y 3 R p b 2 4 x L 2 N v b G Q t e D k v Q X V 0 b 1 J l b W 9 2 Z W R D b 2 x 1 b W 5 z M S 5 7 R H V y Y X R p b 2 5 N c y w 1 f S Z x d W 9 0 O y w m c X V v d D t T Z W N 0 a W 9 u M S 9 j b 2 x k L X g 5 L 0 F 1 d G 9 S Z W 1 v d m V k Q 2 9 s d W 1 u c z E u e 0 N v b n R l b n R M Z W 5 n d G g s N n 0 m c X V v d D s s J n F 1 b 3 Q 7 U 2 V j d G l v b j E v Y 2 9 s Z C 1 4 O S 9 B d X R v U m V t b 3 Z l Z E N v b H V t b n M x L n t F c n J v c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Z C 1 4 O S 9 J e n Z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Q t e D k v W m F n b G F 2 b G p h J T I w c G 9 2 Z S V D N C U 4 N 2 F u Z S U y M H J h e m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Q t e D k v U H J v b W l q Z W 5 q Z W 5 h J T I w d n J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r L X g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N m O D B h Z G U t N m Z i O C 0 0 M W Y w L T k w M j Y t Z m U 3 N j k x Z T R j Y 2 I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c 2 t f e D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j l U M T k 6 N T I 6 M T Y u M j k 3 N j k 5 M V o i I C 8 + P E V u d H J 5 I F R 5 c G U 9 I k Z p b G x D b 2 x 1 b W 5 U e X B l c y I g V m F s d W U 9 I n N C d 0 1 H Q V F N R E F 3 W T 0 i I C 8 + P E V u d H J 5 I F R 5 c G U 9 I k Z p b G x D b 2 x 1 b W 5 O Y W 1 l c y I g V m F s d W U 9 I n N b J n F 1 b 3 Q 7 V G l t Z X N 0 Y W 1 w J n F 1 b 3 Q 7 L C Z x d W 9 0 O 1 J 1 b i Z x d W 9 0 O y w m c X V v d D t V c m w m c X V v d D s s J n F 1 b 3 Q 7 T 2 s m c X V v d D s s J n F 1 b 3 Q 7 U 3 R h d H V z J n F 1 b 3 Q 7 L C Z x d W 9 0 O 0 R 1 c m F 0 a W 9 u T X M m c X V v d D s s J n F 1 b 3 Q 7 Q 2 9 u d G V u d E x l b m d 0 a C Z x d W 9 0 O y w m c X V v d D t F c n J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2 s t e D k v Q X V 0 b 1 J l b W 9 2 Z W R D b 2 x 1 b W 5 z M S 5 7 V G l t Z X N 0 Y W 1 w L D B 9 J n F 1 b 3 Q 7 L C Z x d W 9 0 O 1 N l Y 3 R p b 2 4 x L 2 R p c 2 s t e D k v Q X V 0 b 1 J l b W 9 2 Z W R D b 2 x 1 b W 5 z M S 5 7 U n V u L D F 9 J n F 1 b 3 Q 7 L C Z x d W 9 0 O 1 N l Y 3 R p b 2 4 x L 2 R p c 2 s t e D k v Q X V 0 b 1 J l b W 9 2 Z W R D b 2 x 1 b W 5 z M S 5 7 V X J s L D J 9 J n F 1 b 3 Q 7 L C Z x d W 9 0 O 1 N l Y 3 R p b 2 4 x L 2 R p c 2 s t e D k v Q X V 0 b 1 J l b W 9 2 Z W R D b 2 x 1 b W 5 z M S 5 7 T 2 s s M 3 0 m c X V v d D s s J n F 1 b 3 Q 7 U 2 V j d G l v b j E v Z G l z a y 1 4 O S 9 B d X R v U m V t b 3 Z l Z E N v b H V t b n M x L n t T d G F 0 d X M s N H 0 m c X V v d D s s J n F 1 b 3 Q 7 U 2 V j d G l v b j E v Z G l z a y 1 4 O S 9 B d X R v U m V t b 3 Z l Z E N v b H V t b n M x L n t E d X J h d G l v b k 1 z L D V 9 J n F 1 b 3 Q 7 L C Z x d W 9 0 O 1 N l Y 3 R p b 2 4 x L 2 R p c 2 s t e D k v Q X V 0 b 1 J l b W 9 2 Z W R D b 2 x 1 b W 5 z M S 5 7 Q 2 9 u d G V u d E x l b m d 0 a C w 2 f S Z x d W 9 0 O y w m c X V v d D t T Z W N 0 a W 9 u M S 9 k a X N r L X g 5 L 0 F 1 d G 9 S Z W 1 v d m V k Q 2 9 s d W 1 u c z E u e 0 V y c m 9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p c 2 s t e D k v Q X V 0 b 1 J l b W 9 2 Z W R D b 2 x 1 b W 5 z M S 5 7 V G l t Z X N 0 Y W 1 w L D B 9 J n F 1 b 3 Q 7 L C Z x d W 9 0 O 1 N l Y 3 R p b 2 4 x L 2 R p c 2 s t e D k v Q X V 0 b 1 J l b W 9 2 Z W R D b 2 x 1 b W 5 z M S 5 7 U n V u L D F 9 J n F 1 b 3 Q 7 L C Z x d W 9 0 O 1 N l Y 3 R p b 2 4 x L 2 R p c 2 s t e D k v Q X V 0 b 1 J l b W 9 2 Z W R D b 2 x 1 b W 5 z M S 5 7 V X J s L D J 9 J n F 1 b 3 Q 7 L C Z x d W 9 0 O 1 N l Y 3 R p b 2 4 x L 2 R p c 2 s t e D k v Q X V 0 b 1 J l b W 9 2 Z W R D b 2 x 1 b W 5 z M S 5 7 T 2 s s M 3 0 m c X V v d D s s J n F 1 b 3 Q 7 U 2 V j d G l v b j E v Z G l z a y 1 4 O S 9 B d X R v U m V t b 3 Z l Z E N v b H V t b n M x L n t T d G F 0 d X M s N H 0 m c X V v d D s s J n F 1 b 3 Q 7 U 2 V j d G l v b j E v Z G l z a y 1 4 O S 9 B d X R v U m V t b 3 Z l Z E N v b H V t b n M x L n t E d X J h d G l v b k 1 z L D V 9 J n F 1 b 3 Q 7 L C Z x d W 9 0 O 1 N l Y 3 R p b 2 4 x L 2 R p c 2 s t e D k v Q X V 0 b 1 J l b W 9 2 Z W R D b 2 x 1 b W 5 z M S 5 7 Q 2 9 u d G V u d E x l b m d 0 a C w 2 f S Z x d W 9 0 O y w m c X V v d D t T Z W N 0 a W 9 u M S 9 k a X N r L X g 5 L 0 F 1 d G 9 S Z W 1 v d m V k Q 2 9 s d W 1 u c z E u e 0 V y c m 9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N r L X g 5 L 0 l 6 d m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a y 1 4 O S 9 a Y W d s Y X Z s a m E l M j B w b 3 Z l J U M 0 J T g 3 Y W 5 l J T I w c m F 6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a y 1 4 O S 9 Q c m 9 t a W p l b m p l b m E l M j B 2 c n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W 9 y e S 1 4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2 O T Y z N j Q y L T J h M D k t N D Q x Y i 0 4 N T U 2 L T Q 0 Z D F h Y W Z j N z k 0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1 v c n l f e D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j l U M T k 6 N T Q 6 M T k u M j U y O T A 4 M 1 o i I C 8 + P E V u d H J 5 I F R 5 c G U 9 I k Z p b G x D b 2 x 1 b W 5 U e X B l c y I g V m F s d W U 9 I n N C d 0 1 H Q V F N R E F 3 W T 0 i I C 8 + P E V u d H J 5 I F R 5 c G U 9 I k Z p b G x D b 2 x 1 b W 5 O Y W 1 l c y I g V m F s d W U 9 I n N b J n F 1 b 3 Q 7 V G l t Z X N 0 Y W 1 w J n F 1 b 3 Q 7 L C Z x d W 9 0 O 1 J 1 b i Z x d W 9 0 O y w m c X V v d D t V c m w m c X V v d D s s J n F 1 b 3 Q 7 T 2 s m c X V v d D s s J n F 1 b 3 Q 7 U 3 R h d H V z J n F 1 b 3 Q 7 L C Z x d W 9 0 O 0 R 1 c m F 0 a W 9 u T X M m c X V v d D s s J n F 1 b 3 Q 7 Q 2 9 u d G V u d E x l b m d 0 a C Z x d W 9 0 O y w m c X V v d D t F c n J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b W 9 y e S 1 4 O S 9 B d X R v U m V t b 3 Z l Z E N v b H V t b n M x L n t U a W 1 l c 3 R h b X A s M H 0 m c X V v d D s s J n F 1 b 3 Q 7 U 2 V j d G l v b j E v b W V t b 3 J 5 L X g 5 L 0 F 1 d G 9 S Z W 1 v d m V k Q 2 9 s d W 1 u c z E u e 1 J 1 b i w x f S Z x d W 9 0 O y w m c X V v d D t T Z W N 0 a W 9 u M S 9 t Z W 1 v c n k t e D k v Q X V 0 b 1 J l b W 9 2 Z W R D b 2 x 1 b W 5 z M S 5 7 V X J s L D J 9 J n F 1 b 3 Q 7 L C Z x d W 9 0 O 1 N l Y 3 R p b 2 4 x L 2 1 l b W 9 y e S 1 4 O S 9 B d X R v U m V t b 3 Z l Z E N v b H V t b n M x L n t P a y w z f S Z x d W 9 0 O y w m c X V v d D t T Z W N 0 a W 9 u M S 9 t Z W 1 v c n k t e D k v Q X V 0 b 1 J l b W 9 2 Z W R D b 2 x 1 b W 5 z M S 5 7 U 3 R h d H V z L D R 9 J n F 1 b 3 Q 7 L C Z x d W 9 0 O 1 N l Y 3 R p b 2 4 x L 2 1 l b W 9 y e S 1 4 O S 9 B d X R v U m V t b 3 Z l Z E N v b H V t b n M x L n t E d X J h d G l v b k 1 z L D V 9 J n F 1 b 3 Q 7 L C Z x d W 9 0 O 1 N l Y 3 R p b 2 4 x L 2 1 l b W 9 y e S 1 4 O S 9 B d X R v U m V t b 3 Z l Z E N v b H V t b n M x L n t D b 2 5 0 Z W 5 0 T G V u Z 3 R o L D Z 9 J n F 1 b 3 Q 7 L C Z x d W 9 0 O 1 N l Y 3 R p b 2 4 x L 2 1 l b W 9 y e S 1 4 O S 9 B d X R v U m V t b 3 Z l Z E N v b H V t b n M x L n t F c n J v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Z W 1 v c n k t e D k v Q X V 0 b 1 J l b W 9 2 Z W R D b 2 x 1 b W 5 z M S 5 7 V G l t Z X N 0 Y W 1 w L D B 9 J n F 1 b 3 Q 7 L C Z x d W 9 0 O 1 N l Y 3 R p b 2 4 x L 2 1 l b W 9 y e S 1 4 O S 9 B d X R v U m V t b 3 Z l Z E N v b H V t b n M x L n t S d W 4 s M X 0 m c X V v d D s s J n F 1 b 3 Q 7 U 2 V j d G l v b j E v b W V t b 3 J 5 L X g 5 L 0 F 1 d G 9 S Z W 1 v d m V k Q 2 9 s d W 1 u c z E u e 1 V y b C w y f S Z x d W 9 0 O y w m c X V v d D t T Z W N 0 a W 9 u M S 9 t Z W 1 v c n k t e D k v Q X V 0 b 1 J l b W 9 2 Z W R D b 2 x 1 b W 5 z M S 5 7 T 2 s s M 3 0 m c X V v d D s s J n F 1 b 3 Q 7 U 2 V j d G l v b j E v b W V t b 3 J 5 L X g 5 L 0 F 1 d G 9 S Z W 1 v d m V k Q 2 9 s d W 1 u c z E u e 1 N 0 Y X R 1 c y w 0 f S Z x d W 9 0 O y w m c X V v d D t T Z W N 0 a W 9 u M S 9 t Z W 1 v c n k t e D k v Q X V 0 b 1 J l b W 9 2 Z W R D b 2 x 1 b W 5 z M S 5 7 R H V y Y X R p b 2 5 N c y w 1 f S Z x d W 9 0 O y w m c X V v d D t T Z W N 0 a W 9 u M S 9 t Z W 1 v c n k t e D k v Q X V 0 b 1 J l b W 9 2 Z W R D b 2 x 1 b W 5 z M S 5 7 Q 2 9 u d G V u d E x l b m d 0 a C w 2 f S Z x d W 9 0 O y w m c X V v d D t T Z W N 0 a W 9 u M S 9 t Z W 1 v c n k t e D k v Q X V 0 b 1 J l b W 9 2 Z W R D b 2 x 1 b W 5 z M S 5 7 R X J y b 3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b W 9 y e S 1 4 O S 9 J e n Z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W 9 y e S 1 4 O S 9 a Y W d s Y X Z s a m E l M j B w b 3 Z l J U M 0 J T g 3 Y W 5 l J T I w c m F 6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L X g 5 L 1 B y b 2 1 p a m V u a m V u Y S U y M H Z y c 3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K 9 p E t q V 0 V H h s n w A 9 z W T I A A A A A A A g A A A A A A E G Y A A A A B A A A g A A A A t c A 4 + 6 E s 6 w 7 + c q N p f L 0 c r 9 o M E G B N z 2 m D S d I r o 1 5 U D 8 0 A A A A A D o A A A A A C A A A g A A A A v i F 8 5 E A q a Y I B a u 5 b Y a S G T U 1 c 5 Q A X y 3 K 1 g q G V Q + A Y 0 M J Q A A A A j E T f / z v T Y D i 2 9 T Q r q d r R Y v 1 M + t C U X 0 r D A 3 D Q y t s x b r v a 3 k M l U + t J 7 k Z D k O 1 f f j T T P r K s M R Z V K V 1 Z V b V W K A n 8 I 7 Z g / 6 h M L n l G m o c y n 7 A 4 Y T B A A A A A a + m U n i m H G 2 0 x t 2 u r y m u C R G L y o h m w W y 5 r P e o S F I s o 5 L D v h 9 3 q 1 a d 6 v 1 y d u 2 B S H 8 k F K W 6 Z l 3 9 K P x P g Y 5 b t 3 N d i O A = = < / D a t a M a s h u p > 
</file>

<file path=customXml/itemProps1.xml><?xml version="1.0" encoding="utf-8"?>
<ds:datastoreItem xmlns:ds="http://schemas.openxmlformats.org/officeDocument/2006/customXml" ds:itemID="{809D8784-5336-4282-937D-011F922450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5</vt:i4>
      </vt:variant>
    </vt:vector>
  </HeadingPairs>
  <TitlesOfParts>
    <vt:vector size="5" baseType="lpstr">
      <vt:lpstr>List2</vt:lpstr>
      <vt:lpstr>cold-x9</vt:lpstr>
      <vt:lpstr>disk-x9</vt:lpstr>
      <vt:lpstr>memory-x9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Tonci Vatavuk</dc:creator>
  <cp:lastModifiedBy>Tonci Vatavuk</cp:lastModifiedBy>
  <dcterms:created xsi:type="dcterms:W3CDTF">2025-10-29T19:36:35Z</dcterms:created>
  <dcterms:modified xsi:type="dcterms:W3CDTF">2025-10-29T20:07:37Z</dcterms:modified>
</cp:coreProperties>
</file>