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roIKudaibergen\Desktop\Собенина\"/>
    </mc:Choice>
  </mc:AlternateContent>
  <bookViews>
    <workbookView xWindow="480" yWindow="45" windowWidth="23955" windowHeight="12600" activeTab="1"/>
  </bookViews>
  <sheets>
    <sheet name="Основной лист" sheetId="1" r:id="rId1"/>
    <sheet name="Дополнительный лист" sheetId="2" r:id="rId2"/>
  </sheets>
  <definedNames>
    <definedName name="_xlnm._FilterDatabase" localSheetId="0" hidden="1">'Основной лист'!$A$1:$F$201</definedName>
  </definedNames>
  <calcPr calcId="152511"/>
</workbook>
</file>

<file path=xl/calcChain.xml><?xml version="1.0" encoding="utf-8"?>
<calcChain xmlns="http://schemas.openxmlformats.org/spreadsheetml/2006/main">
  <c r="AC62" i="1" l="1"/>
  <c r="Q3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M10" i="1" l="1"/>
  <c r="M5" i="1"/>
  <c r="M4" i="1"/>
  <c r="M3" i="1"/>
  <c r="U17" i="1"/>
  <c r="U16" i="1"/>
  <c r="U15" i="1"/>
  <c r="U13" i="1"/>
  <c r="U12" i="1"/>
  <c r="U11" i="1"/>
  <c r="O14" i="1"/>
  <c r="O13" i="1"/>
  <c r="O10" i="1"/>
  <c r="O9" i="1"/>
</calcChain>
</file>

<file path=xl/sharedStrings.xml><?xml version="1.0" encoding="utf-8"?>
<sst xmlns="http://schemas.openxmlformats.org/spreadsheetml/2006/main" count="1036" uniqueCount="36">
  <si>
    <t>пол</t>
  </si>
  <si>
    <t>цель полета</t>
  </si>
  <si>
    <t>самая важная характеристика</t>
  </si>
  <si>
    <t>возраст</t>
  </si>
  <si>
    <t>мужчина</t>
  </si>
  <si>
    <t>бизнес</t>
  </si>
  <si>
    <t>частота рейсов</t>
  </si>
  <si>
    <t>комфорт</t>
  </si>
  <si>
    <t>личные цели</t>
  </si>
  <si>
    <t>точность</t>
  </si>
  <si>
    <t>женщина</t>
  </si>
  <si>
    <t>годовой доход, тыс. руб.</t>
  </si>
  <si>
    <t>Количество полетов за последний год</t>
  </si>
  <si>
    <t>Женщины - бизнес</t>
  </si>
  <si>
    <t>Женщины - личные цели</t>
  </si>
  <si>
    <t>Мужчины - бизнес</t>
  </si>
  <si>
    <t>Мужчины - личные цели</t>
  </si>
  <si>
    <t>Женщины - комфорт</t>
  </si>
  <si>
    <t>Женщины - точность</t>
  </si>
  <si>
    <t>Женщины - частота рейсов</t>
  </si>
  <si>
    <t>Мужчины - комфорт</t>
  </si>
  <si>
    <t>Мужчины - точность</t>
  </si>
  <si>
    <t>Мужчины - частота рейсов</t>
  </si>
  <si>
    <t>бизнес - комфорт</t>
  </si>
  <si>
    <t>бизнес - точность</t>
  </si>
  <si>
    <t>бизнес - частота рейсов</t>
  </si>
  <si>
    <t>личные - комфорт</t>
  </si>
  <si>
    <t>личные - точность</t>
  </si>
  <si>
    <t>личные - частота рейсов</t>
  </si>
  <si>
    <t>Коэф корреляци полеты - возраст</t>
  </si>
  <si>
    <t>Коэф корреляци полеты - доход</t>
  </si>
  <si>
    <t>Коэф корреляци возраст - доход</t>
  </si>
  <si>
    <t>Коэф детерминации для полеты - возраст</t>
  </si>
  <si>
    <t>Predict</t>
  </si>
  <si>
    <t>Redidual</t>
  </si>
  <si>
    <t>корреляция полёты-пол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</si>
</sst>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2" fillId="0" borderId="0" xfId="1" applyFont="1" applyAlignment="1">
      <alignment horizontal="center" wrapText="1"/>
    </xf>
    <xf numFmtId="0" fontId="1" fillId="0" borderId="0" xfId="1" applyAlignment="1"/>
    <xf numFmtId="0" fontId="1" fillId="0" borderId="0" xfId="1" applyAlignment="1">
      <alignment horizontal="left"/>
    </xf>
    <xf numFmtId="1" fontId="1" fillId="0" borderId="0" xfId="1" applyNumberFormat="1"/>
    <xf numFmtId="0" fontId="0" fillId="3" borderId="0" xfId="0" applyFill="1" applyAlignment="1">
      <alignment horizontal="center"/>
    </xf>
    <xf numFmtId="10" fontId="0" fillId="3" borderId="0" xfId="0" applyNumberFormat="1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3" borderId="0" xfId="0" applyFill="1"/>
    <xf numFmtId="0" fontId="2" fillId="0" borderId="0" xfId="1" applyNumberFormat="1" applyFont="1" applyAlignment="1">
      <alignment horizontal="center" wrapText="1"/>
    </xf>
    <xf numFmtId="1" fontId="1" fillId="0" borderId="0" xfId="1" applyNumberFormat="1" applyAlignment="1">
      <alignment horizontal="right"/>
    </xf>
    <xf numFmtId="1" fontId="0" fillId="0" borderId="0" xfId="0" applyNumberFormat="1"/>
    <xf numFmtId="0" fontId="2" fillId="0" borderId="0" xfId="1" applyFont="1" applyFill="1" applyAlignment="1">
      <alignment horizontal="center" wrapText="1"/>
    </xf>
    <xf numFmtId="1" fontId="1" fillId="0" borderId="0" xfId="1" applyNumberFormat="1" applyAlignment="1"/>
    <xf numFmtId="1" fontId="1" fillId="0" borderId="0" xfId="1" applyNumberFormat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Отношение важных факторов у женщин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'Основной лист'!$K$25</c:f>
              <c:strCache>
                <c:ptCount val="1"/>
                <c:pt idx="0">
                  <c:v>Женщины - комфорт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'Основной лист'!$L$25:$N$25</c:f>
              <c:numCache>
                <c:formatCode>General</c:formatCode>
                <c:ptCount val="3"/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'Основной лист'!$K$26</c:f>
              <c:strCache>
                <c:ptCount val="1"/>
                <c:pt idx="0">
                  <c:v>Женщины - точность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'Основной лист'!$L$26:$N$26</c:f>
              <c:numCache>
                <c:formatCode>General</c:formatCode>
                <c:ptCount val="3"/>
                <c:pt idx="2">
                  <c:v>10</c:v>
                </c:pt>
              </c:numCache>
            </c:numRef>
          </c:val>
        </c:ser>
        <c:ser>
          <c:idx val="2"/>
          <c:order val="2"/>
          <c:tx>
            <c:strRef>
              <c:f>'Основной лист'!$K$27</c:f>
              <c:strCache>
                <c:ptCount val="1"/>
                <c:pt idx="0">
                  <c:v>Женщины - частота рейсов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'Основной лист'!$L$27:$N$27</c:f>
              <c:numCache>
                <c:formatCode>General</c:formatCode>
                <c:ptCount val="3"/>
                <c:pt idx="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8166320"/>
        <c:axId val="324440512"/>
      </c:barChart>
      <c:catAx>
        <c:axId val="25816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440512"/>
        <c:crosses val="autoZero"/>
        <c:auto val="1"/>
        <c:lblAlgn val="ctr"/>
        <c:lblOffset val="100"/>
        <c:noMultiLvlLbl val="0"/>
      </c:catAx>
      <c:valAx>
        <c:axId val="3244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816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Таблица</a:t>
            </a:r>
            <a:r>
              <a:rPr lang="ru-RU" baseline="0"/>
              <a:t> рассеивания</a:t>
            </a:r>
            <a:endParaRPr lang="ru-RU"/>
          </a:p>
        </c:rich>
      </c:tx>
      <c:layout>
        <c:manualLayout>
          <c:xMode val="edge"/>
          <c:yMode val="edge"/>
          <c:x val="0.2677915573053367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'Дополнительный лист'!$B$2:$B$201</c:f>
              <c:numCache>
                <c:formatCode>0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'Дополнительный лист'!$H$2:$H$201</c:f>
              <c:numCache>
                <c:formatCode>0</c:formatCode>
                <c:ptCount val="200"/>
                <c:pt idx="0">
                  <c:v>-55.44</c:v>
                </c:pt>
                <c:pt idx="1">
                  <c:v>-67.44</c:v>
                </c:pt>
                <c:pt idx="2">
                  <c:v>-55.44</c:v>
                </c:pt>
                <c:pt idx="3">
                  <c:v>-67.44</c:v>
                </c:pt>
                <c:pt idx="4">
                  <c:v>-67.44</c:v>
                </c:pt>
                <c:pt idx="5">
                  <c:v>-67.44</c:v>
                </c:pt>
                <c:pt idx="6">
                  <c:v>-60.36</c:v>
                </c:pt>
                <c:pt idx="7">
                  <c:v>-60.36</c:v>
                </c:pt>
                <c:pt idx="8">
                  <c:v>-60.36</c:v>
                </c:pt>
                <c:pt idx="9">
                  <c:v>-60.36</c:v>
                </c:pt>
                <c:pt idx="10">
                  <c:v>-13.439999999999998</c:v>
                </c:pt>
                <c:pt idx="11">
                  <c:v>-55.44</c:v>
                </c:pt>
                <c:pt idx="12">
                  <c:v>-55.44</c:v>
                </c:pt>
                <c:pt idx="13">
                  <c:v>-13.439999999999998</c:v>
                </c:pt>
                <c:pt idx="14">
                  <c:v>-67.44</c:v>
                </c:pt>
                <c:pt idx="15">
                  <c:v>-67.44</c:v>
                </c:pt>
                <c:pt idx="16">
                  <c:v>-60.36</c:v>
                </c:pt>
                <c:pt idx="17">
                  <c:v>-60.36</c:v>
                </c:pt>
                <c:pt idx="18">
                  <c:v>-60.36</c:v>
                </c:pt>
                <c:pt idx="19">
                  <c:v>-78.36</c:v>
                </c:pt>
                <c:pt idx="20">
                  <c:v>-78.36</c:v>
                </c:pt>
                <c:pt idx="21">
                  <c:v>-60.36</c:v>
                </c:pt>
                <c:pt idx="22">
                  <c:v>-36.36</c:v>
                </c:pt>
                <c:pt idx="23">
                  <c:v>-63.36</c:v>
                </c:pt>
                <c:pt idx="24">
                  <c:v>-63.36</c:v>
                </c:pt>
                <c:pt idx="25">
                  <c:v>-36.36</c:v>
                </c:pt>
                <c:pt idx="26">
                  <c:v>-55.44</c:v>
                </c:pt>
                <c:pt idx="27">
                  <c:v>-55.44</c:v>
                </c:pt>
                <c:pt idx="28">
                  <c:v>-24.36</c:v>
                </c:pt>
                <c:pt idx="29">
                  <c:v>-24.36</c:v>
                </c:pt>
                <c:pt idx="30">
                  <c:v>-36.36</c:v>
                </c:pt>
                <c:pt idx="31">
                  <c:v>-63.36</c:v>
                </c:pt>
                <c:pt idx="32">
                  <c:v>-9.36</c:v>
                </c:pt>
                <c:pt idx="33">
                  <c:v>-9.36</c:v>
                </c:pt>
                <c:pt idx="34">
                  <c:v>-36.36</c:v>
                </c:pt>
                <c:pt idx="35">
                  <c:v>-63.36</c:v>
                </c:pt>
                <c:pt idx="36">
                  <c:v>-40.44</c:v>
                </c:pt>
                <c:pt idx="37">
                  <c:v>-40.44</c:v>
                </c:pt>
                <c:pt idx="38">
                  <c:v>-13.439999999999998</c:v>
                </c:pt>
                <c:pt idx="39">
                  <c:v>-13.439999999999998</c:v>
                </c:pt>
                <c:pt idx="40">
                  <c:v>52.56</c:v>
                </c:pt>
                <c:pt idx="41">
                  <c:v>52.56</c:v>
                </c:pt>
                <c:pt idx="42">
                  <c:v>-9.36</c:v>
                </c:pt>
                <c:pt idx="43">
                  <c:v>-36.36</c:v>
                </c:pt>
                <c:pt idx="44">
                  <c:v>68.64</c:v>
                </c:pt>
                <c:pt idx="45">
                  <c:v>-9.36</c:v>
                </c:pt>
                <c:pt idx="46">
                  <c:v>-9.36</c:v>
                </c:pt>
                <c:pt idx="47">
                  <c:v>-9.36</c:v>
                </c:pt>
                <c:pt idx="48">
                  <c:v>2.6400000000000006</c:v>
                </c:pt>
                <c:pt idx="49">
                  <c:v>68.64</c:v>
                </c:pt>
                <c:pt idx="50">
                  <c:v>35.64</c:v>
                </c:pt>
                <c:pt idx="51">
                  <c:v>35.64</c:v>
                </c:pt>
                <c:pt idx="52">
                  <c:v>-9.36</c:v>
                </c:pt>
                <c:pt idx="53">
                  <c:v>2.6400000000000006</c:v>
                </c:pt>
                <c:pt idx="54">
                  <c:v>-9.36</c:v>
                </c:pt>
                <c:pt idx="55">
                  <c:v>-9.36</c:v>
                </c:pt>
                <c:pt idx="56">
                  <c:v>-9.36</c:v>
                </c:pt>
                <c:pt idx="57">
                  <c:v>-36.36</c:v>
                </c:pt>
                <c:pt idx="58">
                  <c:v>-24.36</c:v>
                </c:pt>
                <c:pt idx="59">
                  <c:v>-9.36</c:v>
                </c:pt>
                <c:pt idx="60">
                  <c:v>-24.36</c:v>
                </c:pt>
                <c:pt idx="61">
                  <c:v>-36.36</c:v>
                </c:pt>
                <c:pt idx="62">
                  <c:v>-36.36</c:v>
                </c:pt>
                <c:pt idx="63">
                  <c:v>41.64</c:v>
                </c:pt>
                <c:pt idx="64">
                  <c:v>41.64</c:v>
                </c:pt>
                <c:pt idx="65">
                  <c:v>-9.36</c:v>
                </c:pt>
                <c:pt idx="66">
                  <c:v>-13.439999999999998</c:v>
                </c:pt>
                <c:pt idx="67">
                  <c:v>10.560000000000002</c:v>
                </c:pt>
                <c:pt idx="68">
                  <c:v>-13.439999999999998</c:v>
                </c:pt>
                <c:pt idx="69">
                  <c:v>10.560000000000002</c:v>
                </c:pt>
                <c:pt idx="70">
                  <c:v>-36.36</c:v>
                </c:pt>
                <c:pt idx="71">
                  <c:v>-36.36</c:v>
                </c:pt>
                <c:pt idx="72">
                  <c:v>-51.36</c:v>
                </c:pt>
                <c:pt idx="73">
                  <c:v>-18.36</c:v>
                </c:pt>
                <c:pt idx="74">
                  <c:v>-9.36</c:v>
                </c:pt>
                <c:pt idx="75">
                  <c:v>-36.36</c:v>
                </c:pt>
                <c:pt idx="76">
                  <c:v>-51.36</c:v>
                </c:pt>
                <c:pt idx="77">
                  <c:v>-63.36</c:v>
                </c:pt>
                <c:pt idx="78">
                  <c:v>-36.36</c:v>
                </c:pt>
                <c:pt idx="79">
                  <c:v>-36.36</c:v>
                </c:pt>
                <c:pt idx="80">
                  <c:v>-57.36</c:v>
                </c:pt>
                <c:pt idx="81">
                  <c:v>-36.36</c:v>
                </c:pt>
                <c:pt idx="82">
                  <c:v>-18.36</c:v>
                </c:pt>
                <c:pt idx="83">
                  <c:v>-57.36</c:v>
                </c:pt>
                <c:pt idx="84">
                  <c:v>-9.36</c:v>
                </c:pt>
                <c:pt idx="85">
                  <c:v>-9.36</c:v>
                </c:pt>
                <c:pt idx="86">
                  <c:v>-63.36</c:v>
                </c:pt>
                <c:pt idx="87">
                  <c:v>-63.36</c:v>
                </c:pt>
                <c:pt idx="88">
                  <c:v>-9.36</c:v>
                </c:pt>
                <c:pt idx="89">
                  <c:v>-36.36</c:v>
                </c:pt>
                <c:pt idx="90">
                  <c:v>-36.36</c:v>
                </c:pt>
                <c:pt idx="91">
                  <c:v>-63.36</c:v>
                </c:pt>
                <c:pt idx="92">
                  <c:v>64.56</c:v>
                </c:pt>
                <c:pt idx="93">
                  <c:v>64.56</c:v>
                </c:pt>
                <c:pt idx="94">
                  <c:v>14.64</c:v>
                </c:pt>
                <c:pt idx="95">
                  <c:v>14.64</c:v>
                </c:pt>
                <c:pt idx="96">
                  <c:v>52.56</c:v>
                </c:pt>
                <c:pt idx="97">
                  <c:v>52.56</c:v>
                </c:pt>
                <c:pt idx="98">
                  <c:v>-9.36</c:v>
                </c:pt>
                <c:pt idx="99">
                  <c:v>-9.36</c:v>
                </c:pt>
                <c:pt idx="100">
                  <c:v>29.64</c:v>
                </c:pt>
                <c:pt idx="101">
                  <c:v>29.64</c:v>
                </c:pt>
                <c:pt idx="102">
                  <c:v>52.56</c:v>
                </c:pt>
                <c:pt idx="103">
                  <c:v>52.56</c:v>
                </c:pt>
                <c:pt idx="104">
                  <c:v>122.64</c:v>
                </c:pt>
                <c:pt idx="105">
                  <c:v>14.64</c:v>
                </c:pt>
                <c:pt idx="106">
                  <c:v>122.64</c:v>
                </c:pt>
                <c:pt idx="107">
                  <c:v>14.64</c:v>
                </c:pt>
                <c:pt idx="108">
                  <c:v>41.64</c:v>
                </c:pt>
                <c:pt idx="109">
                  <c:v>-24.36</c:v>
                </c:pt>
                <c:pt idx="110">
                  <c:v>-24.36</c:v>
                </c:pt>
                <c:pt idx="111">
                  <c:v>41.64</c:v>
                </c:pt>
                <c:pt idx="112">
                  <c:v>83.64</c:v>
                </c:pt>
                <c:pt idx="113">
                  <c:v>68.64</c:v>
                </c:pt>
                <c:pt idx="114">
                  <c:v>83.64</c:v>
                </c:pt>
                <c:pt idx="115">
                  <c:v>68.64</c:v>
                </c:pt>
                <c:pt idx="116">
                  <c:v>68.64</c:v>
                </c:pt>
                <c:pt idx="117">
                  <c:v>41.64</c:v>
                </c:pt>
                <c:pt idx="118">
                  <c:v>68.64</c:v>
                </c:pt>
                <c:pt idx="119">
                  <c:v>41.64</c:v>
                </c:pt>
                <c:pt idx="120">
                  <c:v>83.64</c:v>
                </c:pt>
                <c:pt idx="121">
                  <c:v>83.64</c:v>
                </c:pt>
                <c:pt idx="122">
                  <c:v>62.64</c:v>
                </c:pt>
                <c:pt idx="123">
                  <c:v>62.64</c:v>
                </c:pt>
                <c:pt idx="124">
                  <c:v>122.64</c:v>
                </c:pt>
                <c:pt idx="125">
                  <c:v>122.64</c:v>
                </c:pt>
                <c:pt idx="126">
                  <c:v>203.64</c:v>
                </c:pt>
                <c:pt idx="127">
                  <c:v>203.64</c:v>
                </c:pt>
                <c:pt idx="128">
                  <c:v>-40.44</c:v>
                </c:pt>
                <c:pt idx="129">
                  <c:v>-40.44</c:v>
                </c:pt>
                <c:pt idx="130">
                  <c:v>14.64</c:v>
                </c:pt>
                <c:pt idx="131">
                  <c:v>-60.36</c:v>
                </c:pt>
                <c:pt idx="132">
                  <c:v>14.64</c:v>
                </c:pt>
                <c:pt idx="133">
                  <c:v>-60.36</c:v>
                </c:pt>
                <c:pt idx="134">
                  <c:v>-63.36</c:v>
                </c:pt>
                <c:pt idx="135">
                  <c:v>-63.36</c:v>
                </c:pt>
                <c:pt idx="136">
                  <c:v>-63.36</c:v>
                </c:pt>
                <c:pt idx="137">
                  <c:v>-63.36</c:v>
                </c:pt>
                <c:pt idx="138">
                  <c:v>-60.36</c:v>
                </c:pt>
                <c:pt idx="139">
                  <c:v>-9.36</c:v>
                </c:pt>
                <c:pt idx="140">
                  <c:v>-9.36</c:v>
                </c:pt>
                <c:pt idx="141">
                  <c:v>-60.36</c:v>
                </c:pt>
                <c:pt idx="142">
                  <c:v>-13.439999999999998</c:v>
                </c:pt>
                <c:pt idx="143">
                  <c:v>-28.439999999999998</c:v>
                </c:pt>
                <c:pt idx="144">
                  <c:v>-28.439999999999998</c:v>
                </c:pt>
                <c:pt idx="145">
                  <c:v>-13.439999999999998</c:v>
                </c:pt>
                <c:pt idx="146">
                  <c:v>-36.36</c:v>
                </c:pt>
                <c:pt idx="147">
                  <c:v>-36.36</c:v>
                </c:pt>
                <c:pt idx="148">
                  <c:v>-51.36</c:v>
                </c:pt>
                <c:pt idx="149">
                  <c:v>-51.36</c:v>
                </c:pt>
                <c:pt idx="150">
                  <c:v>-60.36</c:v>
                </c:pt>
                <c:pt idx="151">
                  <c:v>-60.36</c:v>
                </c:pt>
                <c:pt idx="152">
                  <c:v>-55.44</c:v>
                </c:pt>
                <c:pt idx="153">
                  <c:v>-55.44</c:v>
                </c:pt>
                <c:pt idx="154">
                  <c:v>-36.36</c:v>
                </c:pt>
                <c:pt idx="155">
                  <c:v>-36.36</c:v>
                </c:pt>
                <c:pt idx="156">
                  <c:v>10.560000000000002</c:v>
                </c:pt>
                <c:pt idx="157">
                  <c:v>10.560000000000002</c:v>
                </c:pt>
                <c:pt idx="158">
                  <c:v>-45.36</c:v>
                </c:pt>
                <c:pt idx="159">
                  <c:v>-51.36</c:v>
                </c:pt>
                <c:pt idx="160">
                  <c:v>2.6400000000000006</c:v>
                </c:pt>
                <c:pt idx="161">
                  <c:v>-51.36</c:v>
                </c:pt>
                <c:pt idx="162">
                  <c:v>2.6400000000000006</c:v>
                </c:pt>
                <c:pt idx="163">
                  <c:v>-45.36</c:v>
                </c:pt>
                <c:pt idx="164">
                  <c:v>-82.44</c:v>
                </c:pt>
                <c:pt idx="165">
                  <c:v>-82.44</c:v>
                </c:pt>
                <c:pt idx="166">
                  <c:v>-51.36</c:v>
                </c:pt>
                <c:pt idx="167">
                  <c:v>-24.36</c:v>
                </c:pt>
                <c:pt idx="168">
                  <c:v>-51.36</c:v>
                </c:pt>
                <c:pt idx="169">
                  <c:v>-24.36</c:v>
                </c:pt>
                <c:pt idx="170">
                  <c:v>-13.439999999999998</c:v>
                </c:pt>
                <c:pt idx="171">
                  <c:v>-13.439999999999998</c:v>
                </c:pt>
                <c:pt idx="172">
                  <c:v>-9.36</c:v>
                </c:pt>
                <c:pt idx="173">
                  <c:v>41.64</c:v>
                </c:pt>
                <c:pt idx="174">
                  <c:v>14.64</c:v>
                </c:pt>
                <c:pt idx="175">
                  <c:v>-51.36</c:v>
                </c:pt>
                <c:pt idx="176">
                  <c:v>14.64</c:v>
                </c:pt>
                <c:pt idx="177">
                  <c:v>41.64</c:v>
                </c:pt>
                <c:pt idx="178">
                  <c:v>-51.36</c:v>
                </c:pt>
                <c:pt idx="179">
                  <c:v>-9.36</c:v>
                </c:pt>
                <c:pt idx="180">
                  <c:v>52.56</c:v>
                </c:pt>
                <c:pt idx="181">
                  <c:v>52.56</c:v>
                </c:pt>
                <c:pt idx="182">
                  <c:v>41.64</c:v>
                </c:pt>
                <c:pt idx="183">
                  <c:v>41.64</c:v>
                </c:pt>
                <c:pt idx="184">
                  <c:v>41.64</c:v>
                </c:pt>
                <c:pt idx="185">
                  <c:v>41.64</c:v>
                </c:pt>
                <c:pt idx="186">
                  <c:v>37.56</c:v>
                </c:pt>
                <c:pt idx="187">
                  <c:v>37.56</c:v>
                </c:pt>
                <c:pt idx="188">
                  <c:v>68.64</c:v>
                </c:pt>
                <c:pt idx="189">
                  <c:v>68.64</c:v>
                </c:pt>
                <c:pt idx="190">
                  <c:v>95.64</c:v>
                </c:pt>
                <c:pt idx="191">
                  <c:v>95.64</c:v>
                </c:pt>
                <c:pt idx="192">
                  <c:v>122.64</c:v>
                </c:pt>
                <c:pt idx="193">
                  <c:v>122.64</c:v>
                </c:pt>
                <c:pt idx="194">
                  <c:v>122.64</c:v>
                </c:pt>
                <c:pt idx="195">
                  <c:v>122.64</c:v>
                </c:pt>
                <c:pt idx="196">
                  <c:v>145.56</c:v>
                </c:pt>
                <c:pt idx="197">
                  <c:v>145.56</c:v>
                </c:pt>
                <c:pt idx="198">
                  <c:v>149.63999999999999</c:v>
                </c:pt>
                <c:pt idx="199">
                  <c:v>149.63999999999999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9912"/>
        <c:axId val="134249520"/>
      </c:scatterChart>
      <c:valAx>
        <c:axId val="13424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249520"/>
        <c:crosses val="autoZero"/>
        <c:crossBetween val="midCat"/>
      </c:valAx>
      <c:valAx>
        <c:axId val="134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24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Отношение важных факторов у мужчин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'Основной лист'!$P$25</c:f>
              <c:strCache>
                <c:ptCount val="1"/>
                <c:pt idx="0">
                  <c:v>Мужчины - комфорт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'Основной лист'!$Q$25:$S$25</c:f>
              <c:numCache>
                <c:formatCode>General</c:formatCode>
                <c:ptCount val="3"/>
                <c:pt idx="2">
                  <c:v>46</c:v>
                </c:pt>
              </c:numCache>
            </c:numRef>
          </c:val>
        </c:ser>
        <c:ser>
          <c:idx val="1"/>
          <c:order val="1"/>
          <c:tx>
            <c:strRef>
              <c:f>'Основной лист'!$P$26</c:f>
              <c:strCache>
                <c:ptCount val="1"/>
                <c:pt idx="0">
                  <c:v>Мужчины - точность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'Основной лист'!$Q$26:$S$26</c:f>
              <c:numCache>
                <c:formatCode>General</c:formatCode>
                <c:ptCount val="3"/>
                <c:pt idx="2">
                  <c:v>36</c:v>
                </c:pt>
              </c:numCache>
            </c:numRef>
          </c:val>
        </c:ser>
        <c:ser>
          <c:idx val="2"/>
          <c:order val="2"/>
          <c:tx>
            <c:strRef>
              <c:f>'Основной лист'!$P$27</c:f>
              <c:strCache>
                <c:ptCount val="1"/>
                <c:pt idx="0">
                  <c:v>Мужчины - частота рейсов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'Основной лист'!$Q$27:$S$27</c:f>
              <c:numCache>
                <c:formatCode>General</c:formatCode>
                <c:ptCount val="3"/>
                <c:pt idx="2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12808"/>
        <c:axId val="324413192"/>
      </c:barChart>
      <c:catAx>
        <c:axId val="324412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413192"/>
        <c:crosses val="autoZero"/>
        <c:auto val="1"/>
        <c:lblAlgn val="ctr"/>
        <c:lblOffset val="100"/>
        <c:noMultiLvlLbl val="0"/>
      </c:catAx>
      <c:valAx>
        <c:axId val="32441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41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бизнес</a:t>
            </a:r>
            <a:r>
              <a:rPr lang="ru-RU" baseline="0"/>
              <a:t> - самая важная характеристика</a:t>
            </a:r>
            <a:endParaRPr lang="ru-RU"/>
          </a:p>
        </c:rich>
      </c:tx>
      <c:layout>
        <c:manualLayout>
          <c:xMode val="edge"/>
          <c:yMode val="edge"/>
          <c:x val="0.1483471128608923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'Основной лист'!$R$11</c:f>
              <c:strCache>
                <c:ptCount val="1"/>
                <c:pt idx="0">
                  <c:v>бизнес - комфорт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'Основной лист'!$S$11:$U$11</c:f>
              <c:numCache>
                <c:formatCode>General</c:formatCode>
                <c:ptCount val="3"/>
                <c:pt idx="2">
                  <c:v>48</c:v>
                </c:pt>
              </c:numCache>
            </c:numRef>
          </c:val>
        </c:ser>
        <c:ser>
          <c:idx val="1"/>
          <c:order val="1"/>
          <c:tx>
            <c:strRef>
              <c:f>'Основной лист'!$R$12</c:f>
              <c:strCache>
                <c:ptCount val="1"/>
                <c:pt idx="0">
                  <c:v>бизнес - точность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'Основной лист'!$S$12:$U$12</c:f>
              <c:numCache>
                <c:formatCode>General</c:formatCode>
                <c:ptCount val="3"/>
                <c:pt idx="2">
                  <c:v>26</c:v>
                </c:pt>
              </c:numCache>
            </c:numRef>
          </c:val>
        </c:ser>
        <c:ser>
          <c:idx val="2"/>
          <c:order val="2"/>
          <c:tx>
            <c:strRef>
              <c:f>'Основной лист'!$R$13</c:f>
              <c:strCache>
                <c:ptCount val="1"/>
                <c:pt idx="0">
                  <c:v>бизнес - частота рейсов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'Основной лист'!$S$13:$U$13</c:f>
              <c:numCache>
                <c:formatCode>General</c:formatCode>
                <c:ptCount val="3"/>
                <c:pt idx="2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49128"/>
        <c:axId val="325572008"/>
      </c:barChart>
      <c:catAx>
        <c:axId val="134249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572008"/>
        <c:crosses val="autoZero"/>
        <c:auto val="1"/>
        <c:lblAlgn val="ctr"/>
        <c:lblOffset val="100"/>
        <c:noMultiLvlLbl val="0"/>
      </c:catAx>
      <c:valAx>
        <c:axId val="32557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24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личные цели - самая важная характеристика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'Основной лист'!$R$15</c:f>
              <c:strCache>
                <c:ptCount val="1"/>
                <c:pt idx="0">
                  <c:v>личные - комфорт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'Основной лист'!$S$15:$U$15</c:f>
              <c:numCache>
                <c:formatCode>General</c:formatCode>
                <c:ptCount val="3"/>
                <c:pt idx="2">
                  <c:v>28</c:v>
                </c:pt>
              </c:numCache>
            </c:numRef>
          </c:val>
        </c:ser>
        <c:ser>
          <c:idx val="1"/>
          <c:order val="1"/>
          <c:tx>
            <c:strRef>
              <c:f>'Основной лист'!$R$16</c:f>
              <c:strCache>
                <c:ptCount val="1"/>
                <c:pt idx="0">
                  <c:v>личные - точность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'Основной лист'!$S$16:$U$16</c:f>
              <c:numCache>
                <c:formatCode>General</c:formatCode>
                <c:ptCount val="3"/>
                <c:pt idx="2">
                  <c:v>20</c:v>
                </c:pt>
              </c:numCache>
            </c:numRef>
          </c:val>
        </c:ser>
        <c:ser>
          <c:idx val="2"/>
          <c:order val="2"/>
          <c:tx>
            <c:strRef>
              <c:f>'Основной лист'!$R$17</c:f>
              <c:strCache>
                <c:ptCount val="1"/>
                <c:pt idx="0">
                  <c:v>личные - частота рейсов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'Основной лист'!$S$17:$U$17</c:f>
              <c:numCache>
                <c:formatCode>General</c:formatCode>
                <c:ptCount val="3"/>
                <c:pt idx="2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575928"/>
        <c:axId val="325568872"/>
      </c:barChart>
      <c:catAx>
        <c:axId val="325575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568872"/>
        <c:crosses val="autoZero"/>
        <c:auto val="1"/>
        <c:lblAlgn val="ctr"/>
        <c:lblOffset val="100"/>
        <c:noMultiLvlLbl val="0"/>
      </c:catAx>
      <c:valAx>
        <c:axId val="32556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57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полетов в зависимости от возраста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'Основной лист'!$F$1</c:f>
              <c:strCache>
                <c:ptCount val="1"/>
                <c:pt idx="0">
                  <c:v>возраст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'Основной лист'!$A$2:$A$201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9</c:v>
                </c:pt>
                <c:pt idx="123">
                  <c:v>9</c:v>
                </c:pt>
                <c:pt idx="124">
                  <c:v>10</c:v>
                </c:pt>
                <c:pt idx="125">
                  <c:v>10</c:v>
                </c:pt>
                <c:pt idx="126">
                  <c:v>13</c:v>
                </c:pt>
                <c:pt idx="127">
                  <c:v>13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6</c:v>
                </c:pt>
                <c:pt idx="193">
                  <c:v>6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</c:numCache>
            </c:numRef>
          </c:xVal>
          <c:yVal>
            <c:numRef>
              <c:f>'Основной лист'!$F$2:$F$201</c:f>
              <c:numCache>
                <c:formatCode>General</c:formatCode>
                <c:ptCount val="200"/>
                <c:pt idx="0">
                  <c:v>35</c:v>
                </c:pt>
                <c:pt idx="1">
                  <c:v>60</c:v>
                </c:pt>
                <c:pt idx="2">
                  <c:v>35</c:v>
                </c:pt>
                <c:pt idx="3">
                  <c:v>33</c:v>
                </c:pt>
                <c:pt idx="4">
                  <c:v>33</c:v>
                </c:pt>
                <c:pt idx="5">
                  <c:v>60</c:v>
                </c:pt>
                <c:pt idx="6">
                  <c:v>65</c:v>
                </c:pt>
                <c:pt idx="7">
                  <c:v>36</c:v>
                </c:pt>
                <c:pt idx="8">
                  <c:v>65</c:v>
                </c:pt>
                <c:pt idx="9">
                  <c:v>36</c:v>
                </c:pt>
                <c:pt idx="10">
                  <c:v>26</c:v>
                </c:pt>
                <c:pt idx="11">
                  <c:v>39</c:v>
                </c:pt>
                <c:pt idx="12">
                  <c:v>39</c:v>
                </c:pt>
                <c:pt idx="13">
                  <c:v>26</c:v>
                </c:pt>
                <c:pt idx="14">
                  <c:v>41</c:v>
                </c:pt>
                <c:pt idx="15">
                  <c:v>41</c:v>
                </c:pt>
                <c:pt idx="16">
                  <c:v>50</c:v>
                </c:pt>
                <c:pt idx="17">
                  <c:v>32</c:v>
                </c:pt>
                <c:pt idx="18">
                  <c:v>32</c:v>
                </c:pt>
                <c:pt idx="19">
                  <c:v>35</c:v>
                </c:pt>
                <c:pt idx="20">
                  <c:v>35</c:v>
                </c:pt>
                <c:pt idx="21">
                  <c:v>50</c:v>
                </c:pt>
                <c:pt idx="22">
                  <c:v>30</c:v>
                </c:pt>
                <c:pt idx="23">
                  <c:v>52</c:v>
                </c:pt>
                <c:pt idx="24">
                  <c:v>52</c:v>
                </c:pt>
                <c:pt idx="25">
                  <c:v>30</c:v>
                </c:pt>
                <c:pt idx="26">
                  <c:v>51</c:v>
                </c:pt>
                <c:pt idx="27">
                  <c:v>51</c:v>
                </c:pt>
                <c:pt idx="28">
                  <c:v>44</c:v>
                </c:pt>
                <c:pt idx="29">
                  <c:v>44</c:v>
                </c:pt>
                <c:pt idx="30">
                  <c:v>27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27</c:v>
                </c:pt>
                <c:pt idx="35">
                  <c:v>42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58</c:v>
                </c:pt>
                <c:pt idx="41">
                  <c:v>58</c:v>
                </c:pt>
                <c:pt idx="42">
                  <c:v>56</c:v>
                </c:pt>
                <c:pt idx="43">
                  <c:v>49</c:v>
                </c:pt>
                <c:pt idx="44">
                  <c:v>28</c:v>
                </c:pt>
                <c:pt idx="45">
                  <c:v>56</c:v>
                </c:pt>
                <c:pt idx="46">
                  <c:v>42</c:v>
                </c:pt>
                <c:pt idx="47">
                  <c:v>52</c:v>
                </c:pt>
                <c:pt idx="48">
                  <c:v>35</c:v>
                </c:pt>
                <c:pt idx="49">
                  <c:v>28</c:v>
                </c:pt>
                <c:pt idx="50">
                  <c:v>35</c:v>
                </c:pt>
                <c:pt idx="51">
                  <c:v>35</c:v>
                </c:pt>
                <c:pt idx="52">
                  <c:v>51</c:v>
                </c:pt>
                <c:pt idx="53">
                  <c:v>35</c:v>
                </c:pt>
                <c:pt idx="54">
                  <c:v>52</c:v>
                </c:pt>
                <c:pt idx="55">
                  <c:v>42</c:v>
                </c:pt>
                <c:pt idx="56">
                  <c:v>51</c:v>
                </c:pt>
                <c:pt idx="57">
                  <c:v>49</c:v>
                </c:pt>
                <c:pt idx="58">
                  <c:v>34</c:v>
                </c:pt>
                <c:pt idx="59">
                  <c:v>24</c:v>
                </c:pt>
                <c:pt idx="60">
                  <c:v>34</c:v>
                </c:pt>
                <c:pt idx="61">
                  <c:v>27</c:v>
                </c:pt>
                <c:pt idx="62">
                  <c:v>27</c:v>
                </c:pt>
                <c:pt idx="63">
                  <c:v>26</c:v>
                </c:pt>
                <c:pt idx="64">
                  <c:v>26</c:v>
                </c:pt>
                <c:pt idx="65">
                  <c:v>24</c:v>
                </c:pt>
                <c:pt idx="66">
                  <c:v>21</c:v>
                </c:pt>
                <c:pt idx="67">
                  <c:v>30</c:v>
                </c:pt>
                <c:pt idx="68">
                  <c:v>21</c:v>
                </c:pt>
                <c:pt idx="69">
                  <c:v>30</c:v>
                </c:pt>
                <c:pt idx="70">
                  <c:v>50</c:v>
                </c:pt>
                <c:pt idx="71">
                  <c:v>36</c:v>
                </c:pt>
                <c:pt idx="72">
                  <c:v>53</c:v>
                </c:pt>
                <c:pt idx="73">
                  <c:v>41</c:v>
                </c:pt>
                <c:pt idx="74">
                  <c:v>50</c:v>
                </c:pt>
                <c:pt idx="75">
                  <c:v>31</c:v>
                </c:pt>
                <c:pt idx="76">
                  <c:v>53</c:v>
                </c:pt>
                <c:pt idx="77">
                  <c:v>62</c:v>
                </c:pt>
                <c:pt idx="78">
                  <c:v>43</c:v>
                </c:pt>
                <c:pt idx="79">
                  <c:v>43</c:v>
                </c:pt>
                <c:pt idx="80">
                  <c:v>58</c:v>
                </c:pt>
                <c:pt idx="81">
                  <c:v>36</c:v>
                </c:pt>
                <c:pt idx="82">
                  <c:v>41</c:v>
                </c:pt>
                <c:pt idx="83">
                  <c:v>58</c:v>
                </c:pt>
                <c:pt idx="84">
                  <c:v>30</c:v>
                </c:pt>
                <c:pt idx="85">
                  <c:v>30</c:v>
                </c:pt>
                <c:pt idx="86">
                  <c:v>62</c:v>
                </c:pt>
                <c:pt idx="87">
                  <c:v>51</c:v>
                </c:pt>
                <c:pt idx="88">
                  <c:v>50</c:v>
                </c:pt>
                <c:pt idx="89">
                  <c:v>31</c:v>
                </c:pt>
                <c:pt idx="90">
                  <c:v>50</c:v>
                </c:pt>
                <c:pt idx="91">
                  <c:v>51</c:v>
                </c:pt>
                <c:pt idx="92">
                  <c:v>23</c:v>
                </c:pt>
                <c:pt idx="93">
                  <c:v>23</c:v>
                </c:pt>
                <c:pt idx="94">
                  <c:v>62</c:v>
                </c:pt>
                <c:pt idx="95">
                  <c:v>62</c:v>
                </c:pt>
                <c:pt idx="96">
                  <c:v>39</c:v>
                </c:pt>
                <c:pt idx="97">
                  <c:v>39</c:v>
                </c:pt>
                <c:pt idx="98">
                  <c:v>45</c:v>
                </c:pt>
                <c:pt idx="99">
                  <c:v>45</c:v>
                </c:pt>
                <c:pt idx="100">
                  <c:v>56</c:v>
                </c:pt>
                <c:pt idx="101">
                  <c:v>56</c:v>
                </c:pt>
                <c:pt idx="102">
                  <c:v>32</c:v>
                </c:pt>
                <c:pt idx="103">
                  <c:v>32</c:v>
                </c:pt>
                <c:pt idx="104">
                  <c:v>49</c:v>
                </c:pt>
                <c:pt idx="105">
                  <c:v>34</c:v>
                </c:pt>
                <c:pt idx="106">
                  <c:v>49</c:v>
                </c:pt>
                <c:pt idx="107">
                  <c:v>34</c:v>
                </c:pt>
                <c:pt idx="108">
                  <c:v>29</c:v>
                </c:pt>
                <c:pt idx="109">
                  <c:v>44</c:v>
                </c:pt>
                <c:pt idx="110">
                  <c:v>44</c:v>
                </c:pt>
                <c:pt idx="111">
                  <c:v>29</c:v>
                </c:pt>
                <c:pt idx="112">
                  <c:v>31</c:v>
                </c:pt>
                <c:pt idx="113">
                  <c:v>59</c:v>
                </c:pt>
                <c:pt idx="114">
                  <c:v>31</c:v>
                </c:pt>
                <c:pt idx="115">
                  <c:v>59</c:v>
                </c:pt>
                <c:pt idx="116">
                  <c:v>37</c:v>
                </c:pt>
                <c:pt idx="117">
                  <c:v>60</c:v>
                </c:pt>
                <c:pt idx="118">
                  <c:v>37</c:v>
                </c:pt>
                <c:pt idx="119">
                  <c:v>60</c:v>
                </c:pt>
                <c:pt idx="120">
                  <c:v>57</c:v>
                </c:pt>
                <c:pt idx="121">
                  <c:v>57</c:v>
                </c:pt>
                <c:pt idx="122">
                  <c:v>64</c:v>
                </c:pt>
                <c:pt idx="123">
                  <c:v>64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47</c:v>
                </c:pt>
                <c:pt idx="129">
                  <c:v>47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40</c:v>
                </c:pt>
                <c:pt idx="135">
                  <c:v>40</c:v>
                </c:pt>
                <c:pt idx="136">
                  <c:v>25</c:v>
                </c:pt>
                <c:pt idx="137">
                  <c:v>25</c:v>
                </c:pt>
                <c:pt idx="138">
                  <c:v>40</c:v>
                </c:pt>
                <c:pt idx="139">
                  <c:v>24</c:v>
                </c:pt>
                <c:pt idx="140">
                  <c:v>24</c:v>
                </c:pt>
                <c:pt idx="141">
                  <c:v>40</c:v>
                </c:pt>
                <c:pt idx="142">
                  <c:v>53</c:v>
                </c:pt>
                <c:pt idx="143">
                  <c:v>18</c:v>
                </c:pt>
                <c:pt idx="144">
                  <c:v>18</c:v>
                </c:pt>
                <c:pt idx="145">
                  <c:v>53</c:v>
                </c:pt>
                <c:pt idx="146">
                  <c:v>47</c:v>
                </c:pt>
                <c:pt idx="147">
                  <c:v>47</c:v>
                </c:pt>
                <c:pt idx="148">
                  <c:v>25</c:v>
                </c:pt>
                <c:pt idx="149">
                  <c:v>25</c:v>
                </c:pt>
                <c:pt idx="150">
                  <c:v>73</c:v>
                </c:pt>
                <c:pt idx="151">
                  <c:v>73</c:v>
                </c:pt>
                <c:pt idx="152">
                  <c:v>30</c:v>
                </c:pt>
                <c:pt idx="153">
                  <c:v>30</c:v>
                </c:pt>
                <c:pt idx="154">
                  <c:v>48</c:v>
                </c:pt>
                <c:pt idx="155">
                  <c:v>48</c:v>
                </c:pt>
                <c:pt idx="156">
                  <c:v>54</c:v>
                </c:pt>
                <c:pt idx="157">
                  <c:v>54</c:v>
                </c:pt>
                <c:pt idx="158">
                  <c:v>26</c:v>
                </c:pt>
                <c:pt idx="159">
                  <c:v>37</c:v>
                </c:pt>
                <c:pt idx="160">
                  <c:v>40</c:v>
                </c:pt>
                <c:pt idx="161">
                  <c:v>37</c:v>
                </c:pt>
                <c:pt idx="162">
                  <c:v>40</c:v>
                </c:pt>
                <c:pt idx="163">
                  <c:v>26</c:v>
                </c:pt>
                <c:pt idx="164">
                  <c:v>39</c:v>
                </c:pt>
                <c:pt idx="165">
                  <c:v>39</c:v>
                </c:pt>
                <c:pt idx="166">
                  <c:v>35</c:v>
                </c:pt>
                <c:pt idx="167">
                  <c:v>34</c:v>
                </c:pt>
                <c:pt idx="168">
                  <c:v>35</c:v>
                </c:pt>
                <c:pt idx="169">
                  <c:v>34</c:v>
                </c:pt>
                <c:pt idx="170">
                  <c:v>43</c:v>
                </c:pt>
                <c:pt idx="171">
                  <c:v>43</c:v>
                </c:pt>
                <c:pt idx="172">
                  <c:v>28</c:v>
                </c:pt>
                <c:pt idx="173">
                  <c:v>28</c:v>
                </c:pt>
                <c:pt idx="174">
                  <c:v>48</c:v>
                </c:pt>
                <c:pt idx="175">
                  <c:v>34</c:v>
                </c:pt>
                <c:pt idx="176">
                  <c:v>48</c:v>
                </c:pt>
                <c:pt idx="177">
                  <c:v>28</c:v>
                </c:pt>
                <c:pt idx="178">
                  <c:v>34</c:v>
                </c:pt>
                <c:pt idx="179">
                  <c:v>28</c:v>
                </c:pt>
                <c:pt idx="180">
                  <c:v>47</c:v>
                </c:pt>
                <c:pt idx="181">
                  <c:v>47</c:v>
                </c:pt>
                <c:pt idx="182">
                  <c:v>73</c:v>
                </c:pt>
                <c:pt idx="183">
                  <c:v>73</c:v>
                </c:pt>
                <c:pt idx="184">
                  <c:v>22</c:v>
                </c:pt>
                <c:pt idx="185">
                  <c:v>22</c:v>
                </c:pt>
                <c:pt idx="186">
                  <c:v>47</c:v>
                </c:pt>
                <c:pt idx="187">
                  <c:v>47</c:v>
                </c:pt>
                <c:pt idx="188">
                  <c:v>53</c:v>
                </c:pt>
                <c:pt idx="189">
                  <c:v>53</c:v>
                </c:pt>
                <c:pt idx="190">
                  <c:v>40</c:v>
                </c:pt>
                <c:pt idx="191">
                  <c:v>40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26</c:v>
                </c:pt>
                <c:pt idx="197">
                  <c:v>26</c:v>
                </c:pt>
                <c:pt idx="198">
                  <c:v>70</c:v>
                </c:pt>
                <c:pt idx="199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72792"/>
        <c:axId val="325571616"/>
      </c:scatterChart>
      <c:valAx>
        <c:axId val="32557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571616"/>
        <c:crosses val="autoZero"/>
        <c:crossBetween val="midCat"/>
      </c:valAx>
      <c:valAx>
        <c:axId val="3255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57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8458223972003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'Основной лист'!$E$1</c:f>
              <c:strCache>
                <c:ptCount val="1"/>
                <c:pt idx="0">
                  <c:v>годовой доход, тыс. руб.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'Основной лист'!$A$2:$A$201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9</c:v>
                </c:pt>
                <c:pt idx="123">
                  <c:v>9</c:v>
                </c:pt>
                <c:pt idx="124">
                  <c:v>10</c:v>
                </c:pt>
                <c:pt idx="125">
                  <c:v>10</c:v>
                </c:pt>
                <c:pt idx="126">
                  <c:v>13</c:v>
                </c:pt>
                <c:pt idx="127">
                  <c:v>13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6</c:v>
                </c:pt>
                <c:pt idx="193">
                  <c:v>6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</c:numCache>
            </c:numRef>
          </c:xVal>
          <c:yVal>
            <c:numRef>
              <c:f>'Основной лист'!$E$2:$E$201</c:f>
              <c:numCache>
                <c:formatCode>General</c:formatCode>
                <c:ptCount val="200"/>
                <c:pt idx="0">
                  <c:v>66</c:v>
                </c:pt>
                <c:pt idx="1">
                  <c:v>54</c:v>
                </c:pt>
                <c:pt idx="2">
                  <c:v>66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108</c:v>
                </c:pt>
                <c:pt idx="11">
                  <c:v>66</c:v>
                </c:pt>
                <c:pt idx="12">
                  <c:v>66</c:v>
                </c:pt>
                <c:pt idx="13">
                  <c:v>108</c:v>
                </c:pt>
                <c:pt idx="14">
                  <c:v>54</c:v>
                </c:pt>
                <c:pt idx="15">
                  <c:v>54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39</c:v>
                </c:pt>
                <c:pt idx="20">
                  <c:v>39</c:v>
                </c:pt>
                <c:pt idx="21">
                  <c:v>57</c:v>
                </c:pt>
                <c:pt idx="22">
                  <c:v>81</c:v>
                </c:pt>
                <c:pt idx="23">
                  <c:v>54</c:v>
                </c:pt>
                <c:pt idx="24">
                  <c:v>54</c:v>
                </c:pt>
                <c:pt idx="25">
                  <c:v>81</c:v>
                </c:pt>
                <c:pt idx="26">
                  <c:v>66</c:v>
                </c:pt>
                <c:pt idx="27">
                  <c:v>66</c:v>
                </c:pt>
                <c:pt idx="28">
                  <c:v>93</c:v>
                </c:pt>
                <c:pt idx="29">
                  <c:v>93</c:v>
                </c:pt>
                <c:pt idx="30">
                  <c:v>81</c:v>
                </c:pt>
                <c:pt idx="31">
                  <c:v>54</c:v>
                </c:pt>
                <c:pt idx="32">
                  <c:v>108</c:v>
                </c:pt>
                <c:pt idx="33">
                  <c:v>108</c:v>
                </c:pt>
                <c:pt idx="34">
                  <c:v>81</c:v>
                </c:pt>
                <c:pt idx="35">
                  <c:v>54</c:v>
                </c:pt>
                <c:pt idx="36">
                  <c:v>81</c:v>
                </c:pt>
                <c:pt idx="37">
                  <c:v>81</c:v>
                </c:pt>
                <c:pt idx="38">
                  <c:v>108</c:v>
                </c:pt>
                <c:pt idx="39">
                  <c:v>108</c:v>
                </c:pt>
                <c:pt idx="40">
                  <c:v>174</c:v>
                </c:pt>
                <c:pt idx="41">
                  <c:v>174</c:v>
                </c:pt>
                <c:pt idx="42">
                  <c:v>108</c:v>
                </c:pt>
                <c:pt idx="43">
                  <c:v>81</c:v>
                </c:pt>
                <c:pt idx="44">
                  <c:v>186</c:v>
                </c:pt>
                <c:pt idx="45">
                  <c:v>108</c:v>
                </c:pt>
                <c:pt idx="46">
                  <c:v>108</c:v>
                </c:pt>
                <c:pt idx="47">
                  <c:v>108</c:v>
                </c:pt>
                <c:pt idx="48">
                  <c:v>120</c:v>
                </c:pt>
                <c:pt idx="49">
                  <c:v>186</c:v>
                </c:pt>
                <c:pt idx="50">
                  <c:v>153</c:v>
                </c:pt>
                <c:pt idx="51">
                  <c:v>153</c:v>
                </c:pt>
                <c:pt idx="52">
                  <c:v>108</c:v>
                </c:pt>
                <c:pt idx="53">
                  <c:v>120</c:v>
                </c:pt>
                <c:pt idx="54">
                  <c:v>108</c:v>
                </c:pt>
                <c:pt idx="55">
                  <c:v>108</c:v>
                </c:pt>
                <c:pt idx="56">
                  <c:v>108</c:v>
                </c:pt>
                <c:pt idx="57">
                  <c:v>81</c:v>
                </c:pt>
                <c:pt idx="58">
                  <c:v>93</c:v>
                </c:pt>
                <c:pt idx="59">
                  <c:v>108</c:v>
                </c:pt>
                <c:pt idx="60">
                  <c:v>93</c:v>
                </c:pt>
                <c:pt idx="61">
                  <c:v>81</c:v>
                </c:pt>
                <c:pt idx="62">
                  <c:v>81</c:v>
                </c:pt>
                <c:pt idx="63">
                  <c:v>159</c:v>
                </c:pt>
                <c:pt idx="64">
                  <c:v>159</c:v>
                </c:pt>
                <c:pt idx="65">
                  <c:v>108</c:v>
                </c:pt>
                <c:pt idx="66">
                  <c:v>108</c:v>
                </c:pt>
                <c:pt idx="67">
                  <c:v>132</c:v>
                </c:pt>
                <c:pt idx="68">
                  <c:v>108</c:v>
                </c:pt>
                <c:pt idx="69">
                  <c:v>132</c:v>
                </c:pt>
                <c:pt idx="70">
                  <c:v>81</c:v>
                </c:pt>
                <c:pt idx="71">
                  <c:v>81</c:v>
                </c:pt>
                <c:pt idx="72">
                  <c:v>66</c:v>
                </c:pt>
                <c:pt idx="73">
                  <c:v>99</c:v>
                </c:pt>
                <c:pt idx="74">
                  <c:v>108</c:v>
                </c:pt>
                <c:pt idx="75">
                  <c:v>81</c:v>
                </c:pt>
                <c:pt idx="76">
                  <c:v>66</c:v>
                </c:pt>
                <c:pt idx="77">
                  <c:v>54</c:v>
                </c:pt>
                <c:pt idx="78">
                  <c:v>81</c:v>
                </c:pt>
                <c:pt idx="79">
                  <c:v>81</c:v>
                </c:pt>
                <c:pt idx="80">
                  <c:v>60</c:v>
                </c:pt>
                <c:pt idx="81">
                  <c:v>81</c:v>
                </c:pt>
                <c:pt idx="82">
                  <c:v>99</c:v>
                </c:pt>
                <c:pt idx="83">
                  <c:v>60</c:v>
                </c:pt>
                <c:pt idx="84">
                  <c:v>108</c:v>
                </c:pt>
                <c:pt idx="85">
                  <c:v>108</c:v>
                </c:pt>
                <c:pt idx="86">
                  <c:v>54</c:v>
                </c:pt>
                <c:pt idx="87">
                  <c:v>54</c:v>
                </c:pt>
                <c:pt idx="88">
                  <c:v>108</c:v>
                </c:pt>
                <c:pt idx="89">
                  <c:v>81</c:v>
                </c:pt>
                <c:pt idx="90">
                  <c:v>81</c:v>
                </c:pt>
                <c:pt idx="91">
                  <c:v>54</c:v>
                </c:pt>
                <c:pt idx="92">
                  <c:v>186</c:v>
                </c:pt>
                <c:pt idx="93">
                  <c:v>186</c:v>
                </c:pt>
                <c:pt idx="94">
                  <c:v>132</c:v>
                </c:pt>
                <c:pt idx="95">
                  <c:v>132</c:v>
                </c:pt>
                <c:pt idx="96">
                  <c:v>174</c:v>
                </c:pt>
                <c:pt idx="97">
                  <c:v>174</c:v>
                </c:pt>
                <c:pt idx="98">
                  <c:v>108</c:v>
                </c:pt>
                <c:pt idx="99">
                  <c:v>108</c:v>
                </c:pt>
                <c:pt idx="100">
                  <c:v>147</c:v>
                </c:pt>
                <c:pt idx="101">
                  <c:v>147</c:v>
                </c:pt>
                <c:pt idx="102">
                  <c:v>174</c:v>
                </c:pt>
                <c:pt idx="103">
                  <c:v>174</c:v>
                </c:pt>
                <c:pt idx="104">
                  <c:v>240</c:v>
                </c:pt>
                <c:pt idx="105">
                  <c:v>132</c:v>
                </c:pt>
                <c:pt idx="106">
                  <c:v>240</c:v>
                </c:pt>
                <c:pt idx="107">
                  <c:v>132</c:v>
                </c:pt>
                <c:pt idx="108">
                  <c:v>159</c:v>
                </c:pt>
                <c:pt idx="109">
                  <c:v>93</c:v>
                </c:pt>
                <c:pt idx="110">
                  <c:v>93</c:v>
                </c:pt>
                <c:pt idx="111">
                  <c:v>159</c:v>
                </c:pt>
                <c:pt idx="112">
                  <c:v>201</c:v>
                </c:pt>
                <c:pt idx="113">
                  <c:v>186</c:v>
                </c:pt>
                <c:pt idx="114">
                  <c:v>201</c:v>
                </c:pt>
                <c:pt idx="115">
                  <c:v>186</c:v>
                </c:pt>
                <c:pt idx="116">
                  <c:v>186</c:v>
                </c:pt>
                <c:pt idx="117">
                  <c:v>159</c:v>
                </c:pt>
                <c:pt idx="118">
                  <c:v>186</c:v>
                </c:pt>
                <c:pt idx="119">
                  <c:v>159</c:v>
                </c:pt>
                <c:pt idx="120">
                  <c:v>201</c:v>
                </c:pt>
                <c:pt idx="121">
                  <c:v>201</c:v>
                </c:pt>
                <c:pt idx="122">
                  <c:v>180</c:v>
                </c:pt>
                <c:pt idx="123">
                  <c:v>180</c:v>
                </c:pt>
                <c:pt idx="124">
                  <c:v>240</c:v>
                </c:pt>
                <c:pt idx="125">
                  <c:v>240</c:v>
                </c:pt>
                <c:pt idx="126">
                  <c:v>321</c:v>
                </c:pt>
                <c:pt idx="127">
                  <c:v>321</c:v>
                </c:pt>
                <c:pt idx="128">
                  <c:v>81</c:v>
                </c:pt>
                <c:pt idx="129">
                  <c:v>81</c:v>
                </c:pt>
                <c:pt idx="130">
                  <c:v>132</c:v>
                </c:pt>
                <c:pt idx="131">
                  <c:v>57</c:v>
                </c:pt>
                <c:pt idx="132">
                  <c:v>132</c:v>
                </c:pt>
                <c:pt idx="133">
                  <c:v>57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57</c:v>
                </c:pt>
                <c:pt idx="139">
                  <c:v>108</c:v>
                </c:pt>
                <c:pt idx="140">
                  <c:v>108</c:v>
                </c:pt>
                <c:pt idx="141">
                  <c:v>57</c:v>
                </c:pt>
                <c:pt idx="142">
                  <c:v>108</c:v>
                </c:pt>
                <c:pt idx="143">
                  <c:v>93</c:v>
                </c:pt>
                <c:pt idx="144">
                  <c:v>93</c:v>
                </c:pt>
                <c:pt idx="145">
                  <c:v>108</c:v>
                </c:pt>
                <c:pt idx="146">
                  <c:v>81</c:v>
                </c:pt>
                <c:pt idx="147">
                  <c:v>81</c:v>
                </c:pt>
                <c:pt idx="148">
                  <c:v>66</c:v>
                </c:pt>
                <c:pt idx="149">
                  <c:v>66</c:v>
                </c:pt>
                <c:pt idx="150">
                  <c:v>57</c:v>
                </c:pt>
                <c:pt idx="151">
                  <c:v>57</c:v>
                </c:pt>
                <c:pt idx="152">
                  <c:v>66</c:v>
                </c:pt>
                <c:pt idx="153">
                  <c:v>66</c:v>
                </c:pt>
                <c:pt idx="154">
                  <c:v>81</c:v>
                </c:pt>
                <c:pt idx="155">
                  <c:v>81</c:v>
                </c:pt>
                <c:pt idx="156">
                  <c:v>132</c:v>
                </c:pt>
                <c:pt idx="157">
                  <c:v>132</c:v>
                </c:pt>
                <c:pt idx="158">
                  <c:v>72</c:v>
                </c:pt>
                <c:pt idx="159">
                  <c:v>66</c:v>
                </c:pt>
                <c:pt idx="160">
                  <c:v>120</c:v>
                </c:pt>
                <c:pt idx="161">
                  <c:v>66</c:v>
                </c:pt>
                <c:pt idx="162">
                  <c:v>120</c:v>
                </c:pt>
                <c:pt idx="163">
                  <c:v>72</c:v>
                </c:pt>
                <c:pt idx="164">
                  <c:v>39</c:v>
                </c:pt>
                <c:pt idx="165">
                  <c:v>39</c:v>
                </c:pt>
                <c:pt idx="166">
                  <c:v>66</c:v>
                </c:pt>
                <c:pt idx="167">
                  <c:v>93</c:v>
                </c:pt>
                <c:pt idx="168">
                  <c:v>66</c:v>
                </c:pt>
                <c:pt idx="169">
                  <c:v>93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159</c:v>
                </c:pt>
                <c:pt idx="174">
                  <c:v>132</c:v>
                </c:pt>
                <c:pt idx="175">
                  <c:v>66</c:v>
                </c:pt>
                <c:pt idx="176">
                  <c:v>132</c:v>
                </c:pt>
                <c:pt idx="177">
                  <c:v>159</c:v>
                </c:pt>
                <c:pt idx="178">
                  <c:v>66</c:v>
                </c:pt>
                <c:pt idx="179">
                  <c:v>108</c:v>
                </c:pt>
                <c:pt idx="180">
                  <c:v>174</c:v>
                </c:pt>
                <c:pt idx="181">
                  <c:v>174</c:v>
                </c:pt>
                <c:pt idx="182">
                  <c:v>159</c:v>
                </c:pt>
                <c:pt idx="183">
                  <c:v>159</c:v>
                </c:pt>
                <c:pt idx="184">
                  <c:v>159</c:v>
                </c:pt>
                <c:pt idx="185">
                  <c:v>159</c:v>
                </c:pt>
                <c:pt idx="186">
                  <c:v>159</c:v>
                </c:pt>
                <c:pt idx="187">
                  <c:v>159</c:v>
                </c:pt>
                <c:pt idx="188">
                  <c:v>186</c:v>
                </c:pt>
                <c:pt idx="189">
                  <c:v>186</c:v>
                </c:pt>
                <c:pt idx="190">
                  <c:v>213</c:v>
                </c:pt>
                <c:pt idx="191">
                  <c:v>213</c:v>
                </c:pt>
                <c:pt idx="192">
                  <c:v>240</c:v>
                </c:pt>
                <c:pt idx="193">
                  <c:v>240</c:v>
                </c:pt>
                <c:pt idx="194">
                  <c:v>240</c:v>
                </c:pt>
                <c:pt idx="195">
                  <c:v>240</c:v>
                </c:pt>
                <c:pt idx="196">
                  <c:v>267</c:v>
                </c:pt>
                <c:pt idx="197">
                  <c:v>267</c:v>
                </c:pt>
                <c:pt idx="198">
                  <c:v>267</c:v>
                </c:pt>
                <c:pt idx="199">
                  <c:v>267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73184"/>
        <c:axId val="325572400"/>
      </c:scatterChart>
      <c:valAx>
        <c:axId val="32557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572400"/>
        <c:crosses val="autoZero"/>
        <c:crossBetween val="midCat"/>
      </c:valAx>
      <c:valAx>
        <c:axId val="3255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57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'Основной лист'!$E$1</c:f>
              <c:strCache>
                <c:ptCount val="1"/>
                <c:pt idx="0">
                  <c:v>годовой доход, тыс. руб.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'Основной лист'!$A$2:$A$129</c:f>
              <c:numCache>
                <c:formatCode>General</c:formatCode>
                <c:ptCount val="1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9</c:v>
                </c:pt>
                <c:pt idx="123">
                  <c:v>9</c:v>
                </c:pt>
                <c:pt idx="124">
                  <c:v>10</c:v>
                </c:pt>
                <c:pt idx="125">
                  <c:v>10</c:v>
                </c:pt>
                <c:pt idx="126">
                  <c:v>13</c:v>
                </c:pt>
                <c:pt idx="127">
                  <c:v>13</c:v>
                </c:pt>
              </c:numCache>
            </c:numRef>
          </c:xVal>
          <c:yVal>
            <c:numRef>
              <c:f>'Основной лист'!$E$2:$E$129</c:f>
              <c:numCache>
                <c:formatCode>General</c:formatCode>
                <c:ptCount val="128"/>
                <c:pt idx="0">
                  <c:v>66</c:v>
                </c:pt>
                <c:pt idx="1">
                  <c:v>54</c:v>
                </c:pt>
                <c:pt idx="2">
                  <c:v>66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108</c:v>
                </c:pt>
                <c:pt idx="11">
                  <c:v>66</c:v>
                </c:pt>
                <c:pt idx="12">
                  <c:v>66</c:v>
                </c:pt>
                <c:pt idx="13">
                  <c:v>108</c:v>
                </c:pt>
                <c:pt idx="14">
                  <c:v>54</c:v>
                </c:pt>
                <c:pt idx="15">
                  <c:v>54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39</c:v>
                </c:pt>
                <c:pt idx="20">
                  <c:v>39</c:v>
                </c:pt>
                <c:pt idx="21">
                  <c:v>57</c:v>
                </c:pt>
                <c:pt idx="22">
                  <c:v>81</c:v>
                </c:pt>
                <c:pt idx="23">
                  <c:v>54</c:v>
                </c:pt>
                <c:pt idx="24">
                  <c:v>54</c:v>
                </c:pt>
                <c:pt idx="25">
                  <c:v>81</c:v>
                </c:pt>
                <c:pt idx="26">
                  <c:v>66</c:v>
                </c:pt>
                <c:pt idx="27">
                  <c:v>66</c:v>
                </c:pt>
                <c:pt idx="28">
                  <c:v>93</c:v>
                </c:pt>
                <c:pt idx="29">
                  <c:v>93</c:v>
                </c:pt>
                <c:pt idx="30">
                  <c:v>81</c:v>
                </c:pt>
                <c:pt idx="31">
                  <c:v>54</c:v>
                </c:pt>
                <c:pt idx="32">
                  <c:v>108</c:v>
                </c:pt>
                <c:pt idx="33">
                  <c:v>108</c:v>
                </c:pt>
                <c:pt idx="34">
                  <c:v>81</c:v>
                </c:pt>
                <c:pt idx="35">
                  <c:v>54</c:v>
                </c:pt>
                <c:pt idx="36">
                  <c:v>81</c:v>
                </c:pt>
                <c:pt idx="37">
                  <c:v>81</c:v>
                </c:pt>
                <c:pt idx="38">
                  <c:v>108</c:v>
                </c:pt>
                <c:pt idx="39">
                  <c:v>108</c:v>
                </c:pt>
                <c:pt idx="40">
                  <c:v>174</c:v>
                </c:pt>
                <c:pt idx="41">
                  <c:v>174</c:v>
                </c:pt>
                <c:pt idx="42">
                  <c:v>108</c:v>
                </c:pt>
                <c:pt idx="43">
                  <c:v>81</c:v>
                </c:pt>
                <c:pt idx="44">
                  <c:v>186</c:v>
                </c:pt>
                <c:pt idx="45">
                  <c:v>108</c:v>
                </c:pt>
                <c:pt idx="46">
                  <c:v>108</c:v>
                </c:pt>
                <c:pt idx="47">
                  <c:v>108</c:v>
                </c:pt>
                <c:pt idx="48">
                  <c:v>120</c:v>
                </c:pt>
                <c:pt idx="49">
                  <c:v>186</c:v>
                </c:pt>
                <c:pt idx="50">
                  <c:v>153</c:v>
                </c:pt>
                <c:pt idx="51">
                  <c:v>153</c:v>
                </c:pt>
                <c:pt idx="52">
                  <c:v>108</c:v>
                </c:pt>
                <c:pt idx="53">
                  <c:v>120</c:v>
                </c:pt>
                <c:pt idx="54">
                  <c:v>108</c:v>
                </c:pt>
                <c:pt idx="55">
                  <c:v>108</c:v>
                </c:pt>
                <c:pt idx="56">
                  <c:v>108</c:v>
                </c:pt>
                <c:pt idx="57">
                  <c:v>81</c:v>
                </c:pt>
                <c:pt idx="58">
                  <c:v>93</c:v>
                </c:pt>
                <c:pt idx="59">
                  <c:v>108</c:v>
                </c:pt>
                <c:pt idx="60">
                  <c:v>93</c:v>
                </c:pt>
                <c:pt idx="61">
                  <c:v>81</c:v>
                </c:pt>
                <c:pt idx="62">
                  <c:v>81</c:v>
                </c:pt>
                <c:pt idx="63">
                  <c:v>159</c:v>
                </c:pt>
                <c:pt idx="64">
                  <c:v>159</c:v>
                </c:pt>
                <c:pt idx="65">
                  <c:v>108</c:v>
                </c:pt>
                <c:pt idx="66">
                  <c:v>108</c:v>
                </c:pt>
                <c:pt idx="67">
                  <c:v>132</c:v>
                </c:pt>
                <c:pt idx="68">
                  <c:v>108</c:v>
                </c:pt>
                <c:pt idx="69">
                  <c:v>132</c:v>
                </c:pt>
                <c:pt idx="70">
                  <c:v>81</c:v>
                </c:pt>
                <c:pt idx="71">
                  <c:v>81</c:v>
                </c:pt>
                <c:pt idx="72">
                  <c:v>66</c:v>
                </c:pt>
                <c:pt idx="73">
                  <c:v>99</c:v>
                </c:pt>
                <c:pt idx="74">
                  <c:v>108</c:v>
                </c:pt>
                <c:pt idx="75">
                  <c:v>81</c:v>
                </c:pt>
                <c:pt idx="76">
                  <c:v>66</c:v>
                </c:pt>
                <c:pt idx="77">
                  <c:v>54</c:v>
                </c:pt>
                <c:pt idx="78">
                  <c:v>81</c:v>
                </c:pt>
                <c:pt idx="79">
                  <c:v>81</c:v>
                </c:pt>
                <c:pt idx="80">
                  <c:v>60</c:v>
                </c:pt>
                <c:pt idx="81">
                  <c:v>81</c:v>
                </c:pt>
                <c:pt idx="82">
                  <c:v>99</c:v>
                </c:pt>
                <c:pt idx="83">
                  <c:v>60</c:v>
                </c:pt>
                <c:pt idx="84">
                  <c:v>108</c:v>
                </c:pt>
                <c:pt idx="85">
                  <c:v>108</c:v>
                </c:pt>
                <c:pt idx="86">
                  <c:v>54</c:v>
                </c:pt>
                <c:pt idx="87">
                  <c:v>54</c:v>
                </c:pt>
                <c:pt idx="88">
                  <c:v>108</c:v>
                </c:pt>
                <c:pt idx="89">
                  <c:v>81</c:v>
                </c:pt>
                <c:pt idx="90">
                  <c:v>81</c:v>
                </c:pt>
                <c:pt idx="91">
                  <c:v>54</c:v>
                </c:pt>
                <c:pt idx="92">
                  <c:v>186</c:v>
                </c:pt>
                <c:pt idx="93">
                  <c:v>186</c:v>
                </c:pt>
                <c:pt idx="94">
                  <c:v>132</c:v>
                </c:pt>
                <c:pt idx="95">
                  <c:v>132</c:v>
                </c:pt>
                <c:pt idx="96">
                  <c:v>174</c:v>
                </c:pt>
                <c:pt idx="97">
                  <c:v>174</c:v>
                </c:pt>
                <c:pt idx="98">
                  <c:v>108</c:v>
                </c:pt>
                <c:pt idx="99">
                  <c:v>108</c:v>
                </c:pt>
                <c:pt idx="100">
                  <c:v>147</c:v>
                </c:pt>
                <c:pt idx="101">
                  <c:v>147</c:v>
                </c:pt>
                <c:pt idx="102">
                  <c:v>174</c:v>
                </c:pt>
                <c:pt idx="103">
                  <c:v>174</c:v>
                </c:pt>
                <c:pt idx="104">
                  <c:v>240</c:v>
                </c:pt>
                <c:pt idx="105">
                  <c:v>132</c:v>
                </c:pt>
                <c:pt idx="106">
                  <c:v>240</c:v>
                </c:pt>
                <c:pt idx="107">
                  <c:v>132</c:v>
                </c:pt>
                <c:pt idx="108">
                  <c:v>159</c:v>
                </c:pt>
                <c:pt idx="109">
                  <c:v>93</c:v>
                </c:pt>
                <c:pt idx="110">
                  <c:v>93</c:v>
                </c:pt>
                <c:pt idx="111">
                  <c:v>159</c:v>
                </c:pt>
                <c:pt idx="112">
                  <c:v>201</c:v>
                </c:pt>
                <c:pt idx="113">
                  <c:v>186</c:v>
                </c:pt>
                <c:pt idx="114">
                  <c:v>201</c:v>
                </c:pt>
                <c:pt idx="115">
                  <c:v>186</c:v>
                </c:pt>
                <c:pt idx="116">
                  <c:v>186</c:v>
                </c:pt>
                <c:pt idx="117">
                  <c:v>159</c:v>
                </c:pt>
                <c:pt idx="118">
                  <c:v>186</c:v>
                </c:pt>
                <c:pt idx="119">
                  <c:v>159</c:v>
                </c:pt>
                <c:pt idx="120">
                  <c:v>201</c:v>
                </c:pt>
                <c:pt idx="121">
                  <c:v>201</c:v>
                </c:pt>
                <c:pt idx="122">
                  <c:v>180</c:v>
                </c:pt>
                <c:pt idx="123">
                  <c:v>180</c:v>
                </c:pt>
                <c:pt idx="124">
                  <c:v>240</c:v>
                </c:pt>
                <c:pt idx="125">
                  <c:v>240</c:v>
                </c:pt>
                <c:pt idx="126">
                  <c:v>321</c:v>
                </c:pt>
                <c:pt idx="127">
                  <c:v>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73968"/>
        <c:axId val="325574360"/>
      </c:scatterChart>
      <c:valAx>
        <c:axId val="3255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574360"/>
        <c:crosses val="autoZero"/>
        <c:crossBetween val="midCat"/>
      </c:valAx>
      <c:valAx>
        <c:axId val="3255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57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8347112860892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'Основной лист'!$A$2:$A$201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9</c:v>
                </c:pt>
                <c:pt idx="123">
                  <c:v>9</c:v>
                </c:pt>
                <c:pt idx="124">
                  <c:v>10</c:v>
                </c:pt>
                <c:pt idx="125">
                  <c:v>10</c:v>
                </c:pt>
                <c:pt idx="126">
                  <c:v>13</c:v>
                </c:pt>
                <c:pt idx="127">
                  <c:v>13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6</c:v>
                </c:pt>
                <c:pt idx="193">
                  <c:v>6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</c:numCache>
            </c:numRef>
          </c:xVal>
          <c:yVal>
            <c:numRef>
              <c:f>'Основной лист'!$E$2:$E$201</c:f>
              <c:numCache>
                <c:formatCode>General</c:formatCode>
                <c:ptCount val="200"/>
                <c:pt idx="0">
                  <c:v>66</c:v>
                </c:pt>
                <c:pt idx="1">
                  <c:v>54</c:v>
                </c:pt>
                <c:pt idx="2">
                  <c:v>66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108</c:v>
                </c:pt>
                <c:pt idx="11">
                  <c:v>66</c:v>
                </c:pt>
                <c:pt idx="12">
                  <c:v>66</c:v>
                </c:pt>
                <c:pt idx="13">
                  <c:v>108</c:v>
                </c:pt>
                <c:pt idx="14">
                  <c:v>54</c:v>
                </c:pt>
                <c:pt idx="15">
                  <c:v>54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39</c:v>
                </c:pt>
                <c:pt idx="20">
                  <c:v>39</c:v>
                </c:pt>
                <c:pt idx="21">
                  <c:v>57</c:v>
                </c:pt>
                <c:pt idx="22">
                  <c:v>81</c:v>
                </c:pt>
                <c:pt idx="23">
                  <c:v>54</c:v>
                </c:pt>
                <c:pt idx="24">
                  <c:v>54</c:v>
                </c:pt>
                <c:pt idx="25">
                  <c:v>81</c:v>
                </c:pt>
                <c:pt idx="26">
                  <c:v>66</c:v>
                </c:pt>
                <c:pt idx="27">
                  <c:v>66</c:v>
                </c:pt>
                <c:pt idx="28">
                  <c:v>93</c:v>
                </c:pt>
                <c:pt idx="29">
                  <c:v>93</c:v>
                </c:pt>
                <c:pt idx="30">
                  <c:v>81</c:v>
                </c:pt>
                <c:pt idx="31">
                  <c:v>54</c:v>
                </c:pt>
                <c:pt idx="32">
                  <c:v>108</c:v>
                </c:pt>
                <c:pt idx="33">
                  <c:v>108</c:v>
                </c:pt>
                <c:pt idx="34">
                  <c:v>81</c:v>
                </c:pt>
                <c:pt idx="35">
                  <c:v>54</c:v>
                </c:pt>
                <c:pt idx="36">
                  <c:v>81</c:v>
                </c:pt>
                <c:pt idx="37">
                  <c:v>81</c:v>
                </c:pt>
                <c:pt idx="38">
                  <c:v>108</c:v>
                </c:pt>
                <c:pt idx="39">
                  <c:v>108</c:v>
                </c:pt>
                <c:pt idx="40">
                  <c:v>174</c:v>
                </c:pt>
                <c:pt idx="41">
                  <c:v>174</c:v>
                </c:pt>
                <c:pt idx="42">
                  <c:v>108</c:v>
                </c:pt>
                <c:pt idx="43">
                  <c:v>81</c:v>
                </c:pt>
                <c:pt idx="44">
                  <c:v>186</c:v>
                </c:pt>
                <c:pt idx="45">
                  <c:v>108</c:v>
                </c:pt>
                <c:pt idx="46">
                  <c:v>108</c:v>
                </c:pt>
                <c:pt idx="47">
                  <c:v>108</c:v>
                </c:pt>
                <c:pt idx="48">
                  <c:v>120</c:v>
                </c:pt>
                <c:pt idx="49">
                  <c:v>186</c:v>
                </c:pt>
                <c:pt idx="50">
                  <c:v>153</c:v>
                </c:pt>
                <c:pt idx="51">
                  <c:v>153</c:v>
                </c:pt>
                <c:pt idx="52">
                  <c:v>108</c:v>
                </c:pt>
                <c:pt idx="53">
                  <c:v>120</c:v>
                </c:pt>
                <c:pt idx="54">
                  <c:v>108</c:v>
                </c:pt>
                <c:pt idx="55">
                  <c:v>108</c:v>
                </c:pt>
                <c:pt idx="56">
                  <c:v>108</c:v>
                </c:pt>
                <c:pt idx="57">
                  <c:v>81</c:v>
                </c:pt>
                <c:pt idx="58">
                  <c:v>93</c:v>
                </c:pt>
                <c:pt idx="59">
                  <c:v>108</c:v>
                </c:pt>
                <c:pt idx="60">
                  <c:v>93</c:v>
                </c:pt>
                <c:pt idx="61">
                  <c:v>81</c:v>
                </c:pt>
                <c:pt idx="62">
                  <c:v>81</c:v>
                </c:pt>
                <c:pt idx="63">
                  <c:v>159</c:v>
                </c:pt>
                <c:pt idx="64">
                  <c:v>159</c:v>
                </c:pt>
                <c:pt idx="65">
                  <c:v>108</c:v>
                </c:pt>
                <c:pt idx="66">
                  <c:v>108</c:v>
                </c:pt>
                <c:pt idx="67">
                  <c:v>132</c:v>
                </c:pt>
                <c:pt idx="68">
                  <c:v>108</c:v>
                </c:pt>
                <c:pt idx="69">
                  <c:v>132</c:v>
                </c:pt>
                <c:pt idx="70">
                  <c:v>81</c:v>
                </c:pt>
                <c:pt idx="71">
                  <c:v>81</c:v>
                </c:pt>
                <c:pt idx="72">
                  <c:v>66</c:v>
                </c:pt>
                <c:pt idx="73">
                  <c:v>99</c:v>
                </c:pt>
                <c:pt idx="74">
                  <c:v>108</c:v>
                </c:pt>
                <c:pt idx="75">
                  <c:v>81</c:v>
                </c:pt>
                <c:pt idx="76">
                  <c:v>66</c:v>
                </c:pt>
                <c:pt idx="77">
                  <c:v>54</c:v>
                </c:pt>
                <c:pt idx="78">
                  <c:v>81</c:v>
                </c:pt>
                <c:pt idx="79">
                  <c:v>81</c:v>
                </c:pt>
                <c:pt idx="80">
                  <c:v>60</c:v>
                </c:pt>
                <c:pt idx="81">
                  <c:v>81</c:v>
                </c:pt>
                <c:pt idx="82">
                  <c:v>99</c:v>
                </c:pt>
                <c:pt idx="83">
                  <c:v>60</c:v>
                </c:pt>
                <c:pt idx="84">
                  <c:v>108</c:v>
                </c:pt>
                <c:pt idx="85">
                  <c:v>108</c:v>
                </c:pt>
                <c:pt idx="86">
                  <c:v>54</c:v>
                </c:pt>
                <c:pt idx="87">
                  <c:v>54</c:v>
                </c:pt>
                <c:pt idx="88">
                  <c:v>108</c:v>
                </c:pt>
                <c:pt idx="89">
                  <c:v>81</c:v>
                </c:pt>
                <c:pt idx="90">
                  <c:v>81</c:v>
                </c:pt>
                <c:pt idx="91">
                  <c:v>54</c:v>
                </c:pt>
                <c:pt idx="92">
                  <c:v>186</c:v>
                </c:pt>
                <c:pt idx="93">
                  <c:v>186</c:v>
                </c:pt>
                <c:pt idx="94">
                  <c:v>132</c:v>
                </c:pt>
                <c:pt idx="95">
                  <c:v>132</c:v>
                </c:pt>
                <c:pt idx="96">
                  <c:v>174</c:v>
                </c:pt>
                <c:pt idx="97">
                  <c:v>174</c:v>
                </c:pt>
                <c:pt idx="98">
                  <c:v>108</c:v>
                </c:pt>
                <c:pt idx="99">
                  <c:v>108</c:v>
                </c:pt>
                <c:pt idx="100">
                  <c:v>147</c:v>
                </c:pt>
                <c:pt idx="101">
                  <c:v>147</c:v>
                </c:pt>
                <c:pt idx="102">
                  <c:v>174</c:v>
                </c:pt>
                <c:pt idx="103">
                  <c:v>174</c:v>
                </c:pt>
                <c:pt idx="104">
                  <c:v>240</c:v>
                </c:pt>
                <c:pt idx="105">
                  <c:v>132</c:v>
                </c:pt>
                <c:pt idx="106">
                  <c:v>240</c:v>
                </c:pt>
                <c:pt idx="107">
                  <c:v>132</c:v>
                </c:pt>
                <c:pt idx="108">
                  <c:v>159</c:v>
                </c:pt>
                <c:pt idx="109">
                  <c:v>93</c:v>
                </c:pt>
                <c:pt idx="110">
                  <c:v>93</c:v>
                </c:pt>
                <c:pt idx="111">
                  <c:v>159</c:v>
                </c:pt>
                <c:pt idx="112">
                  <c:v>201</c:v>
                </c:pt>
                <c:pt idx="113">
                  <c:v>186</c:v>
                </c:pt>
                <c:pt idx="114">
                  <c:v>201</c:v>
                </c:pt>
                <c:pt idx="115">
                  <c:v>186</c:v>
                </c:pt>
                <c:pt idx="116">
                  <c:v>186</c:v>
                </c:pt>
                <c:pt idx="117">
                  <c:v>159</c:v>
                </c:pt>
                <c:pt idx="118">
                  <c:v>186</c:v>
                </c:pt>
                <c:pt idx="119">
                  <c:v>159</c:v>
                </c:pt>
                <c:pt idx="120">
                  <c:v>201</c:v>
                </c:pt>
                <c:pt idx="121">
                  <c:v>201</c:v>
                </c:pt>
                <c:pt idx="122">
                  <c:v>180</c:v>
                </c:pt>
                <c:pt idx="123">
                  <c:v>180</c:v>
                </c:pt>
                <c:pt idx="124">
                  <c:v>240</c:v>
                </c:pt>
                <c:pt idx="125">
                  <c:v>240</c:v>
                </c:pt>
                <c:pt idx="126">
                  <c:v>321</c:v>
                </c:pt>
                <c:pt idx="127">
                  <c:v>321</c:v>
                </c:pt>
                <c:pt idx="128">
                  <c:v>81</c:v>
                </c:pt>
                <c:pt idx="129">
                  <c:v>81</c:v>
                </c:pt>
                <c:pt idx="130">
                  <c:v>132</c:v>
                </c:pt>
                <c:pt idx="131">
                  <c:v>57</c:v>
                </c:pt>
                <c:pt idx="132">
                  <c:v>132</c:v>
                </c:pt>
                <c:pt idx="133">
                  <c:v>57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57</c:v>
                </c:pt>
                <c:pt idx="139">
                  <c:v>108</c:v>
                </c:pt>
                <c:pt idx="140">
                  <c:v>108</c:v>
                </c:pt>
                <c:pt idx="141">
                  <c:v>57</c:v>
                </c:pt>
                <c:pt idx="142">
                  <c:v>108</c:v>
                </c:pt>
                <c:pt idx="143">
                  <c:v>93</c:v>
                </c:pt>
                <c:pt idx="144">
                  <c:v>93</c:v>
                </c:pt>
                <c:pt idx="145">
                  <c:v>108</c:v>
                </c:pt>
                <c:pt idx="146">
                  <c:v>81</c:v>
                </c:pt>
                <c:pt idx="147">
                  <c:v>81</c:v>
                </c:pt>
                <c:pt idx="148">
                  <c:v>66</c:v>
                </c:pt>
                <c:pt idx="149">
                  <c:v>66</c:v>
                </c:pt>
                <c:pt idx="150">
                  <c:v>57</c:v>
                </c:pt>
                <c:pt idx="151">
                  <c:v>57</c:v>
                </c:pt>
                <c:pt idx="152">
                  <c:v>66</c:v>
                </c:pt>
                <c:pt idx="153">
                  <c:v>66</c:v>
                </c:pt>
                <c:pt idx="154">
                  <c:v>81</c:v>
                </c:pt>
                <c:pt idx="155">
                  <c:v>81</c:v>
                </c:pt>
                <c:pt idx="156">
                  <c:v>132</c:v>
                </c:pt>
                <c:pt idx="157">
                  <c:v>132</c:v>
                </c:pt>
                <c:pt idx="158">
                  <c:v>72</c:v>
                </c:pt>
                <c:pt idx="159">
                  <c:v>66</c:v>
                </c:pt>
                <c:pt idx="160">
                  <c:v>120</c:v>
                </c:pt>
                <c:pt idx="161">
                  <c:v>66</c:v>
                </c:pt>
                <c:pt idx="162">
                  <c:v>120</c:v>
                </c:pt>
                <c:pt idx="163">
                  <c:v>72</c:v>
                </c:pt>
                <c:pt idx="164">
                  <c:v>39</c:v>
                </c:pt>
                <c:pt idx="165">
                  <c:v>39</c:v>
                </c:pt>
                <c:pt idx="166">
                  <c:v>66</c:v>
                </c:pt>
                <c:pt idx="167">
                  <c:v>93</c:v>
                </c:pt>
                <c:pt idx="168">
                  <c:v>66</c:v>
                </c:pt>
                <c:pt idx="169">
                  <c:v>93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159</c:v>
                </c:pt>
                <c:pt idx="174">
                  <c:v>132</c:v>
                </c:pt>
                <c:pt idx="175">
                  <c:v>66</c:v>
                </c:pt>
                <c:pt idx="176">
                  <c:v>132</c:v>
                </c:pt>
                <c:pt idx="177">
                  <c:v>159</c:v>
                </c:pt>
                <c:pt idx="178">
                  <c:v>66</c:v>
                </c:pt>
                <c:pt idx="179">
                  <c:v>108</c:v>
                </c:pt>
                <c:pt idx="180">
                  <c:v>174</c:v>
                </c:pt>
                <c:pt idx="181">
                  <c:v>174</c:v>
                </c:pt>
                <c:pt idx="182">
                  <c:v>159</c:v>
                </c:pt>
                <c:pt idx="183">
                  <c:v>159</c:v>
                </c:pt>
                <c:pt idx="184">
                  <c:v>159</c:v>
                </c:pt>
                <c:pt idx="185">
                  <c:v>159</c:v>
                </c:pt>
                <c:pt idx="186">
                  <c:v>159</c:v>
                </c:pt>
                <c:pt idx="187">
                  <c:v>159</c:v>
                </c:pt>
                <c:pt idx="188">
                  <c:v>186</c:v>
                </c:pt>
                <c:pt idx="189">
                  <c:v>186</c:v>
                </c:pt>
                <c:pt idx="190">
                  <c:v>213</c:v>
                </c:pt>
                <c:pt idx="191">
                  <c:v>213</c:v>
                </c:pt>
                <c:pt idx="192">
                  <c:v>240</c:v>
                </c:pt>
                <c:pt idx="193">
                  <c:v>240</c:v>
                </c:pt>
                <c:pt idx="194">
                  <c:v>240</c:v>
                </c:pt>
                <c:pt idx="195">
                  <c:v>240</c:v>
                </c:pt>
                <c:pt idx="196">
                  <c:v>267</c:v>
                </c:pt>
                <c:pt idx="197">
                  <c:v>267</c:v>
                </c:pt>
                <c:pt idx="198">
                  <c:v>267</c:v>
                </c:pt>
                <c:pt idx="199">
                  <c:v>267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69656"/>
        <c:axId val="325568480"/>
      </c:scatterChart>
      <c:valAx>
        <c:axId val="32556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568480"/>
        <c:crosses val="autoZero"/>
        <c:crossBetween val="midCat"/>
      </c:valAx>
      <c:valAx>
        <c:axId val="3255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56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765619970965297"/>
          <c:y val="2.7528424362583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'Дополнительный лист'!$B$2:$B$201</c:f>
              <c:numCache>
                <c:formatCode>0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'Дополнительный лист'!$E$2:$E$201</c:f>
              <c:numCache>
                <c:formatCode>0</c:formatCode>
                <c:ptCount val="200"/>
                <c:pt idx="0">
                  <c:v>66</c:v>
                </c:pt>
                <c:pt idx="1">
                  <c:v>54</c:v>
                </c:pt>
                <c:pt idx="2">
                  <c:v>66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108</c:v>
                </c:pt>
                <c:pt idx="11">
                  <c:v>66</c:v>
                </c:pt>
                <c:pt idx="12">
                  <c:v>66</c:v>
                </c:pt>
                <c:pt idx="13">
                  <c:v>108</c:v>
                </c:pt>
                <c:pt idx="14">
                  <c:v>54</c:v>
                </c:pt>
                <c:pt idx="15">
                  <c:v>54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39</c:v>
                </c:pt>
                <c:pt idx="20">
                  <c:v>39</c:v>
                </c:pt>
                <c:pt idx="21">
                  <c:v>57</c:v>
                </c:pt>
                <c:pt idx="22">
                  <c:v>81</c:v>
                </c:pt>
                <c:pt idx="23">
                  <c:v>54</c:v>
                </c:pt>
                <c:pt idx="24">
                  <c:v>54</c:v>
                </c:pt>
                <c:pt idx="25">
                  <c:v>81</c:v>
                </c:pt>
                <c:pt idx="26">
                  <c:v>66</c:v>
                </c:pt>
                <c:pt idx="27">
                  <c:v>66</c:v>
                </c:pt>
                <c:pt idx="28">
                  <c:v>93</c:v>
                </c:pt>
                <c:pt idx="29">
                  <c:v>93</c:v>
                </c:pt>
                <c:pt idx="30">
                  <c:v>81</c:v>
                </c:pt>
                <c:pt idx="31">
                  <c:v>54</c:v>
                </c:pt>
                <c:pt idx="32">
                  <c:v>108</c:v>
                </c:pt>
                <c:pt idx="33">
                  <c:v>108</c:v>
                </c:pt>
                <c:pt idx="34">
                  <c:v>81</c:v>
                </c:pt>
                <c:pt idx="35">
                  <c:v>54</c:v>
                </c:pt>
                <c:pt idx="36">
                  <c:v>81</c:v>
                </c:pt>
                <c:pt idx="37">
                  <c:v>81</c:v>
                </c:pt>
                <c:pt idx="38">
                  <c:v>108</c:v>
                </c:pt>
                <c:pt idx="39">
                  <c:v>108</c:v>
                </c:pt>
                <c:pt idx="40">
                  <c:v>174</c:v>
                </c:pt>
                <c:pt idx="41">
                  <c:v>174</c:v>
                </c:pt>
                <c:pt idx="42">
                  <c:v>108</c:v>
                </c:pt>
                <c:pt idx="43">
                  <c:v>81</c:v>
                </c:pt>
                <c:pt idx="44">
                  <c:v>186</c:v>
                </c:pt>
                <c:pt idx="45">
                  <c:v>108</c:v>
                </c:pt>
                <c:pt idx="46">
                  <c:v>108</c:v>
                </c:pt>
                <c:pt idx="47">
                  <c:v>108</c:v>
                </c:pt>
                <c:pt idx="48">
                  <c:v>120</c:v>
                </c:pt>
                <c:pt idx="49">
                  <c:v>186</c:v>
                </c:pt>
                <c:pt idx="50">
                  <c:v>153</c:v>
                </c:pt>
                <c:pt idx="51">
                  <c:v>153</c:v>
                </c:pt>
                <c:pt idx="52">
                  <c:v>108</c:v>
                </c:pt>
                <c:pt idx="53">
                  <c:v>120</c:v>
                </c:pt>
                <c:pt idx="54">
                  <c:v>108</c:v>
                </c:pt>
                <c:pt idx="55">
                  <c:v>108</c:v>
                </c:pt>
                <c:pt idx="56">
                  <c:v>108</c:v>
                </c:pt>
                <c:pt idx="57">
                  <c:v>81</c:v>
                </c:pt>
                <c:pt idx="58">
                  <c:v>93</c:v>
                </c:pt>
                <c:pt idx="59">
                  <c:v>108</c:v>
                </c:pt>
                <c:pt idx="60">
                  <c:v>93</c:v>
                </c:pt>
                <c:pt idx="61">
                  <c:v>81</c:v>
                </c:pt>
                <c:pt idx="62">
                  <c:v>81</c:v>
                </c:pt>
                <c:pt idx="63">
                  <c:v>159</c:v>
                </c:pt>
                <c:pt idx="64">
                  <c:v>159</c:v>
                </c:pt>
                <c:pt idx="65">
                  <c:v>108</c:v>
                </c:pt>
                <c:pt idx="66">
                  <c:v>108</c:v>
                </c:pt>
                <c:pt idx="67">
                  <c:v>132</c:v>
                </c:pt>
                <c:pt idx="68">
                  <c:v>108</c:v>
                </c:pt>
                <c:pt idx="69">
                  <c:v>132</c:v>
                </c:pt>
                <c:pt idx="70">
                  <c:v>81</c:v>
                </c:pt>
                <c:pt idx="71">
                  <c:v>81</c:v>
                </c:pt>
                <c:pt idx="72">
                  <c:v>66</c:v>
                </c:pt>
                <c:pt idx="73">
                  <c:v>99</c:v>
                </c:pt>
                <c:pt idx="74">
                  <c:v>108</c:v>
                </c:pt>
                <c:pt idx="75">
                  <c:v>81</c:v>
                </c:pt>
                <c:pt idx="76">
                  <c:v>66</c:v>
                </c:pt>
                <c:pt idx="77">
                  <c:v>54</c:v>
                </c:pt>
                <c:pt idx="78">
                  <c:v>81</c:v>
                </c:pt>
                <c:pt idx="79">
                  <c:v>81</c:v>
                </c:pt>
                <c:pt idx="80">
                  <c:v>60</c:v>
                </c:pt>
                <c:pt idx="81">
                  <c:v>81</c:v>
                </c:pt>
                <c:pt idx="82">
                  <c:v>99</c:v>
                </c:pt>
                <c:pt idx="83">
                  <c:v>60</c:v>
                </c:pt>
                <c:pt idx="84">
                  <c:v>108</c:v>
                </c:pt>
                <c:pt idx="85">
                  <c:v>108</c:v>
                </c:pt>
                <c:pt idx="86">
                  <c:v>54</c:v>
                </c:pt>
                <c:pt idx="87">
                  <c:v>54</c:v>
                </c:pt>
                <c:pt idx="88">
                  <c:v>108</c:v>
                </c:pt>
                <c:pt idx="89">
                  <c:v>81</c:v>
                </c:pt>
                <c:pt idx="90">
                  <c:v>81</c:v>
                </c:pt>
                <c:pt idx="91">
                  <c:v>54</c:v>
                </c:pt>
                <c:pt idx="92">
                  <c:v>186</c:v>
                </c:pt>
                <c:pt idx="93">
                  <c:v>186</c:v>
                </c:pt>
                <c:pt idx="94">
                  <c:v>132</c:v>
                </c:pt>
                <c:pt idx="95">
                  <c:v>132</c:v>
                </c:pt>
                <c:pt idx="96">
                  <c:v>174</c:v>
                </c:pt>
                <c:pt idx="97">
                  <c:v>174</c:v>
                </c:pt>
                <c:pt idx="98">
                  <c:v>108</c:v>
                </c:pt>
                <c:pt idx="99">
                  <c:v>108</c:v>
                </c:pt>
                <c:pt idx="100">
                  <c:v>147</c:v>
                </c:pt>
                <c:pt idx="101">
                  <c:v>147</c:v>
                </c:pt>
                <c:pt idx="102">
                  <c:v>174</c:v>
                </c:pt>
                <c:pt idx="103">
                  <c:v>174</c:v>
                </c:pt>
                <c:pt idx="104">
                  <c:v>240</c:v>
                </c:pt>
                <c:pt idx="105">
                  <c:v>132</c:v>
                </c:pt>
                <c:pt idx="106">
                  <c:v>240</c:v>
                </c:pt>
                <c:pt idx="107">
                  <c:v>132</c:v>
                </c:pt>
                <c:pt idx="108">
                  <c:v>159</c:v>
                </c:pt>
                <c:pt idx="109">
                  <c:v>93</c:v>
                </c:pt>
                <c:pt idx="110">
                  <c:v>93</c:v>
                </c:pt>
                <c:pt idx="111">
                  <c:v>159</c:v>
                </c:pt>
                <c:pt idx="112">
                  <c:v>201</c:v>
                </c:pt>
                <c:pt idx="113">
                  <c:v>186</c:v>
                </c:pt>
                <c:pt idx="114">
                  <c:v>201</c:v>
                </c:pt>
                <c:pt idx="115">
                  <c:v>186</c:v>
                </c:pt>
                <c:pt idx="116">
                  <c:v>186</c:v>
                </c:pt>
                <c:pt idx="117">
                  <c:v>159</c:v>
                </c:pt>
                <c:pt idx="118">
                  <c:v>186</c:v>
                </c:pt>
                <c:pt idx="119">
                  <c:v>159</c:v>
                </c:pt>
                <c:pt idx="120">
                  <c:v>201</c:v>
                </c:pt>
                <c:pt idx="121">
                  <c:v>201</c:v>
                </c:pt>
                <c:pt idx="122">
                  <c:v>180</c:v>
                </c:pt>
                <c:pt idx="123">
                  <c:v>180</c:v>
                </c:pt>
                <c:pt idx="124">
                  <c:v>240</c:v>
                </c:pt>
                <c:pt idx="125">
                  <c:v>240</c:v>
                </c:pt>
                <c:pt idx="126">
                  <c:v>321</c:v>
                </c:pt>
                <c:pt idx="127">
                  <c:v>321</c:v>
                </c:pt>
                <c:pt idx="128">
                  <c:v>81</c:v>
                </c:pt>
                <c:pt idx="129">
                  <c:v>81</c:v>
                </c:pt>
                <c:pt idx="130">
                  <c:v>132</c:v>
                </c:pt>
                <c:pt idx="131">
                  <c:v>57</c:v>
                </c:pt>
                <c:pt idx="132">
                  <c:v>132</c:v>
                </c:pt>
                <c:pt idx="133">
                  <c:v>57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57</c:v>
                </c:pt>
                <c:pt idx="139">
                  <c:v>108</c:v>
                </c:pt>
                <c:pt idx="140">
                  <c:v>108</c:v>
                </c:pt>
                <c:pt idx="141">
                  <c:v>57</c:v>
                </c:pt>
                <c:pt idx="142">
                  <c:v>108</c:v>
                </c:pt>
                <c:pt idx="143">
                  <c:v>93</c:v>
                </c:pt>
                <c:pt idx="144">
                  <c:v>93</c:v>
                </c:pt>
                <c:pt idx="145">
                  <c:v>108</c:v>
                </c:pt>
                <c:pt idx="146">
                  <c:v>81</c:v>
                </c:pt>
                <c:pt idx="147">
                  <c:v>81</c:v>
                </c:pt>
                <c:pt idx="148">
                  <c:v>66</c:v>
                </c:pt>
                <c:pt idx="149">
                  <c:v>66</c:v>
                </c:pt>
                <c:pt idx="150">
                  <c:v>57</c:v>
                </c:pt>
                <c:pt idx="151">
                  <c:v>57</c:v>
                </c:pt>
                <c:pt idx="152">
                  <c:v>66</c:v>
                </c:pt>
                <c:pt idx="153">
                  <c:v>66</c:v>
                </c:pt>
                <c:pt idx="154">
                  <c:v>81</c:v>
                </c:pt>
                <c:pt idx="155">
                  <c:v>81</c:v>
                </c:pt>
                <c:pt idx="156">
                  <c:v>132</c:v>
                </c:pt>
                <c:pt idx="157">
                  <c:v>132</c:v>
                </c:pt>
                <c:pt idx="158">
                  <c:v>72</c:v>
                </c:pt>
                <c:pt idx="159">
                  <c:v>66</c:v>
                </c:pt>
                <c:pt idx="160">
                  <c:v>120</c:v>
                </c:pt>
                <c:pt idx="161">
                  <c:v>66</c:v>
                </c:pt>
                <c:pt idx="162">
                  <c:v>120</c:v>
                </c:pt>
                <c:pt idx="163">
                  <c:v>72</c:v>
                </c:pt>
                <c:pt idx="164">
                  <c:v>39</c:v>
                </c:pt>
                <c:pt idx="165">
                  <c:v>39</c:v>
                </c:pt>
                <c:pt idx="166">
                  <c:v>66</c:v>
                </c:pt>
                <c:pt idx="167">
                  <c:v>93</c:v>
                </c:pt>
                <c:pt idx="168">
                  <c:v>66</c:v>
                </c:pt>
                <c:pt idx="169">
                  <c:v>93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159</c:v>
                </c:pt>
                <c:pt idx="174">
                  <c:v>132</c:v>
                </c:pt>
                <c:pt idx="175">
                  <c:v>66</c:v>
                </c:pt>
                <c:pt idx="176">
                  <c:v>132</c:v>
                </c:pt>
                <c:pt idx="177">
                  <c:v>159</c:v>
                </c:pt>
                <c:pt idx="178">
                  <c:v>66</c:v>
                </c:pt>
                <c:pt idx="179">
                  <c:v>108</c:v>
                </c:pt>
                <c:pt idx="180">
                  <c:v>174</c:v>
                </c:pt>
                <c:pt idx="181">
                  <c:v>174</c:v>
                </c:pt>
                <c:pt idx="182">
                  <c:v>159</c:v>
                </c:pt>
                <c:pt idx="183">
                  <c:v>159</c:v>
                </c:pt>
                <c:pt idx="184">
                  <c:v>159</c:v>
                </c:pt>
                <c:pt idx="185">
                  <c:v>159</c:v>
                </c:pt>
                <c:pt idx="186">
                  <c:v>159</c:v>
                </c:pt>
                <c:pt idx="187">
                  <c:v>159</c:v>
                </c:pt>
                <c:pt idx="188">
                  <c:v>186</c:v>
                </c:pt>
                <c:pt idx="189">
                  <c:v>186</c:v>
                </c:pt>
                <c:pt idx="190">
                  <c:v>213</c:v>
                </c:pt>
                <c:pt idx="191">
                  <c:v>213</c:v>
                </c:pt>
                <c:pt idx="192">
                  <c:v>240</c:v>
                </c:pt>
                <c:pt idx="193">
                  <c:v>240</c:v>
                </c:pt>
                <c:pt idx="194">
                  <c:v>240</c:v>
                </c:pt>
                <c:pt idx="195">
                  <c:v>240</c:v>
                </c:pt>
                <c:pt idx="196">
                  <c:v>267</c:v>
                </c:pt>
                <c:pt idx="197">
                  <c:v>267</c:v>
                </c:pt>
                <c:pt idx="198">
                  <c:v>267</c:v>
                </c:pt>
                <c:pt idx="199">
                  <c:v>267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70048"/>
        <c:axId val="325570832"/>
      </c:scatterChart>
      <c:valAx>
        <c:axId val="32557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570832"/>
        <c:crosses val="autoZero"/>
        <c:crossBetween val="midCat"/>
      </c:valAx>
      <c:valAx>
        <c:axId val="3255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5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8282</xdr:colOff>
      <xdr:row>29</xdr:row>
      <xdr:rowOff>181389</xdr:rowOff>
    </xdr:from>
    <xdr:to>
      <xdr:col>14</xdr:col>
      <xdr:colOff>289891</xdr:colOff>
      <xdr:row>44</xdr:row>
      <xdr:rowOff>67089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583924</xdr:colOff>
      <xdr:row>29</xdr:row>
      <xdr:rowOff>181389</xdr:rowOff>
    </xdr:from>
    <xdr:to>
      <xdr:col>22</xdr:col>
      <xdr:colOff>252620</xdr:colOff>
      <xdr:row>44</xdr:row>
      <xdr:rowOff>67089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8284</xdr:colOff>
      <xdr:row>7</xdr:row>
      <xdr:rowOff>181390</xdr:rowOff>
    </xdr:from>
    <xdr:to>
      <xdr:col>29</xdr:col>
      <xdr:colOff>289892</xdr:colOff>
      <xdr:row>22</xdr:row>
      <xdr:rowOff>67090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24</xdr:row>
      <xdr:rowOff>7455</xdr:rowOff>
    </xdr:from>
    <xdr:to>
      <xdr:col>29</xdr:col>
      <xdr:colOff>281608</xdr:colOff>
      <xdr:row>38</xdr:row>
      <xdr:rowOff>83655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604630</xdr:colOff>
      <xdr:row>7</xdr:row>
      <xdr:rowOff>173106</xdr:rowOff>
    </xdr:from>
    <xdr:to>
      <xdr:col>37</xdr:col>
      <xdr:colOff>273326</xdr:colOff>
      <xdr:row>22</xdr:row>
      <xdr:rowOff>58806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82824</xdr:colOff>
      <xdr:row>46</xdr:row>
      <xdr:rowOff>98561</xdr:rowOff>
    </xdr:from>
    <xdr:to>
      <xdr:col>16</xdr:col>
      <xdr:colOff>364433</xdr:colOff>
      <xdr:row>60</xdr:row>
      <xdr:rowOff>174761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298174</xdr:colOff>
      <xdr:row>46</xdr:row>
      <xdr:rowOff>90280</xdr:rowOff>
    </xdr:from>
    <xdr:to>
      <xdr:col>24</xdr:col>
      <xdr:colOff>579783</xdr:colOff>
      <xdr:row>60</xdr:row>
      <xdr:rowOff>166480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314325</xdr:colOff>
      <xdr:row>42</xdr:row>
      <xdr:rowOff>147637</xdr:rowOff>
    </xdr:from>
    <xdr:to>
      <xdr:col>33</xdr:col>
      <xdr:colOff>9525</xdr:colOff>
      <xdr:row>57</xdr:row>
      <xdr:rowOff>33337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601318</xdr:colOff>
      <xdr:row>2</xdr:row>
      <xdr:rowOff>3934</xdr:rowOff>
    </xdr:from>
    <xdr:to>
      <xdr:col>18</xdr:col>
      <xdr:colOff>293205</xdr:colOff>
      <xdr:row>16</xdr:row>
      <xdr:rowOff>104982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149087</xdr:colOff>
      <xdr:row>172</xdr:row>
      <xdr:rowOff>164824</xdr:rowOff>
    </xdr:from>
    <xdr:to>
      <xdr:col>17</xdr:col>
      <xdr:colOff>430696</xdr:colOff>
      <xdr:row>187</xdr:row>
      <xdr:rowOff>50524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1"/>
  <sheetViews>
    <sheetView zoomScale="115" zoomScaleNormal="115" workbookViewId="0">
      <selection activeCell="D2" sqref="D2:D201"/>
    </sheetView>
  </sheetViews>
  <sheetFormatPr defaultRowHeight="15" x14ac:dyDescent="0.25"/>
  <cols>
    <col min="1" max="1" width="15.140625" customWidth="1"/>
    <col min="2" max="2" width="11.28515625" customWidth="1"/>
    <col min="3" max="3" width="17.42578125" customWidth="1"/>
    <col min="4" max="4" width="21.85546875" customWidth="1"/>
    <col min="5" max="5" width="10.7109375" customWidth="1"/>
    <col min="6" max="6" width="11.7109375" customWidth="1"/>
  </cols>
  <sheetData>
    <row r="1" spans="1:21" ht="42.75" customHeight="1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11</v>
      </c>
      <c r="F1" s="2" t="s">
        <v>3</v>
      </c>
    </row>
    <row r="2" spans="1:21" x14ac:dyDescent="0.25">
      <c r="A2" s="1">
        <v>1</v>
      </c>
      <c r="B2" s="11" t="s">
        <v>10</v>
      </c>
      <c r="C2" s="14" t="s">
        <v>5</v>
      </c>
      <c r="D2" s="15" t="s">
        <v>7</v>
      </c>
      <c r="E2">
        <v>66</v>
      </c>
      <c r="F2" s="1">
        <v>35</v>
      </c>
      <c r="H2" s="1"/>
      <c r="J2" s="5"/>
    </row>
    <row r="3" spans="1:21" x14ac:dyDescent="0.25">
      <c r="A3" s="1">
        <v>1</v>
      </c>
      <c r="B3" s="11" t="s">
        <v>10</v>
      </c>
      <c r="C3" s="14" t="s">
        <v>5</v>
      </c>
      <c r="D3" s="15" t="s">
        <v>7</v>
      </c>
      <c r="E3">
        <v>54</v>
      </c>
      <c r="F3" s="1">
        <v>60</v>
      </c>
      <c r="H3" s="1"/>
      <c r="I3" s="17" t="s">
        <v>29</v>
      </c>
      <c r="J3" s="17"/>
      <c r="K3" s="17"/>
      <c r="L3" s="17"/>
      <c r="M3" s="9">
        <f>CORREL(F1:F201, A1:A201)</f>
        <v>7.7180675525788889E-2</v>
      </c>
      <c r="Q3">
        <f>M3</f>
        <v>7.7180675525788889E-2</v>
      </c>
      <c r="S3" s="16" t="s">
        <v>35</v>
      </c>
      <c r="T3" s="16"/>
      <c r="U3" s="16"/>
    </row>
    <row r="4" spans="1:21" x14ac:dyDescent="0.25">
      <c r="A4" s="1">
        <v>1</v>
      </c>
      <c r="B4" s="11" t="s">
        <v>10</v>
      </c>
      <c r="C4" s="14" t="s">
        <v>5</v>
      </c>
      <c r="D4" s="15" t="s">
        <v>7</v>
      </c>
      <c r="E4">
        <v>66</v>
      </c>
      <c r="F4" s="1">
        <v>35</v>
      </c>
      <c r="H4" s="1"/>
      <c r="I4" s="17" t="s">
        <v>30</v>
      </c>
      <c r="J4" s="17"/>
      <c r="K4" s="17"/>
      <c r="L4" s="17"/>
      <c r="M4" s="9">
        <f>CORREL(A1:A201,E1:E201)</f>
        <v>0.83527371964906305</v>
      </c>
    </row>
    <row r="5" spans="1:21" x14ac:dyDescent="0.25">
      <c r="A5" s="1">
        <v>1</v>
      </c>
      <c r="B5" s="11" t="s">
        <v>10</v>
      </c>
      <c r="C5" s="14" t="s">
        <v>5</v>
      </c>
      <c r="D5" s="15" t="s">
        <v>7</v>
      </c>
      <c r="E5">
        <v>54</v>
      </c>
      <c r="F5" s="1">
        <v>33</v>
      </c>
      <c r="H5" s="1"/>
      <c r="I5" s="17" t="s">
        <v>31</v>
      </c>
      <c r="J5" s="17"/>
      <c r="K5" s="17"/>
      <c r="L5" s="17"/>
      <c r="M5" s="9">
        <f>CORREL(F1:F201,E1:E201)</f>
        <v>-3.1603056479293713E-2</v>
      </c>
    </row>
    <row r="6" spans="1:21" x14ac:dyDescent="0.25">
      <c r="A6" s="1">
        <v>1</v>
      </c>
      <c r="B6" s="11" t="s">
        <v>10</v>
      </c>
      <c r="C6" s="14" t="s">
        <v>5</v>
      </c>
      <c r="D6" s="15" t="s">
        <v>7</v>
      </c>
      <c r="E6">
        <v>54</v>
      </c>
      <c r="F6" s="1">
        <v>33</v>
      </c>
      <c r="H6" s="1"/>
      <c r="J6" s="5"/>
    </row>
    <row r="7" spans="1:21" x14ac:dyDescent="0.25">
      <c r="A7" s="1">
        <v>1</v>
      </c>
      <c r="B7" s="11" t="s">
        <v>10</v>
      </c>
      <c r="C7" s="14" t="s">
        <v>5</v>
      </c>
      <c r="D7" s="15" t="s">
        <v>7</v>
      </c>
      <c r="E7">
        <v>54</v>
      </c>
      <c r="F7" s="1">
        <v>60</v>
      </c>
      <c r="H7" s="1"/>
      <c r="J7" s="5"/>
    </row>
    <row r="8" spans="1:21" x14ac:dyDescent="0.25">
      <c r="A8" s="1">
        <v>1</v>
      </c>
      <c r="B8" s="11" t="s">
        <v>4</v>
      </c>
      <c r="C8" s="14" t="s">
        <v>5</v>
      </c>
      <c r="D8" s="15" t="s">
        <v>7</v>
      </c>
      <c r="E8">
        <v>57</v>
      </c>
      <c r="F8" s="1">
        <v>65</v>
      </c>
      <c r="H8" s="1"/>
    </row>
    <row r="9" spans="1:21" x14ac:dyDescent="0.25">
      <c r="A9" s="1">
        <v>1</v>
      </c>
      <c r="B9" s="11" t="s">
        <v>4</v>
      </c>
      <c r="C9" s="14" t="s">
        <v>5</v>
      </c>
      <c r="D9" s="15" t="s">
        <v>7</v>
      </c>
      <c r="E9">
        <v>57</v>
      </c>
      <c r="F9" s="1">
        <v>36</v>
      </c>
      <c r="H9" s="1"/>
      <c r="J9" s="5"/>
      <c r="O9">
        <f>AVERAGE(A2:A51)</f>
        <v>1.84</v>
      </c>
    </row>
    <row r="10" spans="1:21" x14ac:dyDescent="0.25">
      <c r="A10" s="1">
        <v>1</v>
      </c>
      <c r="B10" s="11" t="s">
        <v>4</v>
      </c>
      <c r="C10" s="14" t="s">
        <v>5</v>
      </c>
      <c r="D10" s="15" t="s">
        <v>7</v>
      </c>
      <c r="E10">
        <v>57</v>
      </c>
      <c r="F10" s="1">
        <v>65</v>
      </c>
      <c r="H10" s="17" t="s">
        <v>32</v>
      </c>
      <c r="I10" s="17"/>
      <c r="J10" s="17"/>
      <c r="K10" s="17"/>
      <c r="L10" s="17"/>
      <c r="M10">
        <f>RSQ(A1:A201,E1:E201)</f>
        <v>0.69768218673638172</v>
      </c>
      <c r="O10">
        <f>AVERAGE(A52:A201)</f>
        <v>3.76</v>
      </c>
    </row>
    <row r="11" spans="1:21" x14ac:dyDescent="0.25">
      <c r="A11" s="1">
        <v>1</v>
      </c>
      <c r="B11" s="11" t="s">
        <v>4</v>
      </c>
      <c r="C11" s="14" t="s">
        <v>5</v>
      </c>
      <c r="D11" s="15" t="s">
        <v>7</v>
      </c>
      <c r="E11">
        <v>57</v>
      </c>
      <c r="F11" s="1">
        <v>36</v>
      </c>
      <c r="H11" s="1"/>
      <c r="J11" s="5"/>
      <c r="R11" s="17" t="s">
        <v>23</v>
      </c>
      <c r="S11" s="17"/>
      <c r="T11" s="17"/>
      <c r="U11" s="9">
        <f>COUNTA(D2:D49)</f>
        <v>48</v>
      </c>
    </row>
    <row r="12" spans="1:21" x14ac:dyDescent="0.25">
      <c r="A12" s="1">
        <v>1</v>
      </c>
      <c r="B12" s="11" t="s">
        <v>10</v>
      </c>
      <c r="C12" s="14" t="s">
        <v>5</v>
      </c>
      <c r="D12" s="15" t="s">
        <v>9</v>
      </c>
      <c r="E12">
        <v>108</v>
      </c>
      <c r="F12" s="1">
        <v>26</v>
      </c>
      <c r="H12" s="1"/>
      <c r="J12" s="5"/>
      <c r="R12" s="17" t="s">
        <v>24</v>
      </c>
      <c r="S12" s="17"/>
      <c r="T12" s="17"/>
      <c r="U12" s="9">
        <f>COUNTA(D50:D75)</f>
        <v>26</v>
      </c>
    </row>
    <row r="13" spans="1:21" x14ac:dyDescent="0.25">
      <c r="A13" s="1">
        <v>1</v>
      </c>
      <c r="B13" s="11" t="s">
        <v>10</v>
      </c>
      <c r="C13" s="14" t="s">
        <v>5</v>
      </c>
      <c r="D13" s="15" t="s">
        <v>9</v>
      </c>
      <c r="E13">
        <v>66</v>
      </c>
      <c r="F13" s="1">
        <v>39</v>
      </c>
      <c r="H13" s="1"/>
      <c r="J13" s="5"/>
      <c r="O13">
        <f>AVERAGE(A2:A129)</f>
        <v>3.359375</v>
      </c>
      <c r="R13" s="17" t="s">
        <v>25</v>
      </c>
      <c r="S13" s="17"/>
      <c r="T13" s="17"/>
      <c r="U13" s="9">
        <f>COUNTA(D76:D129)</f>
        <v>54</v>
      </c>
    </row>
    <row r="14" spans="1:21" x14ac:dyDescent="0.25">
      <c r="A14" s="1">
        <v>1</v>
      </c>
      <c r="B14" s="11" t="s">
        <v>10</v>
      </c>
      <c r="C14" s="14" t="s">
        <v>5</v>
      </c>
      <c r="D14" s="15" t="s">
        <v>9</v>
      </c>
      <c r="E14">
        <v>66</v>
      </c>
      <c r="F14" s="1">
        <v>39</v>
      </c>
      <c r="H14" s="1"/>
      <c r="J14" s="5"/>
      <c r="O14">
        <f>AVERAGE(A130:A201)</f>
        <v>3.1388888888888888</v>
      </c>
    </row>
    <row r="15" spans="1:21" x14ac:dyDescent="0.25">
      <c r="A15" s="1">
        <v>1</v>
      </c>
      <c r="B15" s="11" t="s">
        <v>10</v>
      </c>
      <c r="C15" s="14" t="s">
        <v>5</v>
      </c>
      <c r="D15" s="15" t="s">
        <v>9</v>
      </c>
      <c r="E15">
        <v>108</v>
      </c>
      <c r="F15" s="1">
        <v>26</v>
      </c>
      <c r="H15" s="1"/>
      <c r="J15" s="5"/>
      <c r="R15" s="17" t="s">
        <v>26</v>
      </c>
      <c r="S15" s="17"/>
      <c r="T15" s="17"/>
      <c r="U15" s="9">
        <f>COUNTA(D130:D157)</f>
        <v>28</v>
      </c>
    </row>
    <row r="16" spans="1:21" x14ac:dyDescent="0.25">
      <c r="A16" s="1">
        <v>1</v>
      </c>
      <c r="B16" s="11" t="s">
        <v>10</v>
      </c>
      <c r="C16" s="14" t="s">
        <v>5</v>
      </c>
      <c r="D16" s="15" t="s">
        <v>6</v>
      </c>
      <c r="E16">
        <v>54</v>
      </c>
      <c r="F16" s="1">
        <v>41</v>
      </c>
      <c r="H16" s="1"/>
      <c r="J16" s="5"/>
      <c r="R16" s="17" t="s">
        <v>27</v>
      </c>
      <c r="S16" s="17"/>
      <c r="T16" s="17"/>
      <c r="U16" s="9">
        <f>COUNTA(D158:D177)</f>
        <v>20</v>
      </c>
    </row>
    <row r="17" spans="1:21" x14ac:dyDescent="0.25">
      <c r="A17" s="1">
        <v>1</v>
      </c>
      <c r="B17" s="11" t="s">
        <v>10</v>
      </c>
      <c r="C17" s="14" t="s">
        <v>5</v>
      </c>
      <c r="D17" s="15" t="s">
        <v>6</v>
      </c>
      <c r="E17">
        <v>54</v>
      </c>
      <c r="F17" s="1">
        <v>41</v>
      </c>
      <c r="H17" s="1"/>
      <c r="J17" s="5"/>
      <c r="R17" s="17" t="s">
        <v>28</v>
      </c>
      <c r="S17" s="17"/>
      <c r="T17" s="17"/>
      <c r="U17" s="9">
        <f>COUNTA(D178:D201)</f>
        <v>24</v>
      </c>
    </row>
    <row r="18" spans="1:21" x14ac:dyDescent="0.25">
      <c r="A18" s="1">
        <v>1</v>
      </c>
      <c r="B18" s="11" t="s">
        <v>4</v>
      </c>
      <c r="C18" s="14" t="s">
        <v>5</v>
      </c>
      <c r="D18" s="15" t="s">
        <v>6</v>
      </c>
      <c r="E18">
        <v>57</v>
      </c>
      <c r="F18" s="1">
        <v>50</v>
      </c>
      <c r="H18" s="1"/>
      <c r="J18" s="5"/>
    </row>
    <row r="19" spans="1:21" x14ac:dyDescent="0.25">
      <c r="A19" s="1">
        <v>1</v>
      </c>
      <c r="B19" s="11" t="s">
        <v>4</v>
      </c>
      <c r="C19" s="14" t="s">
        <v>5</v>
      </c>
      <c r="D19" s="15" t="s">
        <v>6</v>
      </c>
      <c r="E19">
        <v>57</v>
      </c>
      <c r="F19" s="1">
        <v>32</v>
      </c>
      <c r="H19" s="1"/>
      <c r="J19" s="5"/>
      <c r="K19" s="17" t="s">
        <v>13</v>
      </c>
      <c r="L19" s="17"/>
      <c r="M19" s="17"/>
      <c r="N19" s="6">
        <v>30</v>
      </c>
      <c r="O19" s="7">
        <v>0.6</v>
      </c>
    </row>
    <row r="20" spans="1:21" x14ac:dyDescent="0.25">
      <c r="A20" s="1">
        <v>1</v>
      </c>
      <c r="B20" s="11" t="s">
        <v>4</v>
      </c>
      <c r="C20" s="14" t="s">
        <v>5</v>
      </c>
      <c r="D20" s="15" t="s">
        <v>6</v>
      </c>
      <c r="E20">
        <v>57</v>
      </c>
      <c r="F20" s="1">
        <v>32</v>
      </c>
      <c r="H20" s="1"/>
      <c r="J20" s="5"/>
      <c r="K20" s="17" t="s">
        <v>14</v>
      </c>
      <c r="L20" s="17"/>
      <c r="M20" s="17"/>
      <c r="N20" s="6">
        <v>20</v>
      </c>
      <c r="O20" s="7">
        <v>0.4</v>
      </c>
    </row>
    <row r="21" spans="1:21" x14ac:dyDescent="0.25">
      <c r="A21" s="1">
        <v>1</v>
      </c>
      <c r="B21" s="11" t="s">
        <v>4</v>
      </c>
      <c r="C21" s="14" t="s">
        <v>5</v>
      </c>
      <c r="D21" s="15" t="s">
        <v>6</v>
      </c>
      <c r="E21">
        <v>39</v>
      </c>
      <c r="F21" s="1">
        <v>35</v>
      </c>
      <c r="H21" s="1"/>
      <c r="J21" s="5"/>
      <c r="K21" s="17" t="s">
        <v>15</v>
      </c>
      <c r="L21" s="17"/>
      <c r="M21" s="17"/>
      <c r="N21" s="6">
        <v>98</v>
      </c>
      <c r="O21" s="8">
        <v>0.65</v>
      </c>
    </row>
    <row r="22" spans="1:21" x14ac:dyDescent="0.25">
      <c r="A22" s="1">
        <v>1</v>
      </c>
      <c r="B22" s="11" t="s">
        <v>4</v>
      </c>
      <c r="C22" s="14" t="s">
        <v>5</v>
      </c>
      <c r="D22" s="15" t="s">
        <v>6</v>
      </c>
      <c r="E22">
        <v>39</v>
      </c>
      <c r="F22" s="1">
        <v>35</v>
      </c>
      <c r="H22" s="1"/>
      <c r="J22" s="5"/>
      <c r="K22" s="17" t="s">
        <v>16</v>
      </c>
      <c r="L22" s="17"/>
      <c r="M22" s="17"/>
      <c r="N22" s="6">
        <v>52</v>
      </c>
      <c r="O22" s="8">
        <v>0.35</v>
      </c>
    </row>
    <row r="23" spans="1:21" x14ac:dyDescent="0.25">
      <c r="A23" s="1">
        <v>1</v>
      </c>
      <c r="B23" s="11" t="s">
        <v>4</v>
      </c>
      <c r="C23" s="14" t="s">
        <v>5</v>
      </c>
      <c r="D23" s="15" t="s">
        <v>6</v>
      </c>
      <c r="E23">
        <v>57</v>
      </c>
      <c r="F23" s="1">
        <v>50</v>
      </c>
      <c r="H23" s="1"/>
      <c r="J23" s="5"/>
    </row>
    <row r="24" spans="1:21" x14ac:dyDescent="0.25">
      <c r="A24" s="1">
        <v>2</v>
      </c>
      <c r="B24" s="11" t="s">
        <v>4</v>
      </c>
      <c r="C24" s="14" t="s">
        <v>5</v>
      </c>
      <c r="D24" s="15" t="s">
        <v>7</v>
      </c>
      <c r="E24">
        <v>81</v>
      </c>
      <c r="F24" s="1">
        <v>30</v>
      </c>
      <c r="H24" s="1"/>
      <c r="J24" s="5"/>
    </row>
    <row r="25" spans="1:21" x14ac:dyDescent="0.25">
      <c r="A25" s="1">
        <v>2</v>
      </c>
      <c r="B25" s="11" t="s">
        <v>4</v>
      </c>
      <c r="C25" s="14" t="s">
        <v>5</v>
      </c>
      <c r="D25" s="15" t="s">
        <v>7</v>
      </c>
      <c r="E25">
        <v>54</v>
      </c>
      <c r="F25" s="1">
        <v>52</v>
      </c>
      <c r="H25" s="1"/>
      <c r="J25" s="5"/>
      <c r="K25" s="17" t="s">
        <v>17</v>
      </c>
      <c r="L25" s="17"/>
      <c r="M25" s="17"/>
      <c r="N25" s="6">
        <v>30</v>
      </c>
      <c r="P25" s="17" t="s">
        <v>20</v>
      </c>
      <c r="Q25" s="17"/>
      <c r="R25" s="17"/>
      <c r="S25" s="6">
        <v>46</v>
      </c>
    </row>
    <row r="26" spans="1:21" x14ac:dyDescent="0.25">
      <c r="A26" s="1">
        <v>2</v>
      </c>
      <c r="B26" s="11" t="s">
        <v>4</v>
      </c>
      <c r="C26" s="14" t="s">
        <v>5</v>
      </c>
      <c r="D26" s="15" t="s">
        <v>7</v>
      </c>
      <c r="E26">
        <v>54</v>
      </c>
      <c r="F26" s="1">
        <v>52</v>
      </c>
      <c r="H26" s="1"/>
      <c r="J26" s="5"/>
      <c r="K26" s="17" t="s">
        <v>18</v>
      </c>
      <c r="L26" s="17"/>
      <c r="M26" s="17"/>
      <c r="N26" s="6">
        <v>10</v>
      </c>
      <c r="P26" s="17" t="s">
        <v>21</v>
      </c>
      <c r="Q26" s="17"/>
      <c r="R26" s="17"/>
      <c r="S26" s="6">
        <v>36</v>
      </c>
    </row>
    <row r="27" spans="1:21" x14ac:dyDescent="0.25">
      <c r="A27" s="1">
        <v>2</v>
      </c>
      <c r="B27" s="11" t="s">
        <v>4</v>
      </c>
      <c r="C27" s="14" t="s">
        <v>5</v>
      </c>
      <c r="D27" s="15" t="s">
        <v>7</v>
      </c>
      <c r="E27">
        <v>81</v>
      </c>
      <c r="F27" s="1">
        <v>30</v>
      </c>
      <c r="H27" s="1"/>
      <c r="J27" s="5"/>
      <c r="K27" s="17" t="s">
        <v>19</v>
      </c>
      <c r="L27" s="17"/>
      <c r="M27" s="17"/>
      <c r="N27" s="6">
        <v>10</v>
      </c>
      <c r="P27" s="17" t="s">
        <v>22</v>
      </c>
      <c r="Q27" s="17"/>
      <c r="R27" s="17"/>
      <c r="S27" s="6">
        <v>68</v>
      </c>
    </row>
    <row r="28" spans="1:21" x14ac:dyDescent="0.25">
      <c r="A28" s="1">
        <v>2</v>
      </c>
      <c r="B28" s="11" t="s">
        <v>10</v>
      </c>
      <c r="C28" s="14" t="s">
        <v>5</v>
      </c>
      <c r="D28" s="15" t="s">
        <v>9</v>
      </c>
      <c r="E28">
        <v>66</v>
      </c>
      <c r="F28" s="1">
        <v>51</v>
      </c>
      <c r="H28" s="1"/>
      <c r="J28" s="5"/>
    </row>
    <row r="29" spans="1:21" x14ac:dyDescent="0.25">
      <c r="A29" s="1">
        <v>2</v>
      </c>
      <c r="B29" s="11" t="s">
        <v>10</v>
      </c>
      <c r="C29" s="14" t="s">
        <v>5</v>
      </c>
      <c r="D29" s="15" t="s">
        <v>9</v>
      </c>
      <c r="E29">
        <v>66</v>
      </c>
      <c r="F29" s="1">
        <v>51</v>
      </c>
      <c r="H29" s="1"/>
      <c r="J29" s="5"/>
    </row>
    <row r="30" spans="1:21" x14ac:dyDescent="0.25">
      <c r="A30" s="1">
        <v>2</v>
      </c>
      <c r="B30" s="11" t="s">
        <v>4</v>
      </c>
      <c r="C30" s="14" t="s">
        <v>5</v>
      </c>
      <c r="D30" s="15" t="s">
        <v>9</v>
      </c>
      <c r="E30">
        <v>93</v>
      </c>
      <c r="F30" s="1">
        <v>44</v>
      </c>
      <c r="H30" s="1"/>
      <c r="J30" s="5"/>
    </row>
    <row r="31" spans="1:21" x14ac:dyDescent="0.25">
      <c r="A31" s="1">
        <v>2</v>
      </c>
      <c r="B31" s="11" t="s">
        <v>4</v>
      </c>
      <c r="C31" s="14" t="s">
        <v>5</v>
      </c>
      <c r="D31" s="15" t="s">
        <v>9</v>
      </c>
      <c r="E31">
        <v>93</v>
      </c>
      <c r="F31" s="1">
        <v>44</v>
      </c>
      <c r="H31" s="1"/>
      <c r="J31" s="5"/>
    </row>
    <row r="32" spans="1:21" x14ac:dyDescent="0.25">
      <c r="A32" s="1">
        <v>2</v>
      </c>
      <c r="B32" s="11" t="s">
        <v>4</v>
      </c>
      <c r="C32" s="14" t="s">
        <v>5</v>
      </c>
      <c r="D32" s="15" t="s">
        <v>6</v>
      </c>
      <c r="E32">
        <v>81</v>
      </c>
      <c r="F32" s="1">
        <v>27</v>
      </c>
      <c r="H32" s="1"/>
      <c r="J32" s="5"/>
    </row>
    <row r="33" spans="1:10" x14ac:dyDescent="0.25">
      <c r="A33" s="1">
        <v>2</v>
      </c>
      <c r="B33" s="11" t="s">
        <v>4</v>
      </c>
      <c r="C33" s="14" t="s">
        <v>5</v>
      </c>
      <c r="D33" s="15" t="s">
        <v>6</v>
      </c>
      <c r="E33">
        <v>54</v>
      </c>
      <c r="F33" s="1">
        <v>42</v>
      </c>
      <c r="H33" s="1"/>
      <c r="J33" s="5"/>
    </row>
    <row r="34" spans="1:10" x14ac:dyDescent="0.25">
      <c r="A34" s="1">
        <v>2</v>
      </c>
      <c r="B34" s="11" t="s">
        <v>4</v>
      </c>
      <c r="C34" s="14" t="s">
        <v>5</v>
      </c>
      <c r="D34" s="15" t="s">
        <v>6</v>
      </c>
      <c r="E34">
        <v>108</v>
      </c>
      <c r="F34" s="1">
        <v>42</v>
      </c>
      <c r="H34" s="1"/>
      <c r="J34" s="5"/>
    </row>
    <row r="35" spans="1:10" x14ac:dyDescent="0.25">
      <c r="A35" s="1">
        <v>2</v>
      </c>
      <c r="B35" s="11" t="s">
        <v>4</v>
      </c>
      <c r="C35" s="14" t="s">
        <v>5</v>
      </c>
      <c r="D35" s="15" t="s">
        <v>6</v>
      </c>
      <c r="E35">
        <v>108</v>
      </c>
      <c r="F35" s="1">
        <v>42</v>
      </c>
      <c r="H35" s="1"/>
      <c r="J35" s="5"/>
    </row>
    <row r="36" spans="1:10" x14ac:dyDescent="0.25">
      <c r="A36" s="1">
        <v>2</v>
      </c>
      <c r="B36" s="11" t="s">
        <v>4</v>
      </c>
      <c r="C36" s="14" t="s">
        <v>5</v>
      </c>
      <c r="D36" s="15" t="s">
        <v>6</v>
      </c>
      <c r="E36">
        <v>81</v>
      </c>
      <c r="F36" s="1">
        <v>27</v>
      </c>
      <c r="H36" s="1"/>
      <c r="J36" s="5"/>
    </row>
    <row r="37" spans="1:10" x14ac:dyDescent="0.25">
      <c r="A37" s="1">
        <v>2</v>
      </c>
      <c r="B37" s="11" t="s">
        <v>4</v>
      </c>
      <c r="C37" s="14" t="s">
        <v>5</v>
      </c>
      <c r="D37" s="15" t="s">
        <v>6</v>
      </c>
      <c r="E37">
        <v>54</v>
      </c>
      <c r="F37" s="1">
        <v>42</v>
      </c>
      <c r="H37" s="1"/>
      <c r="J37" s="5"/>
    </row>
    <row r="38" spans="1:10" x14ac:dyDescent="0.25">
      <c r="A38" s="1">
        <v>3</v>
      </c>
      <c r="B38" s="11" t="s">
        <v>10</v>
      </c>
      <c r="C38" s="14" t="s">
        <v>5</v>
      </c>
      <c r="D38" s="15" t="s">
        <v>7</v>
      </c>
      <c r="E38">
        <v>81</v>
      </c>
      <c r="F38" s="1">
        <v>59</v>
      </c>
      <c r="H38" s="1"/>
      <c r="J38" s="5"/>
    </row>
    <row r="39" spans="1:10" x14ac:dyDescent="0.25">
      <c r="A39" s="1">
        <v>3</v>
      </c>
      <c r="B39" s="11" t="s">
        <v>10</v>
      </c>
      <c r="C39" s="14" t="s">
        <v>5</v>
      </c>
      <c r="D39" s="15" t="s">
        <v>7</v>
      </c>
      <c r="E39">
        <v>81</v>
      </c>
      <c r="F39" s="1">
        <v>59</v>
      </c>
      <c r="H39" s="1"/>
      <c r="J39" s="5"/>
    </row>
    <row r="40" spans="1:10" x14ac:dyDescent="0.25">
      <c r="A40" s="1">
        <v>3</v>
      </c>
      <c r="B40" s="11" t="s">
        <v>10</v>
      </c>
      <c r="C40" s="14" t="s">
        <v>5</v>
      </c>
      <c r="D40" s="15" t="s">
        <v>7</v>
      </c>
      <c r="E40">
        <v>108</v>
      </c>
      <c r="F40" s="1">
        <v>59</v>
      </c>
      <c r="H40" s="1"/>
      <c r="J40" s="5"/>
    </row>
    <row r="41" spans="1:10" x14ac:dyDescent="0.25">
      <c r="A41" s="1">
        <v>3</v>
      </c>
      <c r="B41" s="11" t="s">
        <v>10</v>
      </c>
      <c r="C41" s="14" t="s">
        <v>5</v>
      </c>
      <c r="D41" s="15" t="s">
        <v>7</v>
      </c>
      <c r="E41">
        <v>108</v>
      </c>
      <c r="F41" s="1">
        <v>59</v>
      </c>
      <c r="H41" s="1"/>
      <c r="J41" s="5"/>
    </row>
    <row r="42" spans="1:10" x14ac:dyDescent="0.25">
      <c r="A42" s="1">
        <v>3</v>
      </c>
      <c r="B42" s="11" t="s">
        <v>10</v>
      </c>
      <c r="C42" s="14" t="s">
        <v>5</v>
      </c>
      <c r="D42" s="15" t="s">
        <v>7</v>
      </c>
      <c r="E42">
        <v>174</v>
      </c>
      <c r="F42" s="1">
        <v>58</v>
      </c>
      <c r="H42" s="1"/>
      <c r="J42" s="5"/>
    </row>
    <row r="43" spans="1:10" x14ac:dyDescent="0.25">
      <c r="A43" s="1">
        <v>3</v>
      </c>
      <c r="B43" s="11" t="s">
        <v>10</v>
      </c>
      <c r="C43" s="14" t="s">
        <v>5</v>
      </c>
      <c r="D43" s="15" t="s">
        <v>7</v>
      </c>
      <c r="E43">
        <v>174</v>
      </c>
      <c r="F43" s="1">
        <v>58</v>
      </c>
      <c r="H43" s="1"/>
      <c r="J43" s="5"/>
    </row>
    <row r="44" spans="1:10" x14ac:dyDescent="0.25">
      <c r="A44" s="1">
        <v>3</v>
      </c>
      <c r="B44" s="11" t="s">
        <v>4</v>
      </c>
      <c r="C44" s="14" t="s">
        <v>5</v>
      </c>
      <c r="D44" s="15" t="s">
        <v>7</v>
      </c>
      <c r="E44">
        <v>108</v>
      </c>
      <c r="F44" s="1">
        <v>56</v>
      </c>
      <c r="H44" s="1"/>
      <c r="J44" s="5"/>
    </row>
    <row r="45" spans="1:10" x14ac:dyDescent="0.25">
      <c r="A45" s="1">
        <v>3</v>
      </c>
      <c r="B45" s="11" t="s">
        <v>4</v>
      </c>
      <c r="C45" s="14" t="s">
        <v>5</v>
      </c>
      <c r="D45" s="15" t="s">
        <v>7</v>
      </c>
      <c r="E45">
        <v>81</v>
      </c>
      <c r="F45" s="1">
        <v>49</v>
      </c>
      <c r="H45" s="1"/>
      <c r="J45" s="5"/>
    </row>
    <row r="46" spans="1:10" x14ac:dyDescent="0.25">
      <c r="A46" s="1">
        <v>3</v>
      </c>
      <c r="B46" s="11" t="s">
        <v>4</v>
      </c>
      <c r="C46" s="14" t="s">
        <v>5</v>
      </c>
      <c r="D46" s="15" t="s">
        <v>7</v>
      </c>
      <c r="E46">
        <v>186</v>
      </c>
      <c r="F46" s="1">
        <v>28</v>
      </c>
      <c r="H46" s="1"/>
      <c r="J46" s="5"/>
    </row>
    <row r="47" spans="1:10" x14ac:dyDescent="0.25">
      <c r="A47" s="1">
        <v>3</v>
      </c>
      <c r="B47" s="11" t="s">
        <v>4</v>
      </c>
      <c r="C47" s="14" t="s">
        <v>5</v>
      </c>
      <c r="D47" s="15" t="s">
        <v>7</v>
      </c>
      <c r="E47">
        <v>108</v>
      </c>
      <c r="F47" s="1">
        <v>56</v>
      </c>
      <c r="H47" s="1"/>
      <c r="J47" s="5"/>
    </row>
    <row r="48" spans="1:10" x14ac:dyDescent="0.25">
      <c r="A48" s="1">
        <v>3</v>
      </c>
      <c r="B48" s="11" t="s">
        <v>4</v>
      </c>
      <c r="C48" s="14" t="s">
        <v>5</v>
      </c>
      <c r="D48" s="15" t="s">
        <v>7</v>
      </c>
      <c r="E48">
        <v>108</v>
      </c>
      <c r="F48" s="1">
        <v>42</v>
      </c>
      <c r="H48" s="1"/>
      <c r="J48" s="5"/>
    </row>
    <row r="49" spans="1:29" x14ac:dyDescent="0.25">
      <c r="A49" s="1">
        <v>3</v>
      </c>
      <c r="B49" s="11" t="s">
        <v>4</v>
      </c>
      <c r="C49" s="14" t="s">
        <v>5</v>
      </c>
      <c r="D49" s="15" t="s">
        <v>7</v>
      </c>
      <c r="E49">
        <v>108</v>
      </c>
      <c r="F49" s="1">
        <v>52</v>
      </c>
      <c r="H49" s="1"/>
      <c r="J49" s="5"/>
    </row>
    <row r="50" spans="1:29" x14ac:dyDescent="0.25">
      <c r="A50" s="1">
        <v>3</v>
      </c>
      <c r="B50" s="11" t="s">
        <v>4</v>
      </c>
      <c r="C50" s="14" t="s">
        <v>5</v>
      </c>
      <c r="D50" s="15" t="s">
        <v>7</v>
      </c>
      <c r="E50">
        <v>120</v>
      </c>
      <c r="F50" s="1">
        <v>35</v>
      </c>
      <c r="H50" s="1"/>
      <c r="J50" s="5"/>
    </row>
    <row r="51" spans="1:29" x14ac:dyDescent="0.25">
      <c r="A51" s="1">
        <v>3</v>
      </c>
      <c r="B51" s="11" t="s">
        <v>4</v>
      </c>
      <c r="C51" s="14" t="s">
        <v>5</v>
      </c>
      <c r="D51" s="15" t="s">
        <v>7</v>
      </c>
      <c r="E51">
        <v>186</v>
      </c>
      <c r="F51" s="1">
        <v>28</v>
      </c>
      <c r="H51" s="1"/>
      <c r="J51" s="5"/>
    </row>
    <row r="52" spans="1:29" x14ac:dyDescent="0.25">
      <c r="A52" s="1">
        <v>3</v>
      </c>
      <c r="B52" s="11" t="s">
        <v>4</v>
      </c>
      <c r="C52" s="14" t="s">
        <v>5</v>
      </c>
      <c r="D52" s="15" t="s">
        <v>7</v>
      </c>
      <c r="E52">
        <v>153</v>
      </c>
      <c r="F52" s="1">
        <v>35</v>
      </c>
      <c r="H52" s="1"/>
      <c r="J52" s="5"/>
    </row>
    <row r="53" spans="1:29" x14ac:dyDescent="0.25">
      <c r="A53" s="1">
        <v>3</v>
      </c>
      <c r="B53" s="11" t="s">
        <v>4</v>
      </c>
      <c r="C53" s="14" t="s">
        <v>5</v>
      </c>
      <c r="D53" s="15" t="s">
        <v>7</v>
      </c>
      <c r="E53">
        <v>153</v>
      </c>
      <c r="F53" s="1">
        <v>35</v>
      </c>
      <c r="H53" s="1"/>
      <c r="J53" s="5"/>
    </row>
    <row r="54" spans="1:29" x14ac:dyDescent="0.25">
      <c r="A54" s="1">
        <v>3</v>
      </c>
      <c r="B54" s="11" t="s">
        <v>4</v>
      </c>
      <c r="C54" s="14" t="s">
        <v>5</v>
      </c>
      <c r="D54" s="15" t="s">
        <v>7</v>
      </c>
      <c r="E54">
        <v>108</v>
      </c>
      <c r="F54" s="1">
        <v>51</v>
      </c>
      <c r="H54" s="1"/>
      <c r="J54" s="5"/>
    </row>
    <row r="55" spans="1:29" x14ac:dyDescent="0.25">
      <c r="A55" s="1">
        <v>3</v>
      </c>
      <c r="B55" s="11" t="s">
        <v>4</v>
      </c>
      <c r="C55" s="14" t="s">
        <v>5</v>
      </c>
      <c r="D55" s="15" t="s">
        <v>7</v>
      </c>
      <c r="E55">
        <v>120</v>
      </c>
      <c r="F55" s="1">
        <v>35</v>
      </c>
      <c r="H55" s="1"/>
      <c r="J55" s="5"/>
    </row>
    <row r="56" spans="1:29" x14ac:dyDescent="0.25">
      <c r="A56" s="1">
        <v>3</v>
      </c>
      <c r="B56" s="11" t="s">
        <v>4</v>
      </c>
      <c r="C56" s="14" t="s">
        <v>5</v>
      </c>
      <c r="D56" s="15" t="s">
        <v>7</v>
      </c>
      <c r="E56">
        <v>108</v>
      </c>
      <c r="F56" s="1">
        <v>52</v>
      </c>
      <c r="H56" s="1"/>
      <c r="J56" s="5"/>
    </row>
    <row r="57" spans="1:29" x14ac:dyDescent="0.25">
      <c r="A57" s="1">
        <v>3</v>
      </c>
      <c r="B57" s="11" t="s">
        <v>4</v>
      </c>
      <c r="C57" s="14" t="s">
        <v>5</v>
      </c>
      <c r="D57" s="15" t="s">
        <v>7</v>
      </c>
      <c r="E57">
        <v>108</v>
      </c>
      <c r="F57" s="1">
        <v>42</v>
      </c>
      <c r="H57" s="1"/>
      <c r="J57" s="5"/>
    </row>
    <row r="58" spans="1:29" x14ac:dyDescent="0.25">
      <c r="A58" s="1">
        <v>3</v>
      </c>
      <c r="B58" s="11" t="s">
        <v>4</v>
      </c>
      <c r="C58" s="14" t="s">
        <v>5</v>
      </c>
      <c r="D58" s="15" t="s">
        <v>7</v>
      </c>
      <c r="E58">
        <v>108</v>
      </c>
      <c r="F58" s="1">
        <v>51</v>
      </c>
      <c r="H58" s="1"/>
      <c r="J58" s="5"/>
    </row>
    <row r="59" spans="1:29" x14ac:dyDescent="0.25">
      <c r="A59" s="1">
        <v>3</v>
      </c>
      <c r="B59" s="11" t="s">
        <v>4</v>
      </c>
      <c r="C59" s="14" t="s">
        <v>5</v>
      </c>
      <c r="D59" s="15" t="s">
        <v>7</v>
      </c>
      <c r="E59">
        <v>81</v>
      </c>
      <c r="F59" s="1">
        <v>49</v>
      </c>
      <c r="H59" s="1"/>
      <c r="J59" s="5"/>
    </row>
    <row r="60" spans="1:29" x14ac:dyDescent="0.25">
      <c r="A60" s="1">
        <v>3</v>
      </c>
      <c r="B60" s="11" t="s">
        <v>4</v>
      </c>
      <c r="C60" s="14" t="s">
        <v>5</v>
      </c>
      <c r="D60" s="15" t="s">
        <v>9</v>
      </c>
      <c r="E60">
        <v>93</v>
      </c>
      <c r="F60" s="1">
        <v>34</v>
      </c>
      <c r="H60" s="1"/>
      <c r="J60" s="5"/>
    </row>
    <row r="61" spans="1:29" x14ac:dyDescent="0.25">
      <c r="A61" s="1">
        <v>3</v>
      </c>
      <c r="B61" s="11" t="s">
        <v>4</v>
      </c>
      <c r="C61" s="14" t="s">
        <v>5</v>
      </c>
      <c r="D61" s="15" t="s">
        <v>9</v>
      </c>
      <c r="E61">
        <v>108</v>
      </c>
      <c r="F61" s="1">
        <v>24</v>
      </c>
      <c r="H61" s="1"/>
      <c r="J61" s="5"/>
    </row>
    <row r="62" spans="1:29" x14ac:dyDescent="0.25">
      <c r="A62" s="1">
        <v>3</v>
      </c>
      <c r="B62" s="11" t="s">
        <v>4</v>
      </c>
      <c r="C62" s="14" t="s">
        <v>5</v>
      </c>
      <c r="D62" s="15" t="s">
        <v>9</v>
      </c>
      <c r="E62">
        <v>93</v>
      </c>
      <c r="F62" s="1">
        <v>34</v>
      </c>
      <c r="H62" s="1"/>
      <c r="J62" s="5"/>
      <c r="AC62">
        <f>(32-37.389)/24.071</f>
        <v>-0.22387935690249688</v>
      </c>
    </row>
    <row r="63" spans="1:29" x14ac:dyDescent="0.25">
      <c r="A63" s="1">
        <v>3</v>
      </c>
      <c r="B63" s="11" t="s">
        <v>4</v>
      </c>
      <c r="C63" s="14" t="s">
        <v>5</v>
      </c>
      <c r="D63" s="15" t="s">
        <v>9</v>
      </c>
      <c r="E63">
        <v>81</v>
      </c>
      <c r="F63" s="1">
        <v>27</v>
      </c>
      <c r="H63" s="1"/>
      <c r="J63" s="5"/>
    </row>
    <row r="64" spans="1:29" x14ac:dyDescent="0.25">
      <c r="A64" s="1">
        <v>3</v>
      </c>
      <c r="B64" s="11" t="s">
        <v>4</v>
      </c>
      <c r="C64" s="14" t="s">
        <v>5</v>
      </c>
      <c r="D64" s="15" t="s">
        <v>9</v>
      </c>
      <c r="E64">
        <v>81</v>
      </c>
      <c r="F64" s="1">
        <v>27</v>
      </c>
      <c r="H64" s="1"/>
      <c r="J64" s="5"/>
    </row>
    <row r="65" spans="1:10" x14ac:dyDescent="0.25">
      <c r="A65" s="1">
        <v>3</v>
      </c>
      <c r="B65" s="11" t="s">
        <v>4</v>
      </c>
      <c r="C65" s="14" t="s">
        <v>5</v>
      </c>
      <c r="D65" s="15" t="s">
        <v>9</v>
      </c>
      <c r="E65">
        <v>159</v>
      </c>
      <c r="F65" s="1">
        <v>26</v>
      </c>
      <c r="H65" s="1"/>
      <c r="J65" s="5"/>
    </row>
    <row r="66" spans="1:10" x14ac:dyDescent="0.25">
      <c r="A66" s="1">
        <v>3</v>
      </c>
      <c r="B66" s="11" t="s">
        <v>4</v>
      </c>
      <c r="C66" s="14" t="s">
        <v>5</v>
      </c>
      <c r="D66" s="15" t="s">
        <v>9</v>
      </c>
      <c r="E66">
        <v>159</v>
      </c>
      <c r="F66" s="1">
        <v>26</v>
      </c>
      <c r="H66" s="1"/>
      <c r="J66" s="5"/>
    </row>
    <row r="67" spans="1:10" x14ac:dyDescent="0.25">
      <c r="A67" s="1">
        <v>3</v>
      </c>
      <c r="B67" s="11" t="s">
        <v>4</v>
      </c>
      <c r="C67" s="14" t="s">
        <v>5</v>
      </c>
      <c r="D67" s="15" t="s">
        <v>9</v>
      </c>
      <c r="E67">
        <v>108</v>
      </c>
      <c r="F67" s="1">
        <v>24</v>
      </c>
      <c r="H67" s="1"/>
      <c r="J67" s="5"/>
    </row>
    <row r="68" spans="1:10" x14ac:dyDescent="0.25">
      <c r="A68" s="1">
        <v>3</v>
      </c>
      <c r="B68" s="11" t="s">
        <v>10</v>
      </c>
      <c r="C68" s="14" t="s">
        <v>5</v>
      </c>
      <c r="D68" s="15" t="s">
        <v>6</v>
      </c>
      <c r="E68">
        <v>108</v>
      </c>
      <c r="F68" s="1">
        <v>21</v>
      </c>
      <c r="H68" s="1"/>
      <c r="J68" s="5"/>
    </row>
    <row r="69" spans="1:10" x14ac:dyDescent="0.25">
      <c r="A69" s="1">
        <v>3</v>
      </c>
      <c r="B69" s="11" t="s">
        <v>10</v>
      </c>
      <c r="C69" s="14" t="s">
        <v>5</v>
      </c>
      <c r="D69" s="15" t="s">
        <v>6</v>
      </c>
      <c r="E69">
        <v>132</v>
      </c>
      <c r="F69" s="1">
        <v>30</v>
      </c>
      <c r="H69" s="1"/>
      <c r="J69" s="5"/>
    </row>
    <row r="70" spans="1:10" x14ac:dyDescent="0.25">
      <c r="A70" s="1">
        <v>3</v>
      </c>
      <c r="B70" s="11" t="s">
        <v>10</v>
      </c>
      <c r="C70" s="14" t="s">
        <v>5</v>
      </c>
      <c r="D70" s="15" t="s">
        <v>6</v>
      </c>
      <c r="E70">
        <v>108</v>
      </c>
      <c r="F70" s="1">
        <v>21</v>
      </c>
      <c r="H70" s="1"/>
      <c r="J70" s="5"/>
    </row>
    <row r="71" spans="1:10" x14ac:dyDescent="0.25">
      <c r="A71" s="1">
        <v>3</v>
      </c>
      <c r="B71" s="11" t="s">
        <v>10</v>
      </c>
      <c r="C71" s="14" t="s">
        <v>5</v>
      </c>
      <c r="D71" s="15" t="s">
        <v>6</v>
      </c>
      <c r="E71">
        <v>132</v>
      </c>
      <c r="F71" s="1">
        <v>30</v>
      </c>
      <c r="H71" s="1"/>
      <c r="J71" s="5"/>
    </row>
    <row r="72" spans="1:10" x14ac:dyDescent="0.25">
      <c r="A72" s="1">
        <v>3</v>
      </c>
      <c r="B72" s="11" t="s">
        <v>4</v>
      </c>
      <c r="C72" s="14" t="s">
        <v>5</v>
      </c>
      <c r="D72" s="15" t="s">
        <v>6</v>
      </c>
      <c r="E72">
        <v>81</v>
      </c>
      <c r="F72" s="1">
        <v>50</v>
      </c>
      <c r="H72" s="1"/>
      <c r="J72" s="5"/>
    </row>
    <row r="73" spans="1:10" x14ac:dyDescent="0.25">
      <c r="A73" s="1">
        <v>3</v>
      </c>
      <c r="B73" s="11" t="s">
        <v>4</v>
      </c>
      <c r="C73" s="14" t="s">
        <v>5</v>
      </c>
      <c r="D73" s="15" t="s">
        <v>6</v>
      </c>
      <c r="E73">
        <v>81</v>
      </c>
      <c r="F73" s="1">
        <v>36</v>
      </c>
      <c r="H73" s="1"/>
      <c r="J73" s="5"/>
    </row>
    <row r="74" spans="1:10" x14ac:dyDescent="0.25">
      <c r="A74" s="1">
        <v>3</v>
      </c>
      <c r="B74" s="11" t="s">
        <v>4</v>
      </c>
      <c r="C74" s="14" t="s">
        <v>5</v>
      </c>
      <c r="D74" s="15" t="s">
        <v>6</v>
      </c>
      <c r="E74">
        <v>66</v>
      </c>
      <c r="F74" s="1">
        <v>53</v>
      </c>
      <c r="H74" s="1"/>
      <c r="J74" s="5"/>
    </row>
    <row r="75" spans="1:10" x14ac:dyDescent="0.25">
      <c r="A75" s="1">
        <v>3</v>
      </c>
      <c r="B75" s="11" t="s">
        <v>4</v>
      </c>
      <c r="C75" s="14" t="s">
        <v>5</v>
      </c>
      <c r="D75" s="15" t="s">
        <v>6</v>
      </c>
      <c r="E75">
        <v>99</v>
      </c>
      <c r="F75" s="1">
        <v>41</v>
      </c>
      <c r="H75" s="1"/>
      <c r="J75" s="5"/>
    </row>
    <row r="76" spans="1:10" x14ac:dyDescent="0.25">
      <c r="A76" s="1">
        <v>3</v>
      </c>
      <c r="B76" s="11" t="s">
        <v>4</v>
      </c>
      <c r="C76" s="14" t="s">
        <v>5</v>
      </c>
      <c r="D76" s="15" t="s">
        <v>6</v>
      </c>
      <c r="E76">
        <v>108</v>
      </c>
      <c r="F76" s="1">
        <v>50</v>
      </c>
      <c r="H76" s="1"/>
      <c r="J76" s="5"/>
    </row>
    <row r="77" spans="1:10" x14ac:dyDescent="0.25">
      <c r="A77" s="1">
        <v>3</v>
      </c>
      <c r="B77" s="11" t="s">
        <v>4</v>
      </c>
      <c r="C77" s="14" t="s">
        <v>5</v>
      </c>
      <c r="D77" s="15" t="s">
        <v>6</v>
      </c>
      <c r="E77">
        <v>81</v>
      </c>
      <c r="F77" s="1">
        <v>31</v>
      </c>
      <c r="H77" s="1"/>
      <c r="J77" s="5"/>
    </row>
    <row r="78" spans="1:10" x14ac:dyDescent="0.25">
      <c r="A78" s="1">
        <v>3</v>
      </c>
      <c r="B78" s="11" t="s">
        <v>4</v>
      </c>
      <c r="C78" s="14" t="s">
        <v>5</v>
      </c>
      <c r="D78" s="15" t="s">
        <v>6</v>
      </c>
      <c r="E78">
        <v>66</v>
      </c>
      <c r="F78" s="1">
        <v>53</v>
      </c>
      <c r="H78" s="1"/>
      <c r="J78" s="5"/>
    </row>
    <row r="79" spans="1:10" x14ac:dyDescent="0.25">
      <c r="A79" s="1">
        <v>3</v>
      </c>
      <c r="B79" s="11" t="s">
        <v>4</v>
      </c>
      <c r="C79" s="14" t="s">
        <v>5</v>
      </c>
      <c r="D79" s="15" t="s">
        <v>6</v>
      </c>
      <c r="E79">
        <v>54</v>
      </c>
      <c r="F79" s="1">
        <v>62</v>
      </c>
      <c r="H79" s="1"/>
      <c r="J79" s="5"/>
    </row>
    <row r="80" spans="1:10" x14ac:dyDescent="0.25">
      <c r="A80" s="1">
        <v>3</v>
      </c>
      <c r="B80" s="11" t="s">
        <v>4</v>
      </c>
      <c r="C80" s="14" t="s">
        <v>5</v>
      </c>
      <c r="D80" s="15" t="s">
        <v>6</v>
      </c>
      <c r="E80">
        <v>81</v>
      </c>
      <c r="F80" s="1">
        <v>43</v>
      </c>
      <c r="H80" s="1"/>
      <c r="J80" s="5"/>
    </row>
    <row r="81" spans="1:10" x14ac:dyDescent="0.25">
      <c r="A81" s="1">
        <v>3</v>
      </c>
      <c r="B81" s="11" t="s">
        <v>4</v>
      </c>
      <c r="C81" s="14" t="s">
        <v>5</v>
      </c>
      <c r="D81" s="15" t="s">
        <v>6</v>
      </c>
      <c r="E81">
        <v>81</v>
      </c>
      <c r="F81" s="1">
        <v>43</v>
      </c>
      <c r="H81" s="1"/>
      <c r="J81" s="5"/>
    </row>
    <row r="82" spans="1:10" x14ac:dyDescent="0.25">
      <c r="A82" s="1">
        <v>3</v>
      </c>
      <c r="B82" s="11" t="s">
        <v>4</v>
      </c>
      <c r="C82" s="14" t="s">
        <v>5</v>
      </c>
      <c r="D82" s="15" t="s">
        <v>6</v>
      </c>
      <c r="E82">
        <v>60</v>
      </c>
      <c r="F82" s="1">
        <v>58</v>
      </c>
      <c r="H82" s="1"/>
      <c r="J82" s="5"/>
    </row>
    <row r="83" spans="1:10" x14ac:dyDescent="0.25">
      <c r="A83" s="1">
        <v>3</v>
      </c>
      <c r="B83" s="11" t="s">
        <v>4</v>
      </c>
      <c r="C83" s="14" t="s">
        <v>5</v>
      </c>
      <c r="D83" s="15" t="s">
        <v>6</v>
      </c>
      <c r="E83">
        <v>81</v>
      </c>
      <c r="F83" s="1">
        <v>36</v>
      </c>
      <c r="H83" s="1"/>
      <c r="J83" s="5"/>
    </row>
    <row r="84" spans="1:10" x14ac:dyDescent="0.25">
      <c r="A84" s="1">
        <v>3</v>
      </c>
      <c r="B84" s="11" t="s">
        <v>4</v>
      </c>
      <c r="C84" s="14" t="s">
        <v>5</v>
      </c>
      <c r="D84" s="15" t="s">
        <v>6</v>
      </c>
      <c r="E84">
        <v>99</v>
      </c>
      <c r="F84" s="1">
        <v>41</v>
      </c>
      <c r="H84" s="1"/>
      <c r="J84" s="5"/>
    </row>
    <row r="85" spans="1:10" x14ac:dyDescent="0.25">
      <c r="A85" s="1">
        <v>3</v>
      </c>
      <c r="B85" s="11" t="s">
        <v>4</v>
      </c>
      <c r="C85" s="14" t="s">
        <v>5</v>
      </c>
      <c r="D85" s="15" t="s">
        <v>6</v>
      </c>
      <c r="E85">
        <v>60</v>
      </c>
      <c r="F85" s="1">
        <v>58</v>
      </c>
      <c r="H85" s="1"/>
      <c r="J85" s="5"/>
    </row>
    <row r="86" spans="1:10" x14ac:dyDescent="0.25">
      <c r="A86" s="1">
        <v>3</v>
      </c>
      <c r="B86" s="11" t="s">
        <v>4</v>
      </c>
      <c r="C86" s="14" t="s">
        <v>5</v>
      </c>
      <c r="D86" s="15" t="s">
        <v>6</v>
      </c>
      <c r="E86">
        <v>108</v>
      </c>
      <c r="F86" s="1">
        <v>30</v>
      </c>
      <c r="H86" s="1"/>
      <c r="J86" s="5"/>
    </row>
    <row r="87" spans="1:10" x14ac:dyDescent="0.25">
      <c r="A87" s="1">
        <v>3</v>
      </c>
      <c r="B87" s="11" t="s">
        <v>4</v>
      </c>
      <c r="C87" s="14" t="s">
        <v>5</v>
      </c>
      <c r="D87" s="15" t="s">
        <v>6</v>
      </c>
      <c r="E87">
        <v>108</v>
      </c>
      <c r="F87" s="1">
        <v>30</v>
      </c>
      <c r="H87" s="1"/>
      <c r="J87" s="5"/>
    </row>
    <row r="88" spans="1:10" x14ac:dyDescent="0.25">
      <c r="A88" s="1">
        <v>3</v>
      </c>
      <c r="B88" s="11" t="s">
        <v>4</v>
      </c>
      <c r="C88" s="14" t="s">
        <v>5</v>
      </c>
      <c r="D88" s="15" t="s">
        <v>6</v>
      </c>
      <c r="E88">
        <v>54</v>
      </c>
      <c r="F88" s="1">
        <v>62</v>
      </c>
      <c r="H88" s="1"/>
      <c r="J88" s="5"/>
    </row>
    <row r="89" spans="1:10" x14ac:dyDescent="0.25">
      <c r="A89" s="1">
        <v>3</v>
      </c>
      <c r="B89" s="11" t="s">
        <v>4</v>
      </c>
      <c r="C89" s="14" t="s">
        <v>5</v>
      </c>
      <c r="D89" s="15" t="s">
        <v>6</v>
      </c>
      <c r="E89">
        <v>54</v>
      </c>
      <c r="F89" s="1">
        <v>51</v>
      </c>
      <c r="H89" s="1"/>
      <c r="J89" s="5"/>
    </row>
    <row r="90" spans="1:10" x14ac:dyDescent="0.25">
      <c r="A90" s="1">
        <v>3</v>
      </c>
      <c r="B90" s="11" t="s">
        <v>4</v>
      </c>
      <c r="C90" s="14" t="s">
        <v>5</v>
      </c>
      <c r="D90" s="15" t="s">
        <v>6</v>
      </c>
      <c r="E90">
        <v>108</v>
      </c>
      <c r="F90" s="1">
        <v>50</v>
      </c>
      <c r="H90" s="1"/>
      <c r="J90" s="5"/>
    </row>
    <row r="91" spans="1:10" x14ac:dyDescent="0.25">
      <c r="A91" s="1">
        <v>3</v>
      </c>
      <c r="B91" s="11" t="s">
        <v>4</v>
      </c>
      <c r="C91" s="14" t="s">
        <v>5</v>
      </c>
      <c r="D91" s="15" t="s">
        <v>6</v>
      </c>
      <c r="E91">
        <v>81</v>
      </c>
      <c r="F91" s="1">
        <v>31</v>
      </c>
      <c r="H91" s="1"/>
      <c r="J91" s="5"/>
    </row>
    <row r="92" spans="1:10" x14ac:dyDescent="0.25">
      <c r="A92" s="1">
        <v>3</v>
      </c>
      <c r="B92" s="11" t="s">
        <v>4</v>
      </c>
      <c r="C92" s="14" t="s">
        <v>5</v>
      </c>
      <c r="D92" s="15" t="s">
        <v>6</v>
      </c>
      <c r="E92">
        <v>81</v>
      </c>
      <c r="F92" s="1">
        <v>50</v>
      </c>
      <c r="H92" s="1"/>
      <c r="J92" s="5"/>
    </row>
    <row r="93" spans="1:10" x14ac:dyDescent="0.25">
      <c r="A93" s="1">
        <v>3</v>
      </c>
      <c r="B93" s="11" t="s">
        <v>4</v>
      </c>
      <c r="C93" s="14" t="s">
        <v>5</v>
      </c>
      <c r="D93" s="15" t="s">
        <v>6</v>
      </c>
      <c r="E93">
        <v>54</v>
      </c>
      <c r="F93" s="1">
        <v>51</v>
      </c>
      <c r="H93" s="1"/>
      <c r="J93" s="5"/>
    </row>
    <row r="94" spans="1:10" x14ac:dyDescent="0.25">
      <c r="A94" s="1">
        <v>4</v>
      </c>
      <c r="B94" s="11" t="s">
        <v>10</v>
      </c>
      <c r="C94" s="14" t="s">
        <v>5</v>
      </c>
      <c r="D94" s="15" t="s">
        <v>7</v>
      </c>
      <c r="E94">
        <v>186</v>
      </c>
      <c r="F94" s="1">
        <v>23</v>
      </c>
      <c r="H94" s="1"/>
      <c r="J94" s="5"/>
    </row>
    <row r="95" spans="1:10" x14ac:dyDescent="0.25">
      <c r="A95" s="1">
        <v>4</v>
      </c>
      <c r="B95" s="11" t="s">
        <v>10</v>
      </c>
      <c r="C95" s="14" t="s">
        <v>5</v>
      </c>
      <c r="D95" s="15" t="s">
        <v>7</v>
      </c>
      <c r="E95">
        <v>186</v>
      </c>
      <c r="F95" s="1">
        <v>23</v>
      </c>
      <c r="H95" s="1"/>
      <c r="J95" s="5"/>
    </row>
    <row r="96" spans="1:10" x14ac:dyDescent="0.25">
      <c r="A96" s="1">
        <v>4</v>
      </c>
      <c r="B96" s="11" t="s">
        <v>4</v>
      </c>
      <c r="C96" s="14" t="s">
        <v>5</v>
      </c>
      <c r="D96" s="15" t="s">
        <v>7</v>
      </c>
      <c r="E96">
        <v>132</v>
      </c>
      <c r="F96" s="1">
        <v>62</v>
      </c>
      <c r="H96" s="1"/>
      <c r="J96" s="5"/>
    </row>
    <row r="97" spans="1:10" x14ac:dyDescent="0.25">
      <c r="A97" s="1">
        <v>4</v>
      </c>
      <c r="B97" s="11" t="s">
        <v>4</v>
      </c>
      <c r="C97" s="14" t="s">
        <v>5</v>
      </c>
      <c r="D97" s="15" t="s">
        <v>7</v>
      </c>
      <c r="E97">
        <v>132</v>
      </c>
      <c r="F97" s="1">
        <v>62</v>
      </c>
      <c r="H97" s="1"/>
      <c r="J97" s="5"/>
    </row>
    <row r="98" spans="1:10" x14ac:dyDescent="0.25">
      <c r="A98" s="1">
        <v>4</v>
      </c>
      <c r="B98" s="11" t="s">
        <v>10</v>
      </c>
      <c r="C98" s="14" t="s">
        <v>5</v>
      </c>
      <c r="D98" s="15" t="s">
        <v>9</v>
      </c>
      <c r="E98">
        <v>174</v>
      </c>
      <c r="F98" s="1">
        <v>39</v>
      </c>
      <c r="H98" s="1"/>
      <c r="J98" s="5"/>
    </row>
    <row r="99" spans="1:10" x14ac:dyDescent="0.25">
      <c r="A99" s="1">
        <v>4</v>
      </c>
      <c r="B99" s="11" t="s">
        <v>10</v>
      </c>
      <c r="C99" s="14" t="s">
        <v>5</v>
      </c>
      <c r="D99" s="15" t="s">
        <v>9</v>
      </c>
      <c r="E99">
        <v>174</v>
      </c>
      <c r="F99" s="1">
        <v>39</v>
      </c>
      <c r="H99" s="1"/>
      <c r="J99" s="5"/>
    </row>
    <row r="100" spans="1:10" x14ac:dyDescent="0.25">
      <c r="A100" s="1">
        <v>4</v>
      </c>
      <c r="B100" s="11" t="s">
        <v>4</v>
      </c>
      <c r="C100" s="14" t="s">
        <v>5</v>
      </c>
      <c r="D100" s="15" t="s">
        <v>9</v>
      </c>
      <c r="E100">
        <v>108</v>
      </c>
      <c r="F100" s="1">
        <v>45</v>
      </c>
      <c r="H100" s="1"/>
      <c r="J100" s="5"/>
    </row>
    <row r="101" spans="1:10" x14ac:dyDescent="0.25">
      <c r="A101" s="1">
        <v>4</v>
      </c>
      <c r="B101" s="11" t="s">
        <v>4</v>
      </c>
      <c r="C101" s="14" t="s">
        <v>5</v>
      </c>
      <c r="D101" s="15" t="s">
        <v>9</v>
      </c>
      <c r="E101">
        <v>108</v>
      </c>
      <c r="F101" s="1">
        <v>45</v>
      </c>
      <c r="H101" s="1"/>
      <c r="J101" s="5"/>
    </row>
    <row r="102" spans="1:10" x14ac:dyDescent="0.25">
      <c r="A102" s="1">
        <v>4</v>
      </c>
      <c r="B102" s="11" t="s">
        <v>4</v>
      </c>
      <c r="C102" s="14" t="s">
        <v>5</v>
      </c>
      <c r="D102" s="15" t="s">
        <v>6</v>
      </c>
      <c r="E102">
        <v>147</v>
      </c>
      <c r="F102" s="1">
        <v>56</v>
      </c>
      <c r="H102" s="1"/>
      <c r="J102" s="5"/>
    </row>
    <row r="103" spans="1:10" x14ac:dyDescent="0.25">
      <c r="A103" s="1">
        <v>4</v>
      </c>
      <c r="B103" s="11" t="s">
        <v>4</v>
      </c>
      <c r="C103" s="14" t="s">
        <v>5</v>
      </c>
      <c r="D103" s="15" t="s">
        <v>6</v>
      </c>
      <c r="E103">
        <v>147</v>
      </c>
      <c r="F103" s="1">
        <v>56</v>
      </c>
      <c r="H103" s="1"/>
      <c r="J103" s="5"/>
    </row>
    <row r="104" spans="1:10" x14ac:dyDescent="0.25">
      <c r="A104" s="1">
        <v>5</v>
      </c>
      <c r="B104" s="11" t="s">
        <v>10</v>
      </c>
      <c r="C104" s="14" t="s">
        <v>5</v>
      </c>
      <c r="D104" s="15" t="s">
        <v>7</v>
      </c>
      <c r="E104">
        <v>174</v>
      </c>
      <c r="F104" s="1">
        <v>32</v>
      </c>
      <c r="H104" s="1"/>
      <c r="J104" s="5"/>
    </row>
    <row r="105" spans="1:10" x14ac:dyDescent="0.25">
      <c r="A105" s="1">
        <v>5</v>
      </c>
      <c r="B105" s="11" t="s">
        <v>10</v>
      </c>
      <c r="C105" s="14" t="s">
        <v>5</v>
      </c>
      <c r="D105" s="15" t="s">
        <v>7</v>
      </c>
      <c r="E105">
        <v>174</v>
      </c>
      <c r="F105" s="1">
        <v>32</v>
      </c>
      <c r="H105" s="1"/>
      <c r="J105" s="5"/>
    </row>
    <row r="106" spans="1:10" x14ac:dyDescent="0.25">
      <c r="A106" s="1">
        <v>5</v>
      </c>
      <c r="B106" s="11" t="s">
        <v>4</v>
      </c>
      <c r="C106" s="14" t="s">
        <v>5</v>
      </c>
      <c r="D106" s="15" t="s">
        <v>7</v>
      </c>
      <c r="E106">
        <v>240</v>
      </c>
      <c r="F106" s="1">
        <v>49</v>
      </c>
      <c r="H106" s="1"/>
      <c r="J106" s="5"/>
    </row>
    <row r="107" spans="1:10" x14ac:dyDescent="0.25">
      <c r="A107" s="1">
        <v>5</v>
      </c>
      <c r="B107" s="11" t="s">
        <v>4</v>
      </c>
      <c r="C107" s="14" t="s">
        <v>5</v>
      </c>
      <c r="D107" s="15" t="s">
        <v>7</v>
      </c>
      <c r="E107">
        <v>132</v>
      </c>
      <c r="F107" s="1">
        <v>34</v>
      </c>
      <c r="H107" s="1"/>
      <c r="J107" s="5"/>
    </row>
    <row r="108" spans="1:10" x14ac:dyDescent="0.25">
      <c r="A108" s="1">
        <v>5</v>
      </c>
      <c r="B108" s="11" t="s">
        <v>4</v>
      </c>
      <c r="C108" s="14" t="s">
        <v>5</v>
      </c>
      <c r="D108" s="15" t="s">
        <v>7</v>
      </c>
      <c r="E108">
        <v>240</v>
      </c>
      <c r="F108" s="1">
        <v>49</v>
      </c>
      <c r="H108" s="1"/>
      <c r="J108" s="5"/>
    </row>
    <row r="109" spans="1:10" x14ac:dyDescent="0.25">
      <c r="A109" s="1">
        <v>5</v>
      </c>
      <c r="B109" s="11" t="s">
        <v>4</v>
      </c>
      <c r="C109" s="14" t="s">
        <v>5</v>
      </c>
      <c r="D109" s="15" t="s">
        <v>7</v>
      </c>
      <c r="E109">
        <v>132</v>
      </c>
      <c r="F109" s="1">
        <v>34</v>
      </c>
      <c r="H109" s="1"/>
      <c r="J109" s="5"/>
    </row>
    <row r="110" spans="1:10" x14ac:dyDescent="0.25">
      <c r="A110" s="1">
        <v>5</v>
      </c>
      <c r="B110" s="11" t="s">
        <v>4</v>
      </c>
      <c r="C110" s="14" t="s">
        <v>5</v>
      </c>
      <c r="D110" s="15" t="s">
        <v>9</v>
      </c>
      <c r="E110">
        <v>159</v>
      </c>
      <c r="F110" s="1">
        <v>29</v>
      </c>
      <c r="H110" s="1"/>
      <c r="J110" s="5"/>
    </row>
    <row r="111" spans="1:10" x14ac:dyDescent="0.25">
      <c r="A111" s="1">
        <v>5</v>
      </c>
      <c r="B111" s="11" t="s">
        <v>4</v>
      </c>
      <c r="C111" s="14" t="s">
        <v>5</v>
      </c>
      <c r="D111" s="15" t="s">
        <v>9</v>
      </c>
      <c r="E111">
        <v>93</v>
      </c>
      <c r="F111" s="1">
        <v>44</v>
      </c>
      <c r="H111" s="1"/>
      <c r="J111" s="5"/>
    </row>
    <row r="112" spans="1:10" x14ac:dyDescent="0.25">
      <c r="A112" s="1">
        <v>5</v>
      </c>
      <c r="B112" s="11" t="s">
        <v>4</v>
      </c>
      <c r="C112" s="14" t="s">
        <v>5</v>
      </c>
      <c r="D112" s="15" t="s">
        <v>9</v>
      </c>
      <c r="E112">
        <v>93</v>
      </c>
      <c r="F112" s="1">
        <v>44</v>
      </c>
      <c r="H112" s="1"/>
      <c r="J112" s="5"/>
    </row>
    <row r="113" spans="1:10" x14ac:dyDescent="0.25">
      <c r="A113" s="1">
        <v>5</v>
      </c>
      <c r="B113" s="11" t="s">
        <v>4</v>
      </c>
      <c r="C113" s="14" t="s">
        <v>5</v>
      </c>
      <c r="D113" s="15" t="s">
        <v>9</v>
      </c>
      <c r="E113">
        <v>159</v>
      </c>
      <c r="F113" s="1">
        <v>29</v>
      </c>
      <c r="H113" s="1"/>
      <c r="J113" s="5"/>
    </row>
    <row r="114" spans="1:10" x14ac:dyDescent="0.25">
      <c r="A114" s="1">
        <v>5</v>
      </c>
      <c r="B114" s="11" t="s">
        <v>4</v>
      </c>
      <c r="C114" s="14" t="s">
        <v>5</v>
      </c>
      <c r="D114" s="15" t="s">
        <v>6</v>
      </c>
      <c r="E114">
        <v>201</v>
      </c>
      <c r="F114" s="1">
        <v>31</v>
      </c>
      <c r="H114" s="1"/>
      <c r="J114" s="5"/>
    </row>
    <row r="115" spans="1:10" x14ac:dyDescent="0.25">
      <c r="A115" s="1">
        <v>5</v>
      </c>
      <c r="B115" s="11" t="s">
        <v>4</v>
      </c>
      <c r="C115" s="14" t="s">
        <v>5</v>
      </c>
      <c r="D115" s="15" t="s">
        <v>6</v>
      </c>
      <c r="E115">
        <v>186</v>
      </c>
      <c r="F115" s="1">
        <v>59</v>
      </c>
      <c r="H115" s="1"/>
      <c r="J115" s="5"/>
    </row>
    <row r="116" spans="1:10" x14ac:dyDescent="0.25">
      <c r="A116" s="1">
        <v>5</v>
      </c>
      <c r="B116" s="11" t="s">
        <v>4</v>
      </c>
      <c r="C116" s="14" t="s">
        <v>5</v>
      </c>
      <c r="D116" s="15" t="s">
        <v>6</v>
      </c>
      <c r="E116">
        <v>201</v>
      </c>
      <c r="F116" s="1">
        <v>31</v>
      </c>
      <c r="H116" s="1"/>
      <c r="J116" s="5"/>
    </row>
    <row r="117" spans="1:10" x14ac:dyDescent="0.25">
      <c r="A117" s="1">
        <v>5</v>
      </c>
      <c r="B117" s="11" t="s">
        <v>4</v>
      </c>
      <c r="C117" s="14" t="s">
        <v>5</v>
      </c>
      <c r="D117" s="15" t="s">
        <v>6</v>
      </c>
      <c r="E117">
        <v>186</v>
      </c>
      <c r="F117" s="1">
        <v>59</v>
      </c>
      <c r="H117" s="1"/>
      <c r="J117" s="5"/>
    </row>
    <row r="118" spans="1:10" x14ac:dyDescent="0.25">
      <c r="A118" s="1">
        <v>6</v>
      </c>
      <c r="B118" s="11" t="s">
        <v>4</v>
      </c>
      <c r="C118" s="14" t="s">
        <v>5</v>
      </c>
      <c r="D118" s="15" t="s">
        <v>6</v>
      </c>
      <c r="E118">
        <v>186</v>
      </c>
      <c r="F118" s="1">
        <v>37</v>
      </c>
      <c r="H118" s="1"/>
      <c r="J118" s="5"/>
    </row>
    <row r="119" spans="1:10" x14ac:dyDescent="0.25">
      <c r="A119" s="1">
        <v>6</v>
      </c>
      <c r="B119" s="11" t="s">
        <v>4</v>
      </c>
      <c r="C119" s="14" t="s">
        <v>5</v>
      </c>
      <c r="D119" s="15" t="s">
        <v>6</v>
      </c>
      <c r="E119">
        <v>159</v>
      </c>
      <c r="F119" s="1">
        <v>60</v>
      </c>
      <c r="H119" s="1"/>
      <c r="J119" s="5"/>
    </row>
    <row r="120" spans="1:10" x14ac:dyDescent="0.25">
      <c r="A120" s="1">
        <v>6</v>
      </c>
      <c r="B120" s="11" t="s">
        <v>4</v>
      </c>
      <c r="C120" s="14" t="s">
        <v>5</v>
      </c>
      <c r="D120" s="15" t="s">
        <v>6</v>
      </c>
      <c r="E120">
        <v>186</v>
      </c>
      <c r="F120" s="1">
        <v>37</v>
      </c>
      <c r="H120" s="1"/>
      <c r="J120" s="5"/>
    </row>
    <row r="121" spans="1:10" x14ac:dyDescent="0.25">
      <c r="A121" s="1">
        <v>6</v>
      </c>
      <c r="B121" s="11" t="s">
        <v>4</v>
      </c>
      <c r="C121" s="14" t="s">
        <v>5</v>
      </c>
      <c r="D121" s="15" t="s">
        <v>6</v>
      </c>
      <c r="E121">
        <v>159</v>
      </c>
      <c r="F121" s="1">
        <v>60</v>
      </c>
      <c r="H121" s="1"/>
      <c r="J121" s="5"/>
    </row>
    <row r="122" spans="1:10" x14ac:dyDescent="0.25">
      <c r="A122" s="1">
        <v>7</v>
      </c>
      <c r="B122" s="11" t="s">
        <v>4</v>
      </c>
      <c r="C122" s="14" t="s">
        <v>5</v>
      </c>
      <c r="D122" s="15" t="s">
        <v>7</v>
      </c>
      <c r="E122">
        <v>201</v>
      </c>
      <c r="F122" s="1">
        <v>57</v>
      </c>
      <c r="H122" s="1"/>
      <c r="J122" s="5"/>
    </row>
    <row r="123" spans="1:10" x14ac:dyDescent="0.25">
      <c r="A123" s="1">
        <v>7</v>
      </c>
      <c r="B123" s="11" t="s">
        <v>4</v>
      </c>
      <c r="C123" s="14" t="s">
        <v>5</v>
      </c>
      <c r="D123" s="15" t="s">
        <v>7</v>
      </c>
      <c r="E123">
        <v>201</v>
      </c>
      <c r="F123" s="1">
        <v>57</v>
      </c>
      <c r="H123" s="1"/>
      <c r="J123" s="5"/>
    </row>
    <row r="124" spans="1:10" x14ac:dyDescent="0.25">
      <c r="A124" s="1">
        <v>9</v>
      </c>
      <c r="B124" s="11" t="s">
        <v>4</v>
      </c>
      <c r="C124" s="14" t="s">
        <v>5</v>
      </c>
      <c r="D124" s="15" t="s">
        <v>9</v>
      </c>
      <c r="E124">
        <v>180</v>
      </c>
      <c r="F124" s="1">
        <v>64</v>
      </c>
      <c r="H124" s="1"/>
      <c r="J124" s="5"/>
    </row>
    <row r="125" spans="1:10" x14ac:dyDescent="0.25">
      <c r="A125" s="1">
        <v>9</v>
      </c>
      <c r="B125" s="11" t="s">
        <v>4</v>
      </c>
      <c r="C125" s="14" t="s">
        <v>5</v>
      </c>
      <c r="D125" s="15" t="s">
        <v>9</v>
      </c>
      <c r="E125">
        <v>180</v>
      </c>
      <c r="F125" s="1">
        <v>64</v>
      </c>
      <c r="H125" s="1"/>
      <c r="J125" s="5"/>
    </row>
    <row r="126" spans="1:10" x14ac:dyDescent="0.25">
      <c r="A126" s="1">
        <v>10</v>
      </c>
      <c r="B126" s="11" t="s">
        <v>4</v>
      </c>
      <c r="C126" s="14" t="s">
        <v>5</v>
      </c>
      <c r="D126" s="15" t="s">
        <v>6</v>
      </c>
      <c r="E126">
        <v>240</v>
      </c>
      <c r="F126" s="1">
        <v>35</v>
      </c>
      <c r="H126" s="1"/>
      <c r="J126" s="5"/>
    </row>
    <row r="127" spans="1:10" x14ac:dyDescent="0.25">
      <c r="A127" s="1">
        <v>10</v>
      </c>
      <c r="B127" s="11" t="s">
        <v>4</v>
      </c>
      <c r="C127" s="14" t="s">
        <v>5</v>
      </c>
      <c r="D127" s="15" t="s">
        <v>6</v>
      </c>
      <c r="E127">
        <v>240</v>
      </c>
      <c r="F127" s="1">
        <v>35</v>
      </c>
      <c r="H127" s="1"/>
      <c r="J127" s="5"/>
    </row>
    <row r="128" spans="1:10" x14ac:dyDescent="0.25">
      <c r="A128" s="1">
        <v>13</v>
      </c>
      <c r="B128" s="11" t="s">
        <v>4</v>
      </c>
      <c r="C128" s="14" t="s">
        <v>5</v>
      </c>
      <c r="D128" s="15" t="s">
        <v>6</v>
      </c>
      <c r="E128">
        <v>321</v>
      </c>
      <c r="F128" s="1">
        <v>35</v>
      </c>
      <c r="H128" s="1"/>
      <c r="J128" s="5"/>
    </row>
    <row r="129" spans="1:10" x14ac:dyDescent="0.25">
      <c r="A129" s="1">
        <v>13</v>
      </c>
      <c r="B129" s="11" t="s">
        <v>4</v>
      </c>
      <c r="C129" s="14" t="s">
        <v>5</v>
      </c>
      <c r="D129" s="15" t="s">
        <v>6</v>
      </c>
      <c r="E129">
        <v>321</v>
      </c>
      <c r="F129" s="1">
        <v>35</v>
      </c>
      <c r="H129" s="1"/>
      <c r="J129" s="5"/>
    </row>
    <row r="130" spans="1:10" x14ac:dyDescent="0.25">
      <c r="A130" s="1">
        <v>1</v>
      </c>
      <c r="B130" s="11" t="s">
        <v>10</v>
      </c>
      <c r="C130" s="14" t="s">
        <v>8</v>
      </c>
      <c r="D130" s="15" t="s">
        <v>7</v>
      </c>
      <c r="E130">
        <v>81</v>
      </c>
      <c r="F130" s="1">
        <v>47</v>
      </c>
      <c r="H130" s="1"/>
      <c r="J130" s="5"/>
    </row>
    <row r="131" spans="1:10" x14ac:dyDescent="0.25">
      <c r="A131" s="1">
        <v>1</v>
      </c>
      <c r="B131" s="11" t="s">
        <v>10</v>
      </c>
      <c r="C131" s="14" t="s">
        <v>8</v>
      </c>
      <c r="D131" s="15" t="s">
        <v>7</v>
      </c>
      <c r="E131">
        <v>81</v>
      </c>
      <c r="F131" s="1">
        <v>47</v>
      </c>
      <c r="H131" s="1"/>
      <c r="J131" s="5"/>
    </row>
    <row r="132" spans="1:10" x14ac:dyDescent="0.25">
      <c r="A132" s="1">
        <v>1</v>
      </c>
      <c r="B132" s="11" t="s">
        <v>4</v>
      </c>
      <c r="C132" s="14" t="s">
        <v>8</v>
      </c>
      <c r="D132" s="15" t="s">
        <v>7</v>
      </c>
      <c r="E132">
        <v>132</v>
      </c>
      <c r="F132" s="1">
        <v>42</v>
      </c>
      <c r="H132" s="1"/>
      <c r="J132" s="5"/>
    </row>
    <row r="133" spans="1:10" x14ac:dyDescent="0.25">
      <c r="A133" s="1">
        <v>1</v>
      </c>
      <c r="B133" s="11" t="s">
        <v>4</v>
      </c>
      <c r="C133" s="14" t="s">
        <v>8</v>
      </c>
      <c r="D133" s="15" t="s">
        <v>7</v>
      </c>
      <c r="E133">
        <v>57</v>
      </c>
      <c r="F133" s="1">
        <v>42</v>
      </c>
      <c r="H133" s="1"/>
      <c r="J133" s="5"/>
    </row>
    <row r="134" spans="1:10" x14ac:dyDescent="0.25">
      <c r="A134" s="1">
        <v>1</v>
      </c>
      <c r="B134" s="11" t="s">
        <v>4</v>
      </c>
      <c r="C134" s="14" t="s">
        <v>8</v>
      </c>
      <c r="D134" s="15" t="s">
        <v>7</v>
      </c>
      <c r="E134">
        <v>132</v>
      </c>
      <c r="F134" s="1">
        <v>42</v>
      </c>
      <c r="H134" s="1"/>
      <c r="J134" s="5"/>
    </row>
    <row r="135" spans="1:10" x14ac:dyDescent="0.25">
      <c r="A135" s="1">
        <v>1</v>
      </c>
      <c r="B135" s="11" t="s">
        <v>4</v>
      </c>
      <c r="C135" s="14" t="s">
        <v>8</v>
      </c>
      <c r="D135" s="15" t="s">
        <v>7</v>
      </c>
      <c r="E135">
        <v>57</v>
      </c>
      <c r="F135" s="1">
        <v>42</v>
      </c>
      <c r="H135" s="1"/>
      <c r="J135" s="5"/>
    </row>
    <row r="136" spans="1:10" x14ac:dyDescent="0.25">
      <c r="A136" s="1">
        <v>1</v>
      </c>
      <c r="B136" s="11" t="s">
        <v>4</v>
      </c>
      <c r="C136" s="14" t="s">
        <v>8</v>
      </c>
      <c r="D136" s="15" t="s">
        <v>9</v>
      </c>
      <c r="E136">
        <v>54</v>
      </c>
      <c r="F136" s="1">
        <v>40</v>
      </c>
      <c r="H136" s="1"/>
      <c r="J136" s="5"/>
    </row>
    <row r="137" spans="1:10" x14ac:dyDescent="0.25">
      <c r="A137" s="1">
        <v>1</v>
      </c>
      <c r="B137" s="11" t="s">
        <v>4</v>
      </c>
      <c r="C137" s="14" t="s">
        <v>8</v>
      </c>
      <c r="D137" s="15" t="s">
        <v>9</v>
      </c>
      <c r="E137">
        <v>54</v>
      </c>
      <c r="F137" s="1">
        <v>40</v>
      </c>
      <c r="H137" s="1"/>
      <c r="J137" s="5"/>
    </row>
    <row r="138" spans="1:10" x14ac:dyDescent="0.25">
      <c r="A138" s="1">
        <v>1</v>
      </c>
      <c r="B138" s="11" t="s">
        <v>4</v>
      </c>
      <c r="C138" s="14" t="s">
        <v>8</v>
      </c>
      <c r="D138" s="15" t="s">
        <v>9</v>
      </c>
      <c r="E138">
        <v>54</v>
      </c>
      <c r="F138" s="1">
        <v>25</v>
      </c>
      <c r="H138" s="1"/>
      <c r="J138" s="5"/>
    </row>
    <row r="139" spans="1:10" x14ac:dyDescent="0.25">
      <c r="A139" s="1">
        <v>1</v>
      </c>
      <c r="B139" s="11" t="s">
        <v>4</v>
      </c>
      <c r="C139" s="14" t="s">
        <v>8</v>
      </c>
      <c r="D139" s="15" t="s">
        <v>9</v>
      </c>
      <c r="E139">
        <v>54</v>
      </c>
      <c r="F139" s="1">
        <v>25</v>
      </c>
      <c r="H139" s="1"/>
      <c r="J139" s="5"/>
    </row>
    <row r="140" spans="1:10" x14ac:dyDescent="0.25">
      <c r="A140" s="1">
        <v>1</v>
      </c>
      <c r="B140" s="11" t="s">
        <v>4</v>
      </c>
      <c r="C140" s="14" t="s">
        <v>8</v>
      </c>
      <c r="D140" s="15" t="s">
        <v>6</v>
      </c>
      <c r="E140">
        <v>57</v>
      </c>
      <c r="F140" s="1">
        <v>40</v>
      </c>
      <c r="H140" s="1"/>
      <c r="J140" s="5"/>
    </row>
    <row r="141" spans="1:10" x14ac:dyDescent="0.25">
      <c r="A141" s="1">
        <v>1</v>
      </c>
      <c r="B141" s="11" t="s">
        <v>4</v>
      </c>
      <c r="C141" s="14" t="s">
        <v>8</v>
      </c>
      <c r="D141" s="15" t="s">
        <v>6</v>
      </c>
      <c r="E141">
        <v>108</v>
      </c>
      <c r="F141" s="1">
        <v>24</v>
      </c>
      <c r="H141" s="1"/>
      <c r="J141" s="5"/>
    </row>
    <row r="142" spans="1:10" x14ac:dyDescent="0.25">
      <c r="A142" s="1">
        <v>1</v>
      </c>
      <c r="B142" s="11" t="s">
        <v>4</v>
      </c>
      <c r="C142" s="14" t="s">
        <v>8</v>
      </c>
      <c r="D142" s="15" t="s">
        <v>6</v>
      </c>
      <c r="E142">
        <v>108</v>
      </c>
      <c r="F142" s="1">
        <v>24</v>
      </c>
      <c r="H142" s="1"/>
      <c r="J142" s="5"/>
    </row>
    <row r="143" spans="1:10" x14ac:dyDescent="0.25">
      <c r="A143" s="1">
        <v>1</v>
      </c>
      <c r="B143" s="11" t="s">
        <v>4</v>
      </c>
      <c r="C143" s="14" t="s">
        <v>8</v>
      </c>
      <c r="D143" s="15" t="s">
        <v>6</v>
      </c>
      <c r="E143">
        <v>57</v>
      </c>
      <c r="F143" s="1">
        <v>40</v>
      </c>
      <c r="H143" s="1"/>
      <c r="J143" s="5"/>
    </row>
    <row r="144" spans="1:10" x14ac:dyDescent="0.25">
      <c r="A144" s="1">
        <v>2</v>
      </c>
      <c r="B144" s="11" t="s">
        <v>10</v>
      </c>
      <c r="C144" s="14" t="s">
        <v>8</v>
      </c>
      <c r="D144" s="15" t="s">
        <v>7</v>
      </c>
      <c r="E144">
        <v>108</v>
      </c>
      <c r="F144" s="1">
        <v>53</v>
      </c>
      <c r="H144" s="1"/>
      <c r="J144" s="5"/>
    </row>
    <row r="145" spans="1:10" x14ac:dyDescent="0.25">
      <c r="A145" s="1">
        <v>2</v>
      </c>
      <c r="B145" s="11" t="s">
        <v>10</v>
      </c>
      <c r="C145" s="14" t="s">
        <v>8</v>
      </c>
      <c r="D145" s="15" t="s">
        <v>7</v>
      </c>
      <c r="E145">
        <v>93</v>
      </c>
      <c r="F145" s="1">
        <v>18</v>
      </c>
      <c r="H145" s="1"/>
      <c r="J145" s="5"/>
    </row>
    <row r="146" spans="1:10" x14ac:dyDescent="0.25">
      <c r="A146" s="1">
        <v>2</v>
      </c>
      <c r="B146" s="11" t="s">
        <v>10</v>
      </c>
      <c r="C146" s="14" t="s">
        <v>8</v>
      </c>
      <c r="D146" s="15" t="s">
        <v>7</v>
      </c>
      <c r="E146">
        <v>93</v>
      </c>
      <c r="F146" s="1">
        <v>18</v>
      </c>
      <c r="H146" s="1"/>
      <c r="J146" s="5"/>
    </row>
    <row r="147" spans="1:10" x14ac:dyDescent="0.25">
      <c r="A147" s="1">
        <v>2</v>
      </c>
      <c r="B147" s="11" t="s">
        <v>10</v>
      </c>
      <c r="C147" s="14" t="s">
        <v>8</v>
      </c>
      <c r="D147" s="15" t="s">
        <v>7</v>
      </c>
      <c r="E147">
        <v>108</v>
      </c>
      <c r="F147" s="1">
        <v>53</v>
      </c>
      <c r="H147" s="1"/>
      <c r="J147" s="5"/>
    </row>
    <row r="148" spans="1:10" x14ac:dyDescent="0.25">
      <c r="A148" s="1">
        <v>2</v>
      </c>
      <c r="B148" s="11" t="s">
        <v>4</v>
      </c>
      <c r="C148" s="14" t="s">
        <v>8</v>
      </c>
      <c r="D148" s="15" t="s">
        <v>9</v>
      </c>
      <c r="E148">
        <v>81</v>
      </c>
      <c r="F148" s="1">
        <v>47</v>
      </c>
      <c r="H148" s="1"/>
      <c r="J148" s="5"/>
    </row>
    <row r="149" spans="1:10" x14ac:dyDescent="0.25">
      <c r="A149" s="1">
        <v>2</v>
      </c>
      <c r="B149" s="11" t="s">
        <v>4</v>
      </c>
      <c r="C149" s="14" t="s">
        <v>8</v>
      </c>
      <c r="D149" s="15" t="s">
        <v>9</v>
      </c>
      <c r="E149">
        <v>81</v>
      </c>
      <c r="F149" s="1">
        <v>47</v>
      </c>
      <c r="H149" s="1"/>
      <c r="J149" s="5"/>
    </row>
    <row r="150" spans="1:10" x14ac:dyDescent="0.25">
      <c r="A150" s="1">
        <v>2</v>
      </c>
      <c r="B150" s="11" t="s">
        <v>4</v>
      </c>
      <c r="C150" s="14" t="s">
        <v>8</v>
      </c>
      <c r="D150" s="15" t="s">
        <v>9</v>
      </c>
      <c r="E150">
        <v>66</v>
      </c>
      <c r="F150" s="1">
        <v>25</v>
      </c>
      <c r="H150" s="1"/>
      <c r="J150" s="5"/>
    </row>
    <row r="151" spans="1:10" x14ac:dyDescent="0.25">
      <c r="A151" s="1">
        <v>2</v>
      </c>
      <c r="B151" s="11" t="s">
        <v>4</v>
      </c>
      <c r="C151" s="14" t="s">
        <v>8</v>
      </c>
      <c r="D151" s="15" t="s">
        <v>9</v>
      </c>
      <c r="E151">
        <v>66</v>
      </c>
      <c r="F151" s="1">
        <v>25</v>
      </c>
      <c r="H151" s="1"/>
      <c r="J151" s="5"/>
    </row>
    <row r="152" spans="1:10" x14ac:dyDescent="0.25">
      <c r="A152" s="1">
        <v>2</v>
      </c>
      <c r="B152" s="11" t="s">
        <v>4</v>
      </c>
      <c r="C152" s="14" t="s">
        <v>8</v>
      </c>
      <c r="D152" s="15" t="s">
        <v>9</v>
      </c>
      <c r="E152">
        <v>57</v>
      </c>
      <c r="F152" s="1">
        <v>73</v>
      </c>
      <c r="H152" s="1"/>
      <c r="J152" s="5"/>
    </row>
    <row r="153" spans="1:10" x14ac:dyDescent="0.25">
      <c r="A153" s="1">
        <v>2</v>
      </c>
      <c r="B153" s="11" t="s">
        <v>4</v>
      </c>
      <c r="C153" s="14" t="s">
        <v>8</v>
      </c>
      <c r="D153" s="15" t="s">
        <v>9</v>
      </c>
      <c r="E153">
        <v>57</v>
      </c>
      <c r="F153" s="1">
        <v>73</v>
      </c>
      <c r="H153" s="1"/>
      <c r="J153" s="5"/>
    </row>
    <row r="154" spans="1:10" x14ac:dyDescent="0.25">
      <c r="A154" s="1">
        <v>2</v>
      </c>
      <c r="B154" s="11" t="s">
        <v>10</v>
      </c>
      <c r="C154" s="14" t="s">
        <v>8</v>
      </c>
      <c r="D154" s="15" t="s">
        <v>6</v>
      </c>
      <c r="E154">
        <v>66</v>
      </c>
      <c r="F154" s="1">
        <v>30</v>
      </c>
      <c r="H154" s="1"/>
      <c r="J154" s="5"/>
    </row>
    <row r="155" spans="1:10" x14ac:dyDescent="0.25">
      <c r="A155" s="1">
        <v>2</v>
      </c>
      <c r="B155" s="11" t="s">
        <v>10</v>
      </c>
      <c r="C155" s="14" t="s">
        <v>8</v>
      </c>
      <c r="D155" s="15" t="s">
        <v>6</v>
      </c>
      <c r="E155">
        <v>66</v>
      </c>
      <c r="F155" s="1">
        <v>30</v>
      </c>
      <c r="H155" s="1"/>
      <c r="J155" s="5"/>
    </row>
    <row r="156" spans="1:10" x14ac:dyDescent="0.25">
      <c r="A156" s="1">
        <v>2</v>
      </c>
      <c r="B156" s="11" t="s">
        <v>4</v>
      </c>
      <c r="C156" s="14" t="s">
        <v>8</v>
      </c>
      <c r="D156" s="15" t="s">
        <v>6</v>
      </c>
      <c r="E156">
        <v>81</v>
      </c>
      <c r="F156" s="1">
        <v>48</v>
      </c>
      <c r="H156" s="1"/>
      <c r="J156" s="5"/>
    </row>
    <row r="157" spans="1:10" x14ac:dyDescent="0.25">
      <c r="A157" s="1">
        <v>2</v>
      </c>
      <c r="B157" s="11" t="s">
        <v>4</v>
      </c>
      <c r="C157" s="14" t="s">
        <v>8</v>
      </c>
      <c r="D157" s="15" t="s">
        <v>6</v>
      </c>
      <c r="E157">
        <v>81</v>
      </c>
      <c r="F157" s="1">
        <v>48</v>
      </c>
      <c r="H157" s="1"/>
      <c r="J157" s="5"/>
    </row>
    <row r="158" spans="1:10" x14ac:dyDescent="0.25">
      <c r="A158" s="1">
        <v>3</v>
      </c>
      <c r="B158" s="11" t="s">
        <v>10</v>
      </c>
      <c r="C158" s="14" t="s">
        <v>8</v>
      </c>
      <c r="D158" s="15" t="s">
        <v>7</v>
      </c>
      <c r="E158">
        <v>132</v>
      </c>
      <c r="F158" s="1">
        <v>54</v>
      </c>
      <c r="H158" s="1"/>
      <c r="J158" s="5"/>
    </row>
    <row r="159" spans="1:10" x14ac:dyDescent="0.25">
      <c r="A159" s="1">
        <v>3</v>
      </c>
      <c r="B159" s="11" t="s">
        <v>10</v>
      </c>
      <c r="C159" s="14" t="s">
        <v>8</v>
      </c>
      <c r="D159" s="15" t="s">
        <v>7</v>
      </c>
      <c r="E159">
        <v>132</v>
      </c>
      <c r="F159" s="1">
        <v>54</v>
      </c>
      <c r="H159" s="1"/>
      <c r="J159" s="5"/>
    </row>
    <row r="160" spans="1:10" x14ac:dyDescent="0.25">
      <c r="A160" s="1">
        <v>3</v>
      </c>
      <c r="B160" s="11" t="s">
        <v>4</v>
      </c>
      <c r="C160" s="14" t="s">
        <v>8</v>
      </c>
      <c r="D160" s="15" t="s">
        <v>7</v>
      </c>
      <c r="E160">
        <v>72</v>
      </c>
      <c r="F160" s="1">
        <v>26</v>
      </c>
      <c r="H160" s="1"/>
      <c r="J160" s="5"/>
    </row>
    <row r="161" spans="1:10" x14ac:dyDescent="0.25">
      <c r="A161" s="1">
        <v>3</v>
      </c>
      <c r="B161" s="11" t="s">
        <v>4</v>
      </c>
      <c r="C161" s="14" t="s">
        <v>8</v>
      </c>
      <c r="D161" s="15" t="s">
        <v>7</v>
      </c>
      <c r="E161">
        <v>66</v>
      </c>
      <c r="F161" s="1">
        <v>37</v>
      </c>
      <c r="H161" s="1"/>
      <c r="J161" s="5"/>
    </row>
    <row r="162" spans="1:10" x14ac:dyDescent="0.25">
      <c r="A162" s="1">
        <v>3</v>
      </c>
      <c r="B162" s="11" t="s">
        <v>4</v>
      </c>
      <c r="C162" s="14" t="s">
        <v>8</v>
      </c>
      <c r="D162" s="15" t="s">
        <v>7</v>
      </c>
      <c r="E162">
        <v>120</v>
      </c>
      <c r="F162" s="1">
        <v>40</v>
      </c>
      <c r="H162" s="1"/>
      <c r="J162" s="5"/>
    </row>
    <row r="163" spans="1:10" x14ac:dyDescent="0.25">
      <c r="A163" s="1">
        <v>3</v>
      </c>
      <c r="B163" s="11" t="s">
        <v>4</v>
      </c>
      <c r="C163" s="14" t="s">
        <v>8</v>
      </c>
      <c r="D163" s="15" t="s">
        <v>7</v>
      </c>
      <c r="E163">
        <v>66</v>
      </c>
      <c r="F163" s="1">
        <v>37</v>
      </c>
      <c r="H163" s="1"/>
      <c r="J163" s="5"/>
    </row>
    <row r="164" spans="1:10" x14ac:dyDescent="0.25">
      <c r="A164" s="1">
        <v>3</v>
      </c>
      <c r="B164" s="11" t="s">
        <v>4</v>
      </c>
      <c r="C164" s="14" t="s">
        <v>8</v>
      </c>
      <c r="D164" s="15" t="s">
        <v>7</v>
      </c>
      <c r="E164">
        <v>120</v>
      </c>
      <c r="F164" s="1">
        <v>40</v>
      </c>
      <c r="H164" s="1"/>
      <c r="J164" s="5"/>
    </row>
    <row r="165" spans="1:10" x14ac:dyDescent="0.25">
      <c r="A165" s="1">
        <v>3</v>
      </c>
      <c r="B165" s="11" t="s">
        <v>4</v>
      </c>
      <c r="C165" s="14" t="s">
        <v>8</v>
      </c>
      <c r="D165" s="15" t="s">
        <v>7</v>
      </c>
      <c r="E165">
        <v>72</v>
      </c>
      <c r="F165" s="1">
        <v>26</v>
      </c>
      <c r="H165" s="1"/>
      <c r="J165" s="5"/>
    </row>
    <row r="166" spans="1:10" x14ac:dyDescent="0.25">
      <c r="A166" s="1">
        <v>3</v>
      </c>
      <c r="B166" s="11" t="s">
        <v>10</v>
      </c>
      <c r="C166" s="14" t="s">
        <v>8</v>
      </c>
      <c r="D166" s="15" t="s">
        <v>9</v>
      </c>
      <c r="E166">
        <v>39</v>
      </c>
      <c r="F166" s="1">
        <v>39</v>
      </c>
      <c r="H166" s="1"/>
      <c r="J166" s="5"/>
    </row>
    <row r="167" spans="1:10" x14ac:dyDescent="0.25">
      <c r="A167" s="1">
        <v>3</v>
      </c>
      <c r="B167" s="11" t="s">
        <v>10</v>
      </c>
      <c r="C167" s="14" t="s">
        <v>8</v>
      </c>
      <c r="D167" s="15" t="s">
        <v>9</v>
      </c>
      <c r="E167">
        <v>39</v>
      </c>
      <c r="F167" s="1">
        <v>39</v>
      </c>
      <c r="H167" s="1"/>
      <c r="J167" s="5"/>
    </row>
    <row r="168" spans="1:10" x14ac:dyDescent="0.25">
      <c r="A168" s="1">
        <v>3</v>
      </c>
      <c r="B168" s="11" t="s">
        <v>4</v>
      </c>
      <c r="C168" s="14" t="s">
        <v>8</v>
      </c>
      <c r="D168" s="15" t="s">
        <v>9</v>
      </c>
      <c r="E168">
        <v>66</v>
      </c>
      <c r="F168" s="1">
        <v>35</v>
      </c>
      <c r="H168" s="1"/>
      <c r="J168" s="5"/>
    </row>
    <row r="169" spans="1:10" x14ac:dyDescent="0.25">
      <c r="A169" s="1">
        <v>3</v>
      </c>
      <c r="B169" s="11" t="s">
        <v>4</v>
      </c>
      <c r="C169" s="14" t="s">
        <v>8</v>
      </c>
      <c r="D169" s="15" t="s">
        <v>9</v>
      </c>
      <c r="E169">
        <v>93</v>
      </c>
      <c r="F169" s="1">
        <v>34</v>
      </c>
      <c r="H169" s="1"/>
      <c r="J169" s="5"/>
    </row>
    <row r="170" spans="1:10" x14ac:dyDescent="0.25">
      <c r="A170" s="1">
        <v>3</v>
      </c>
      <c r="B170" s="11" t="s">
        <v>4</v>
      </c>
      <c r="C170" s="14" t="s">
        <v>8</v>
      </c>
      <c r="D170" s="15" t="s">
        <v>9</v>
      </c>
      <c r="E170">
        <v>66</v>
      </c>
      <c r="F170" s="1">
        <v>35</v>
      </c>
      <c r="H170" s="1"/>
      <c r="J170" s="5"/>
    </row>
    <row r="171" spans="1:10" x14ac:dyDescent="0.25">
      <c r="A171" s="1">
        <v>3</v>
      </c>
      <c r="B171" s="11" t="s">
        <v>4</v>
      </c>
      <c r="C171" s="14" t="s">
        <v>8</v>
      </c>
      <c r="D171" s="15" t="s">
        <v>9</v>
      </c>
      <c r="E171">
        <v>93</v>
      </c>
      <c r="F171" s="1">
        <v>34</v>
      </c>
      <c r="H171" s="1"/>
      <c r="J171" s="5"/>
    </row>
    <row r="172" spans="1:10" x14ac:dyDescent="0.25">
      <c r="A172" s="1">
        <v>3</v>
      </c>
      <c r="B172" s="11" t="s">
        <v>10</v>
      </c>
      <c r="C172" s="14" t="s">
        <v>8</v>
      </c>
      <c r="D172" s="15" t="s">
        <v>6</v>
      </c>
      <c r="E172">
        <v>108</v>
      </c>
      <c r="F172" s="1">
        <v>43</v>
      </c>
      <c r="H172" s="1"/>
      <c r="J172" s="5"/>
    </row>
    <row r="173" spans="1:10" x14ac:dyDescent="0.25">
      <c r="A173" s="1">
        <v>3</v>
      </c>
      <c r="B173" s="11" t="s">
        <v>10</v>
      </c>
      <c r="C173" s="14" t="s">
        <v>8</v>
      </c>
      <c r="D173" s="15" t="s">
        <v>6</v>
      </c>
      <c r="E173">
        <v>108</v>
      </c>
      <c r="F173" s="1">
        <v>43</v>
      </c>
      <c r="H173" s="1"/>
      <c r="J173" s="5"/>
    </row>
    <row r="174" spans="1:10" x14ac:dyDescent="0.25">
      <c r="A174" s="1">
        <v>3</v>
      </c>
      <c r="B174" s="11" t="s">
        <v>4</v>
      </c>
      <c r="C174" s="14" t="s">
        <v>8</v>
      </c>
      <c r="D174" s="15" t="s">
        <v>6</v>
      </c>
      <c r="E174">
        <v>108</v>
      </c>
      <c r="F174" s="1">
        <v>28</v>
      </c>
      <c r="H174" s="1"/>
      <c r="J174" s="5"/>
    </row>
    <row r="175" spans="1:10" x14ac:dyDescent="0.25">
      <c r="A175" s="1">
        <v>3</v>
      </c>
      <c r="B175" s="11" t="s">
        <v>4</v>
      </c>
      <c r="C175" s="14" t="s">
        <v>8</v>
      </c>
      <c r="D175" s="15" t="s">
        <v>6</v>
      </c>
      <c r="E175">
        <v>159</v>
      </c>
      <c r="F175" s="1">
        <v>28</v>
      </c>
      <c r="H175" s="1"/>
      <c r="J175" s="5"/>
    </row>
    <row r="176" spans="1:10" x14ac:dyDescent="0.25">
      <c r="A176" s="1">
        <v>3</v>
      </c>
      <c r="B176" s="11" t="s">
        <v>4</v>
      </c>
      <c r="C176" s="14" t="s">
        <v>8</v>
      </c>
      <c r="D176" s="15" t="s">
        <v>6</v>
      </c>
      <c r="E176">
        <v>132</v>
      </c>
      <c r="F176" s="1">
        <v>48</v>
      </c>
      <c r="H176" s="1"/>
      <c r="J176" s="5"/>
    </row>
    <row r="177" spans="1:10" x14ac:dyDescent="0.25">
      <c r="A177" s="1">
        <v>3</v>
      </c>
      <c r="B177" s="11" t="s">
        <v>4</v>
      </c>
      <c r="C177" s="14" t="s">
        <v>8</v>
      </c>
      <c r="D177" s="15" t="s">
        <v>6</v>
      </c>
      <c r="E177">
        <v>66</v>
      </c>
      <c r="F177" s="1">
        <v>34</v>
      </c>
      <c r="H177" s="1"/>
      <c r="J177" s="5"/>
    </row>
    <row r="178" spans="1:10" x14ac:dyDescent="0.25">
      <c r="A178" s="1">
        <v>3</v>
      </c>
      <c r="B178" s="11" t="s">
        <v>4</v>
      </c>
      <c r="C178" s="14" t="s">
        <v>8</v>
      </c>
      <c r="D178" s="15" t="s">
        <v>6</v>
      </c>
      <c r="E178">
        <v>132</v>
      </c>
      <c r="F178" s="1">
        <v>48</v>
      </c>
      <c r="H178" s="1"/>
      <c r="J178" s="5"/>
    </row>
    <row r="179" spans="1:10" x14ac:dyDescent="0.25">
      <c r="A179" s="1">
        <v>3</v>
      </c>
      <c r="B179" s="11" t="s">
        <v>4</v>
      </c>
      <c r="C179" s="14" t="s">
        <v>8</v>
      </c>
      <c r="D179" s="15" t="s">
        <v>6</v>
      </c>
      <c r="E179">
        <v>159</v>
      </c>
      <c r="F179" s="1">
        <v>28</v>
      </c>
      <c r="H179" s="1"/>
      <c r="J179" s="5"/>
    </row>
    <row r="180" spans="1:10" x14ac:dyDescent="0.25">
      <c r="A180" s="1">
        <v>3</v>
      </c>
      <c r="B180" s="11" t="s">
        <v>4</v>
      </c>
      <c r="C180" s="14" t="s">
        <v>8</v>
      </c>
      <c r="D180" s="15" t="s">
        <v>6</v>
      </c>
      <c r="E180">
        <v>66</v>
      </c>
      <c r="F180" s="1">
        <v>34</v>
      </c>
      <c r="H180" s="1"/>
      <c r="J180" s="5"/>
    </row>
    <row r="181" spans="1:10" x14ac:dyDescent="0.25">
      <c r="A181" s="1">
        <v>3</v>
      </c>
      <c r="B181" s="11" t="s">
        <v>4</v>
      </c>
      <c r="C181" s="14" t="s">
        <v>8</v>
      </c>
      <c r="D181" s="15" t="s">
        <v>6</v>
      </c>
      <c r="E181">
        <v>108</v>
      </c>
      <c r="F181" s="1">
        <v>28</v>
      </c>
      <c r="H181" s="1"/>
      <c r="J181" s="5"/>
    </row>
    <row r="182" spans="1:10" x14ac:dyDescent="0.25">
      <c r="A182" s="1">
        <v>4</v>
      </c>
      <c r="B182" s="11" t="s">
        <v>10</v>
      </c>
      <c r="C182" s="14" t="s">
        <v>8</v>
      </c>
      <c r="D182" s="15" t="s">
        <v>7</v>
      </c>
      <c r="E182">
        <v>174</v>
      </c>
      <c r="F182" s="1">
        <v>47</v>
      </c>
      <c r="H182" s="1"/>
      <c r="J182" s="5"/>
    </row>
    <row r="183" spans="1:10" x14ac:dyDescent="0.25">
      <c r="A183" s="1">
        <v>4</v>
      </c>
      <c r="B183" s="11" t="s">
        <v>10</v>
      </c>
      <c r="C183" s="14" t="s">
        <v>8</v>
      </c>
      <c r="D183" s="15" t="s">
        <v>7</v>
      </c>
      <c r="E183">
        <v>174</v>
      </c>
      <c r="F183" s="1">
        <v>47</v>
      </c>
      <c r="H183" s="1"/>
      <c r="J183" s="5"/>
    </row>
    <row r="184" spans="1:10" x14ac:dyDescent="0.25">
      <c r="A184" s="1">
        <v>4</v>
      </c>
      <c r="B184" s="11" t="s">
        <v>4</v>
      </c>
      <c r="C184" s="14" t="s">
        <v>8</v>
      </c>
      <c r="D184" s="15" t="s">
        <v>7</v>
      </c>
      <c r="E184">
        <v>159</v>
      </c>
      <c r="F184" s="1">
        <v>73</v>
      </c>
      <c r="H184" s="1"/>
      <c r="J184" s="5"/>
    </row>
    <row r="185" spans="1:10" x14ac:dyDescent="0.25">
      <c r="A185" s="1">
        <v>4</v>
      </c>
      <c r="B185" s="11" t="s">
        <v>4</v>
      </c>
      <c r="C185" s="14" t="s">
        <v>8</v>
      </c>
      <c r="D185" s="15" t="s">
        <v>7</v>
      </c>
      <c r="E185">
        <v>159</v>
      </c>
      <c r="F185" s="1">
        <v>73</v>
      </c>
      <c r="H185" s="1"/>
      <c r="J185" s="5"/>
    </row>
    <row r="186" spans="1:10" x14ac:dyDescent="0.25">
      <c r="A186" s="1">
        <v>4</v>
      </c>
      <c r="B186" s="11" t="s">
        <v>4</v>
      </c>
      <c r="C186" s="14" t="s">
        <v>8</v>
      </c>
      <c r="D186" s="15" t="s">
        <v>6</v>
      </c>
      <c r="E186">
        <v>159</v>
      </c>
      <c r="F186" s="1">
        <v>22</v>
      </c>
      <c r="H186" s="1"/>
      <c r="J186" s="5"/>
    </row>
    <row r="187" spans="1:10" x14ac:dyDescent="0.25">
      <c r="A187" s="1">
        <v>4</v>
      </c>
      <c r="B187" s="11" t="s">
        <v>4</v>
      </c>
      <c r="C187" s="14" t="s">
        <v>8</v>
      </c>
      <c r="D187" s="15" t="s">
        <v>6</v>
      </c>
      <c r="E187">
        <v>159</v>
      </c>
      <c r="F187" s="1">
        <v>22</v>
      </c>
      <c r="H187" s="1"/>
      <c r="J187" s="5"/>
    </row>
    <row r="188" spans="1:10" x14ac:dyDescent="0.25">
      <c r="A188" s="1">
        <v>5</v>
      </c>
      <c r="B188" s="11" t="s">
        <v>10</v>
      </c>
      <c r="C188" s="14" t="s">
        <v>8</v>
      </c>
      <c r="D188" s="15" t="s">
        <v>7</v>
      </c>
      <c r="E188">
        <v>159</v>
      </c>
      <c r="F188" s="1">
        <v>47</v>
      </c>
      <c r="H188" s="1"/>
      <c r="J188" s="5"/>
    </row>
    <row r="189" spans="1:10" x14ac:dyDescent="0.25">
      <c r="A189" s="1">
        <v>5</v>
      </c>
      <c r="B189" s="11" t="s">
        <v>10</v>
      </c>
      <c r="C189" s="14" t="s">
        <v>8</v>
      </c>
      <c r="D189" s="15" t="s">
        <v>7</v>
      </c>
      <c r="E189">
        <v>159</v>
      </c>
      <c r="F189" s="1">
        <v>47</v>
      </c>
      <c r="H189" s="1"/>
      <c r="J189" s="5"/>
    </row>
    <row r="190" spans="1:10" x14ac:dyDescent="0.25">
      <c r="A190" s="1">
        <v>5</v>
      </c>
      <c r="B190" s="11" t="s">
        <v>4</v>
      </c>
      <c r="C190" s="14" t="s">
        <v>8</v>
      </c>
      <c r="D190" s="15" t="s">
        <v>9</v>
      </c>
      <c r="E190">
        <v>186</v>
      </c>
      <c r="F190" s="1">
        <v>53</v>
      </c>
      <c r="H190" s="1"/>
      <c r="J190" s="5"/>
    </row>
    <row r="191" spans="1:10" x14ac:dyDescent="0.25">
      <c r="A191" s="1">
        <v>5</v>
      </c>
      <c r="B191" s="11" t="s">
        <v>4</v>
      </c>
      <c r="C191" s="14" t="s">
        <v>8</v>
      </c>
      <c r="D191" s="15" t="s">
        <v>9</v>
      </c>
      <c r="E191">
        <v>186</v>
      </c>
      <c r="F191" s="1">
        <v>53</v>
      </c>
      <c r="H191" s="1"/>
      <c r="J191" s="5"/>
    </row>
    <row r="192" spans="1:10" x14ac:dyDescent="0.25">
      <c r="A192" s="1">
        <v>5</v>
      </c>
      <c r="B192" s="11" t="s">
        <v>4</v>
      </c>
      <c r="C192" s="14" t="s">
        <v>8</v>
      </c>
      <c r="D192" s="15" t="s">
        <v>6</v>
      </c>
      <c r="E192">
        <v>213</v>
      </c>
      <c r="F192" s="1">
        <v>40</v>
      </c>
      <c r="H192" s="1"/>
      <c r="J192" s="5"/>
    </row>
    <row r="193" spans="1:10" x14ac:dyDescent="0.25">
      <c r="A193" s="1">
        <v>5</v>
      </c>
      <c r="B193" s="11" t="s">
        <v>4</v>
      </c>
      <c r="C193" s="14" t="s">
        <v>8</v>
      </c>
      <c r="D193" s="15" t="s">
        <v>6</v>
      </c>
      <c r="E193">
        <v>213</v>
      </c>
      <c r="F193" s="1">
        <v>40</v>
      </c>
      <c r="H193" s="1"/>
      <c r="J193" s="5"/>
    </row>
    <row r="194" spans="1:10" x14ac:dyDescent="0.25">
      <c r="A194" s="1">
        <v>6</v>
      </c>
      <c r="B194" s="11" t="s">
        <v>4</v>
      </c>
      <c r="C194" s="14" t="s">
        <v>8</v>
      </c>
      <c r="D194" s="15" t="s">
        <v>7</v>
      </c>
      <c r="E194">
        <v>240</v>
      </c>
      <c r="F194" s="1">
        <v>27</v>
      </c>
      <c r="H194" s="1"/>
      <c r="J194" s="5"/>
    </row>
    <row r="195" spans="1:10" x14ac:dyDescent="0.25">
      <c r="A195" s="1">
        <v>6</v>
      </c>
      <c r="B195" s="11" t="s">
        <v>4</v>
      </c>
      <c r="C195" s="14" t="s">
        <v>8</v>
      </c>
      <c r="D195" s="15" t="s">
        <v>7</v>
      </c>
      <c r="E195">
        <v>240</v>
      </c>
      <c r="F195" s="1">
        <v>27</v>
      </c>
      <c r="H195" s="1"/>
      <c r="J195" s="5"/>
    </row>
    <row r="196" spans="1:10" x14ac:dyDescent="0.25">
      <c r="A196" s="1">
        <v>7</v>
      </c>
      <c r="B196" s="11" t="s">
        <v>4</v>
      </c>
      <c r="C196" s="14" t="s">
        <v>8</v>
      </c>
      <c r="D196" s="15" t="s">
        <v>6</v>
      </c>
      <c r="E196">
        <v>240</v>
      </c>
      <c r="F196" s="1">
        <v>27</v>
      </c>
      <c r="H196" s="1"/>
      <c r="J196" s="5"/>
    </row>
    <row r="197" spans="1:10" x14ac:dyDescent="0.25">
      <c r="A197" s="1">
        <v>7</v>
      </c>
      <c r="B197" s="11" t="s">
        <v>4</v>
      </c>
      <c r="C197" s="14" t="s">
        <v>8</v>
      </c>
      <c r="D197" s="15" t="s">
        <v>6</v>
      </c>
      <c r="E197">
        <v>240</v>
      </c>
      <c r="F197" s="1">
        <v>27</v>
      </c>
      <c r="H197" s="1"/>
      <c r="J197" s="5"/>
    </row>
    <row r="198" spans="1:10" x14ac:dyDescent="0.25">
      <c r="A198" s="1">
        <v>8</v>
      </c>
      <c r="B198" s="11" t="s">
        <v>10</v>
      </c>
      <c r="C198" s="14" t="s">
        <v>8</v>
      </c>
      <c r="D198" s="15" t="s">
        <v>7</v>
      </c>
      <c r="E198">
        <v>267</v>
      </c>
      <c r="F198" s="1">
        <v>26</v>
      </c>
      <c r="H198" s="1"/>
      <c r="J198" s="5"/>
    </row>
    <row r="199" spans="1:10" x14ac:dyDescent="0.25">
      <c r="A199" s="1">
        <v>8</v>
      </c>
      <c r="B199" s="11" t="s">
        <v>10</v>
      </c>
      <c r="C199" s="14" t="s">
        <v>8</v>
      </c>
      <c r="D199" s="15" t="s">
        <v>7</v>
      </c>
      <c r="E199">
        <v>267</v>
      </c>
      <c r="F199" s="1">
        <v>26</v>
      </c>
      <c r="H199" s="1"/>
      <c r="J199" s="5"/>
    </row>
    <row r="200" spans="1:10" x14ac:dyDescent="0.25">
      <c r="A200" s="1">
        <v>8</v>
      </c>
      <c r="B200" s="11" t="s">
        <v>4</v>
      </c>
      <c r="C200" s="14" t="s">
        <v>8</v>
      </c>
      <c r="D200" s="15" t="s">
        <v>9</v>
      </c>
      <c r="E200">
        <v>267</v>
      </c>
      <c r="F200" s="1">
        <v>70</v>
      </c>
      <c r="H200" s="1"/>
      <c r="J200" s="5"/>
    </row>
    <row r="201" spans="1:10" x14ac:dyDescent="0.25">
      <c r="A201" s="1">
        <v>8</v>
      </c>
      <c r="B201" s="11" t="s">
        <v>4</v>
      </c>
      <c r="C201" s="14" t="s">
        <v>8</v>
      </c>
      <c r="D201" s="15" t="s">
        <v>9</v>
      </c>
      <c r="E201">
        <v>267</v>
      </c>
      <c r="F201" s="1">
        <v>70</v>
      </c>
      <c r="H201" s="1"/>
      <c r="J201" s="5"/>
    </row>
  </sheetData>
  <sortState ref="A2:F201">
    <sortCondition ref="A2:A201"/>
  </sortState>
  <mergeCells count="21">
    <mergeCell ref="I3:L3"/>
    <mergeCell ref="I4:L4"/>
    <mergeCell ref="I5:L5"/>
    <mergeCell ref="H10:L10"/>
    <mergeCell ref="K27:M27"/>
    <mergeCell ref="K19:M19"/>
    <mergeCell ref="K20:M20"/>
    <mergeCell ref="K21:M21"/>
    <mergeCell ref="K22:M22"/>
    <mergeCell ref="K25:M25"/>
    <mergeCell ref="K26:M26"/>
    <mergeCell ref="S3:U3"/>
    <mergeCell ref="P25:R25"/>
    <mergeCell ref="P26:R26"/>
    <mergeCell ref="P27:R27"/>
    <mergeCell ref="R11:T11"/>
    <mergeCell ref="R12:T12"/>
    <mergeCell ref="R13:T13"/>
    <mergeCell ref="R15:T15"/>
    <mergeCell ref="R16:T16"/>
    <mergeCell ref="R17:T17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tabSelected="1" zoomScale="115" zoomScaleNormal="115" workbookViewId="0">
      <selection activeCell="O21" sqref="O21"/>
    </sheetView>
  </sheetViews>
  <sheetFormatPr defaultRowHeight="15" x14ac:dyDescent="0.25"/>
  <cols>
    <col min="2" max="2" width="17" customWidth="1"/>
    <col min="3" max="3" width="10.140625" customWidth="1"/>
    <col min="4" max="4" width="19.85546875" customWidth="1"/>
    <col min="5" max="5" width="12.28515625" customWidth="1"/>
    <col min="6" max="6" width="11.140625" customWidth="1"/>
  </cols>
  <sheetData>
    <row r="1" spans="1:8" ht="77.25" x14ac:dyDescent="0.25">
      <c r="A1" s="2" t="s">
        <v>12</v>
      </c>
      <c r="B1" s="10" t="s">
        <v>0</v>
      </c>
      <c r="C1" s="2" t="s">
        <v>1</v>
      </c>
      <c r="D1" s="2" t="s">
        <v>2</v>
      </c>
      <c r="E1" s="2" t="s">
        <v>11</v>
      </c>
      <c r="F1" s="2" t="s">
        <v>3</v>
      </c>
      <c r="G1" s="13" t="s">
        <v>33</v>
      </c>
      <c r="H1" s="13" t="s">
        <v>34</v>
      </c>
    </row>
    <row r="2" spans="1:8" x14ac:dyDescent="0.25">
      <c r="A2" s="1">
        <v>1</v>
      </c>
      <c r="B2" s="11">
        <v>1</v>
      </c>
      <c r="C2" s="3" t="s">
        <v>5</v>
      </c>
      <c r="D2" s="4" t="s">
        <v>7</v>
      </c>
      <c r="E2" s="12">
        <v>66</v>
      </c>
      <c r="F2" s="1">
        <v>35</v>
      </c>
      <c r="G2">
        <f t="shared" ref="G2:G33" si="0">4.08*B2+117.36</f>
        <v>121.44</v>
      </c>
      <c r="H2" s="12">
        <f t="shared" ref="H2:H33" si="1">E2-G2</f>
        <v>-55.44</v>
      </c>
    </row>
    <row r="3" spans="1:8" x14ac:dyDescent="0.25">
      <c r="A3" s="1">
        <v>1</v>
      </c>
      <c r="B3" s="11">
        <v>1</v>
      </c>
      <c r="C3" s="3" t="s">
        <v>5</v>
      </c>
      <c r="D3" s="4" t="s">
        <v>7</v>
      </c>
      <c r="E3" s="12">
        <v>54</v>
      </c>
      <c r="F3" s="1">
        <v>60</v>
      </c>
      <c r="G3">
        <f t="shared" si="0"/>
        <v>121.44</v>
      </c>
      <c r="H3" s="12">
        <f t="shared" si="1"/>
        <v>-67.44</v>
      </c>
    </row>
    <row r="4" spans="1:8" x14ac:dyDescent="0.25">
      <c r="A4" s="1">
        <v>1</v>
      </c>
      <c r="B4" s="11">
        <v>1</v>
      </c>
      <c r="C4" s="3" t="s">
        <v>5</v>
      </c>
      <c r="D4" s="4" t="s">
        <v>7</v>
      </c>
      <c r="E4" s="12">
        <v>66</v>
      </c>
      <c r="F4" s="1">
        <v>35</v>
      </c>
      <c r="G4">
        <f t="shared" si="0"/>
        <v>121.44</v>
      </c>
      <c r="H4" s="12">
        <f t="shared" si="1"/>
        <v>-55.44</v>
      </c>
    </row>
    <row r="5" spans="1:8" x14ac:dyDescent="0.25">
      <c r="A5" s="1">
        <v>1</v>
      </c>
      <c r="B5" s="11">
        <v>1</v>
      </c>
      <c r="C5" s="3" t="s">
        <v>5</v>
      </c>
      <c r="D5" s="4" t="s">
        <v>7</v>
      </c>
      <c r="E5" s="12">
        <v>54</v>
      </c>
      <c r="F5" s="1">
        <v>33</v>
      </c>
      <c r="G5">
        <f t="shared" si="0"/>
        <v>121.44</v>
      </c>
      <c r="H5" s="12">
        <f t="shared" si="1"/>
        <v>-67.44</v>
      </c>
    </row>
    <row r="6" spans="1:8" x14ac:dyDescent="0.25">
      <c r="A6" s="1">
        <v>1</v>
      </c>
      <c r="B6" s="11">
        <v>1</v>
      </c>
      <c r="C6" s="3" t="s">
        <v>5</v>
      </c>
      <c r="D6" s="4" t="s">
        <v>7</v>
      </c>
      <c r="E6" s="12">
        <v>54</v>
      </c>
      <c r="F6" s="1">
        <v>33</v>
      </c>
      <c r="G6">
        <f t="shared" si="0"/>
        <v>121.44</v>
      </c>
      <c r="H6" s="12">
        <f t="shared" si="1"/>
        <v>-67.44</v>
      </c>
    </row>
    <row r="7" spans="1:8" x14ac:dyDescent="0.25">
      <c r="A7" s="1">
        <v>1</v>
      </c>
      <c r="B7" s="11">
        <v>1</v>
      </c>
      <c r="C7" s="3" t="s">
        <v>5</v>
      </c>
      <c r="D7" s="4" t="s">
        <v>7</v>
      </c>
      <c r="E7" s="12">
        <v>54</v>
      </c>
      <c r="F7" s="1">
        <v>60</v>
      </c>
      <c r="G7">
        <f t="shared" si="0"/>
        <v>121.44</v>
      </c>
      <c r="H7" s="12">
        <f t="shared" si="1"/>
        <v>-67.44</v>
      </c>
    </row>
    <row r="8" spans="1:8" x14ac:dyDescent="0.25">
      <c r="A8" s="1">
        <v>1</v>
      </c>
      <c r="B8" s="11">
        <v>0</v>
      </c>
      <c r="C8" s="3" t="s">
        <v>5</v>
      </c>
      <c r="D8" s="4" t="s">
        <v>7</v>
      </c>
      <c r="E8" s="12">
        <v>57</v>
      </c>
      <c r="F8" s="1">
        <v>65</v>
      </c>
      <c r="G8">
        <f t="shared" si="0"/>
        <v>117.36</v>
      </c>
      <c r="H8" s="12">
        <f t="shared" si="1"/>
        <v>-60.36</v>
      </c>
    </row>
    <row r="9" spans="1:8" x14ac:dyDescent="0.25">
      <c r="A9" s="1">
        <v>1</v>
      </c>
      <c r="B9" s="11">
        <v>0</v>
      </c>
      <c r="C9" s="3" t="s">
        <v>5</v>
      </c>
      <c r="D9" s="4" t="s">
        <v>7</v>
      </c>
      <c r="E9" s="12">
        <v>57</v>
      </c>
      <c r="F9" s="1">
        <v>36</v>
      </c>
      <c r="G9">
        <f t="shared" si="0"/>
        <v>117.36</v>
      </c>
      <c r="H9" s="12">
        <f t="shared" si="1"/>
        <v>-60.36</v>
      </c>
    </row>
    <row r="10" spans="1:8" x14ac:dyDescent="0.25">
      <c r="A10" s="1">
        <v>1</v>
      </c>
      <c r="B10" s="11">
        <v>0</v>
      </c>
      <c r="C10" s="3" t="s">
        <v>5</v>
      </c>
      <c r="D10" s="4" t="s">
        <v>7</v>
      </c>
      <c r="E10" s="12">
        <v>57</v>
      </c>
      <c r="F10" s="1">
        <v>65</v>
      </c>
      <c r="G10">
        <f t="shared" si="0"/>
        <v>117.36</v>
      </c>
      <c r="H10" s="12">
        <f t="shared" si="1"/>
        <v>-60.36</v>
      </c>
    </row>
    <row r="11" spans="1:8" x14ac:dyDescent="0.25">
      <c r="A11" s="1">
        <v>1</v>
      </c>
      <c r="B11" s="11">
        <v>0</v>
      </c>
      <c r="C11" s="3" t="s">
        <v>5</v>
      </c>
      <c r="D11" s="4" t="s">
        <v>7</v>
      </c>
      <c r="E11" s="12">
        <v>57</v>
      </c>
      <c r="F11" s="1">
        <v>36</v>
      </c>
      <c r="G11">
        <f t="shared" si="0"/>
        <v>117.36</v>
      </c>
      <c r="H11" s="12">
        <f t="shared" si="1"/>
        <v>-60.36</v>
      </c>
    </row>
    <row r="12" spans="1:8" x14ac:dyDescent="0.25">
      <c r="A12" s="1">
        <v>1</v>
      </c>
      <c r="B12" s="11">
        <v>1</v>
      </c>
      <c r="C12" s="3" t="s">
        <v>5</v>
      </c>
      <c r="D12" s="4" t="s">
        <v>9</v>
      </c>
      <c r="E12" s="12">
        <v>108</v>
      </c>
      <c r="F12" s="1">
        <v>26</v>
      </c>
      <c r="G12">
        <f t="shared" si="0"/>
        <v>121.44</v>
      </c>
      <c r="H12" s="12">
        <f t="shared" si="1"/>
        <v>-13.439999999999998</v>
      </c>
    </row>
    <row r="13" spans="1:8" x14ac:dyDescent="0.25">
      <c r="A13" s="1">
        <v>1</v>
      </c>
      <c r="B13" s="11">
        <v>1</v>
      </c>
      <c r="C13" s="3" t="s">
        <v>5</v>
      </c>
      <c r="D13" s="4" t="s">
        <v>9</v>
      </c>
      <c r="E13" s="12">
        <v>66</v>
      </c>
      <c r="F13" s="1">
        <v>39</v>
      </c>
      <c r="G13">
        <f t="shared" si="0"/>
        <v>121.44</v>
      </c>
      <c r="H13" s="12">
        <f t="shared" si="1"/>
        <v>-55.44</v>
      </c>
    </row>
    <row r="14" spans="1:8" x14ac:dyDescent="0.25">
      <c r="A14" s="1">
        <v>1</v>
      </c>
      <c r="B14" s="11">
        <v>1</v>
      </c>
      <c r="C14" s="3" t="s">
        <v>5</v>
      </c>
      <c r="D14" s="4" t="s">
        <v>9</v>
      </c>
      <c r="E14" s="12">
        <v>66</v>
      </c>
      <c r="F14" s="1">
        <v>39</v>
      </c>
      <c r="G14">
        <f t="shared" si="0"/>
        <v>121.44</v>
      </c>
      <c r="H14" s="12">
        <f t="shared" si="1"/>
        <v>-55.44</v>
      </c>
    </row>
    <row r="15" spans="1:8" x14ac:dyDescent="0.25">
      <c r="A15" s="1">
        <v>1</v>
      </c>
      <c r="B15" s="11">
        <v>1</v>
      </c>
      <c r="C15" s="3" t="s">
        <v>5</v>
      </c>
      <c r="D15" s="4" t="s">
        <v>9</v>
      </c>
      <c r="E15" s="12">
        <v>108</v>
      </c>
      <c r="F15" s="1">
        <v>26</v>
      </c>
      <c r="G15">
        <f t="shared" si="0"/>
        <v>121.44</v>
      </c>
      <c r="H15" s="12">
        <f t="shared" si="1"/>
        <v>-13.439999999999998</v>
      </c>
    </row>
    <row r="16" spans="1:8" x14ac:dyDescent="0.25">
      <c r="A16" s="1">
        <v>1</v>
      </c>
      <c r="B16" s="11">
        <v>1</v>
      </c>
      <c r="C16" s="3" t="s">
        <v>5</v>
      </c>
      <c r="D16" s="4" t="s">
        <v>6</v>
      </c>
      <c r="E16" s="12">
        <v>54</v>
      </c>
      <c r="F16" s="1">
        <v>41</v>
      </c>
      <c r="G16">
        <f t="shared" si="0"/>
        <v>121.44</v>
      </c>
      <c r="H16" s="12">
        <f t="shared" si="1"/>
        <v>-67.44</v>
      </c>
    </row>
    <row r="17" spans="1:14" x14ac:dyDescent="0.25">
      <c r="A17" s="1">
        <v>1</v>
      </c>
      <c r="B17" s="11">
        <v>1</v>
      </c>
      <c r="C17" s="3" t="s">
        <v>5</v>
      </c>
      <c r="D17" s="4" t="s">
        <v>6</v>
      </c>
      <c r="E17" s="12">
        <v>54</v>
      </c>
      <c r="F17" s="1">
        <v>41</v>
      </c>
      <c r="G17">
        <f t="shared" si="0"/>
        <v>121.44</v>
      </c>
      <c r="H17" s="12">
        <f t="shared" si="1"/>
        <v>-67.44</v>
      </c>
    </row>
    <row r="18" spans="1:14" x14ac:dyDescent="0.25">
      <c r="A18" s="1">
        <v>1</v>
      </c>
      <c r="B18" s="11">
        <v>0</v>
      </c>
      <c r="C18" s="3" t="s">
        <v>5</v>
      </c>
      <c r="D18" s="4" t="s">
        <v>6</v>
      </c>
      <c r="E18" s="12">
        <v>57</v>
      </c>
      <c r="F18" s="1">
        <v>50</v>
      </c>
      <c r="G18">
        <f t="shared" si="0"/>
        <v>117.36</v>
      </c>
      <c r="H18" s="12">
        <f t="shared" si="1"/>
        <v>-60.36</v>
      </c>
    </row>
    <row r="19" spans="1:14" x14ac:dyDescent="0.25">
      <c r="A19" s="1">
        <v>1</v>
      </c>
      <c r="B19" s="11">
        <v>0</v>
      </c>
      <c r="C19" s="3" t="s">
        <v>5</v>
      </c>
      <c r="D19" s="4" t="s">
        <v>6</v>
      </c>
      <c r="E19" s="12">
        <v>57</v>
      </c>
      <c r="F19" s="1">
        <v>32</v>
      </c>
      <c r="G19">
        <f t="shared" si="0"/>
        <v>117.36</v>
      </c>
      <c r="H19" s="12">
        <f t="shared" si="1"/>
        <v>-60.36</v>
      </c>
    </row>
    <row r="20" spans="1:14" x14ac:dyDescent="0.25">
      <c r="A20" s="1">
        <v>1</v>
      </c>
      <c r="B20" s="11">
        <v>0</v>
      </c>
      <c r="C20" s="3" t="s">
        <v>5</v>
      </c>
      <c r="D20" s="4" t="s">
        <v>6</v>
      </c>
      <c r="E20" s="12">
        <v>57</v>
      </c>
      <c r="F20" s="1">
        <v>32</v>
      </c>
      <c r="G20">
        <f t="shared" si="0"/>
        <v>117.36</v>
      </c>
      <c r="H20" s="12">
        <f t="shared" si="1"/>
        <v>-60.36</v>
      </c>
    </row>
    <row r="21" spans="1:14" x14ac:dyDescent="0.25">
      <c r="A21" s="1">
        <v>1</v>
      </c>
      <c r="B21" s="11">
        <v>0</v>
      </c>
      <c r="C21" s="3" t="s">
        <v>5</v>
      </c>
      <c r="D21" s="4" t="s">
        <v>6</v>
      </c>
      <c r="E21" s="12">
        <v>39</v>
      </c>
      <c r="F21" s="1">
        <v>35</v>
      </c>
      <c r="G21">
        <f t="shared" si="0"/>
        <v>117.36</v>
      </c>
      <c r="H21" s="12">
        <f t="shared" si="1"/>
        <v>-78.36</v>
      </c>
      <c r="L21" s="16" t="s">
        <v>35</v>
      </c>
      <c r="M21" s="16"/>
      <c r="N21" s="16"/>
    </row>
    <row r="22" spans="1:14" x14ac:dyDescent="0.25">
      <c r="A22" s="1">
        <v>1</v>
      </c>
      <c r="B22" s="11">
        <v>0</v>
      </c>
      <c r="C22" s="3" t="s">
        <v>5</v>
      </c>
      <c r="D22" s="4" t="s">
        <v>6</v>
      </c>
      <c r="E22" s="12">
        <v>39</v>
      </c>
      <c r="F22" s="1">
        <v>35</v>
      </c>
      <c r="G22">
        <f t="shared" si="0"/>
        <v>117.36</v>
      </c>
      <c r="H22" s="12">
        <f t="shared" si="1"/>
        <v>-78.36</v>
      </c>
    </row>
    <row r="23" spans="1:14" x14ac:dyDescent="0.25">
      <c r="A23" s="1">
        <v>1</v>
      </c>
      <c r="B23" s="11">
        <v>0</v>
      </c>
      <c r="C23" s="3" t="s">
        <v>5</v>
      </c>
      <c r="D23" s="4" t="s">
        <v>6</v>
      </c>
      <c r="E23" s="12">
        <v>57</v>
      </c>
      <c r="F23" s="1">
        <v>50</v>
      </c>
      <c r="G23">
        <f t="shared" si="0"/>
        <v>117.36</v>
      </c>
      <c r="H23" s="12">
        <f t="shared" si="1"/>
        <v>-60.36</v>
      </c>
    </row>
    <row r="24" spans="1:14" x14ac:dyDescent="0.25">
      <c r="A24" s="1">
        <v>2</v>
      </c>
      <c r="B24" s="11">
        <v>0</v>
      </c>
      <c r="C24" s="3" t="s">
        <v>5</v>
      </c>
      <c r="D24" s="4" t="s">
        <v>7</v>
      </c>
      <c r="E24" s="12">
        <v>81</v>
      </c>
      <c r="F24" s="1">
        <v>30</v>
      </c>
      <c r="G24">
        <f t="shared" si="0"/>
        <v>117.36</v>
      </c>
      <c r="H24" s="12">
        <f t="shared" si="1"/>
        <v>-36.36</v>
      </c>
    </row>
    <row r="25" spans="1:14" x14ac:dyDescent="0.25">
      <c r="A25" s="1">
        <v>2</v>
      </c>
      <c r="B25" s="11">
        <v>0</v>
      </c>
      <c r="C25" s="3" t="s">
        <v>5</v>
      </c>
      <c r="D25" s="4" t="s">
        <v>7</v>
      </c>
      <c r="E25" s="12">
        <v>54</v>
      </c>
      <c r="F25" s="1">
        <v>52</v>
      </c>
      <c r="G25">
        <f t="shared" si="0"/>
        <v>117.36</v>
      </c>
      <c r="H25" s="12">
        <f t="shared" si="1"/>
        <v>-63.36</v>
      </c>
    </row>
    <row r="26" spans="1:14" x14ac:dyDescent="0.25">
      <c r="A26" s="1">
        <v>2</v>
      </c>
      <c r="B26" s="11">
        <v>0</v>
      </c>
      <c r="C26" s="3" t="s">
        <v>5</v>
      </c>
      <c r="D26" s="4" t="s">
        <v>7</v>
      </c>
      <c r="E26" s="12">
        <v>54</v>
      </c>
      <c r="F26" s="1">
        <v>52</v>
      </c>
      <c r="G26">
        <f t="shared" si="0"/>
        <v>117.36</v>
      </c>
      <c r="H26" s="12">
        <f t="shared" si="1"/>
        <v>-63.36</v>
      </c>
    </row>
    <row r="27" spans="1:14" x14ac:dyDescent="0.25">
      <c r="A27" s="1">
        <v>2</v>
      </c>
      <c r="B27" s="11">
        <v>0</v>
      </c>
      <c r="C27" s="3" t="s">
        <v>5</v>
      </c>
      <c r="D27" s="4" t="s">
        <v>7</v>
      </c>
      <c r="E27" s="12">
        <v>81</v>
      </c>
      <c r="F27" s="1">
        <v>30</v>
      </c>
      <c r="G27">
        <f t="shared" si="0"/>
        <v>117.36</v>
      </c>
      <c r="H27" s="12">
        <f t="shared" si="1"/>
        <v>-36.36</v>
      </c>
    </row>
    <row r="28" spans="1:14" x14ac:dyDescent="0.25">
      <c r="A28" s="1">
        <v>2</v>
      </c>
      <c r="B28" s="11">
        <v>1</v>
      </c>
      <c r="C28" s="3" t="s">
        <v>5</v>
      </c>
      <c r="D28" s="4" t="s">
        <v>9</v>
      </c>
      <c r="E28" s="12">
        <v>66</v>
      </c>
      <c r="F28" s="1">
        <v>51</v>
      </c>
      <c r="G28">
        <f t="shared" si="0"/>
        <v>121.44</v>
      </c>
      <c r="H28" s="12">
        <f t="shared" si="1"/>
        <v>-55.44</v>
      </c>
    </row>
    <row r="29" spans="1:14" x14ac:dyDescent="0.25">
      <c r="A29" s="1">
        <v>2</v>
      </c>
      <c r="B29" s="11">
        <v>1</v>
      </c>
      <c r="C29" s="3" t="s">
        <v>5</v>
      </c>
      <c r="D29" s="4" t="s">
        <v>9</v>
      </c>
      <c r="E29" s="12">
        <v>66</v>
      </c>
      <c r="F29" s="1">
        <v>51</v>
      </c>
      <c r="G29">
        <f t="shared" si="0"/>
        <v>121.44</v>
      </c>
      <c r="H29" s="12">
        <f t="shared" si="1"/>
        <v>-55.44</v>
      </c>
    </row>
    <row r="30" spans="1:14" x14ac:dyDescent="0.25">
      <c r="A30" s="1">
        <v>2</v>
      </c>
      <c r="B30" s="11">
        <v>0</v>
      </c>
      <c r="C30" s="3" t="s">
        <v>5</v>
      </c>
      <c r="D30" s="4" t="s">
        <v>9</v>
      </c>
      <c r="E30" s="12">
        <v>93</v>
      </c>
      <c r="F30" s="1">
        <v>44</v>
      </c>
      <c r="G30">
        <f t="shared" si="0"/>
        <v>117.36</v>
      </c>
      <c r="H30" s="12">
        <f t="shared" si="1"/>
        <v>-24.36</v>
      </c>
    </row>
    <row r="31" spans="1:14" x14ac:dyDescent="0.25">
      <c r="A31" s="1">
        <v>2</v>
      </c>
      <c r="B31" s="11">
        <v>0</v>
      </c>
      <c r="C31" s="3" t="s">
        <v>5</v>
      </c>
      <c r="D31" s="4" t="s">
        <v>9</v>
      </c>
      <c r="E31" s="12">
        <v>93</v>
      </c>
      <c r="F31" s="1">
        <v>44</v>
      </c>
      <c r="G31">
        <f t="shared" si="0"/>
        <v>117.36</v>
      </c>
      <c r="H31" s="12">
        <f t="shared" si="1"/>
        <v>-24.36</v>
      </c>
    </row>
    <row r="32" spans="1:14" x14ac:dyDescent="0.25">
      <c r="A32" s="1">
        <v>2</v>
      </c>
      <c r="B32" s="11">
        <v>0</v>
      </c>
      <c r="C32" s="3" t="s">
        <v>5</v>
      </c>
      <c r="D32" s="4" t="s">
        <v>6</v>
      </c>
      <c r="E32" s="12">
        <v>81</v>
      </c>
      <c r="F32" s="1">
        <v>27</v>
      </c>
      <c r="G32">
        <f t="shared" si="0"/>
        <v>117.36</v>
      </c>
      <c r="H32" s="12">
        <f t="shared" si="1"/>
        <v>-36.36</v>
      </c>
    </row>
    <row r="33" spans="1:8" x14ac:dyDescent="0.25">
      <c r="A33" s="1">
        <v>2</v>
      </c>
      <c r="B33" s="11">
        <v>0</v>
      </c>
      <c r="C33" s="3" t="s">
        <v>5</v>
      </c>
      <c r="D33" s="4" t="s">
        <v>6</v>
      </c>
      <c r="E33" s="12">
        <v>54</v>
      </c>
      <c r="F33" s="1">
        <v>42</v>
      </c>
      <c r="G33">
        <f t="shared" si="0"/>
        <v>117.36</v>
      </c>
      <c r="H33" s="12">
        <f t="shared" si="1"/>
        <v>-63.36</v>
      </c>
    </row>
    <row r="34" spans="1:8" x14ac:dyDescent="0.25">
      <c r="A34" s="1">
        <v>2</v>
      </c>
      <c r="B34" s="11">
        <v>0</v>
      </c>
      <c r="C34" s="3" t="s">
        <v>5</v>
      </c>
      <c r="D34" s="4" t="s">
        <v>6</v>
      </c>
      <c r="E34" s="12">
        <v>108</v>
      </c>
      <c r="F34" s="1">
        <v>42</v>
      </c>
      <c r="G34">
        <f t="shared" ref="G34:G65" si="2">4.08*B34+117.36</f>
        <v>117.36</v>
      </c>
      <c r="H34" s="12">
        <f t="shared" ref="H34:H65" si="3">E34-G34</f>
        <v>-9.36</v>
      </c>
    </row>
    <row r="35" spans="1:8" x14ac:dyDescent="0.25">
      <c r="A35" s="1">
        <v>2</v>
      </c>
      <c r="B35" s="11">
        <v>0</v>
      </c>
      <c r="C35" s="3" t="s">
        <v>5</v>
      </c>
      <c r="D35" s="4" t="s">
        <v>6</v>
      </c>
      <c r="E35" s="12">
        <v>108</v>
      </c>
      <c r="F35" s="1">
        <v>42</v>
      </c>
      <c r="G35">
        <f t="shared" si="2"/>
        <v>117.36</v>
      </c>
      <c r="H35" s="12">
        <f t="shared" si="3"/>
        <v>-9.36</v>
      </c>
    </row>
    <row r="36" spans="1:8" x14ac:dyDescent="0.25">
      <c r="A36" s="1">
        <v>2</v>
      </c>
      <c r="B36" s="11">
        <v>0</v>
      </c>
      <c r="C36" s="3" t="s">
        <v>5</v>
      </c>
      <c r="D36" s="4" t="s">
        <v>6</v>
      </c>
      <c r="E36" s="12">
        <v>81</v>
      </c>
      <c r="F36" s="1">
        <v>27</v>
      </c>
      <c r="G36">
        <f t="shared" si="2"/>
        <v>117.36</v>
      </c>
      <c r="H36" s="12">
        <f t="shared" si="3"/>
        <v>-36.36</v>
      </c>
    </row>
    <row r="37" spans="1:8" x14ac:dyDescent="0.25">
      <c r="A37" s="1">
        <v>2</v>
      </c>
      <c r="B37" s="11">
        <v>0</v>
      </c>
      <c r="C37" s="3" t="s">
        <v>5</v>
      </c>
      <c r="D37" s="4" t="s">
        <v>6</v>
      </c>
      <c r="E37" s="12">
        <v>54</v>
      </c>
      <c r="F37" s="1">
        <v>42</v>
      </c>
      <c r="G37">
        <f t="shared" si="2"/>
        <v>117.36</v>
      </c>
      <c r="H37" s="12">
        <f t="shared" si="3"/>
        <v>-63.36</v>
      </c>
    </row>
    <row r="38" spans="1:8" x14ac:dyDescent="0.25">
      <c r="A38" s="1">
        <v>3</v>
      </c>
      <c r="B38" s="11">
        <v>1</v>
      </c>
      <c r="C38" s="3" t="s">
        <v>5</v>
      </c>
      <c r="D38" s="4" t="s">
        <v>7</v>
      </c>
      <c r="E38" s="12">
        <v>81</v>
      </c>
      <c r="F38" s="1">
        <v>59</v>
      </c>
      <c r="G38">
        <f t="shared" si="2"/>
        <v>121.44</v>
      </c>
      <c r="H38" s="12">
        <f t="shared" si="3"/>
        <v>-40.44</v>
      </c>
    </row>
    <row r="39" spans="1:8" x14ac:dyDescent="0.25">
      <c r="A39" s="1">
        <v>3</v>
      </c>
      <c r="B39" s="11">
        <v>1</v>
      </c>
      <c r="C39" s="3" t="s">
        <v>5</v>
      </c>
      <c r="D39" s="4" t="s">
        <v>7</v>
      </c>
      <c r="E39" s="12">
        <v>81</v>
      </c>
      <c r="F39" s="1">
        <v>59</v>
      </c>
      <c r="G39">
        <f t="shared" si="2"/>
        <v>121.44</v>
      </c>
      <c r="H39" s="12">
        <f t="shared" si="3"/>
        <v>-40.44</v>
      </c>
    </row>
    <row r="40" spans="1:8" x14ac:dyDescent="0.25">
      <c r="A40" s="1">
        <v>3</v>
      </c>
      <c r="B40" s="11">
        <v>1</v>
      </c>
      <c r="C40" s="3" t="s">
        <v>5</v>
      </c>
      <c r="D40" s="4" t="s">
        <v>7</v>
      </c>
      <c r="E40" s="12">
        <v>108</v>
      </c>
      <c r="F40" s="1">
        <v>59</v>
      </c>
      <c r="G40">
        <f t="shared" si="2"/>
        <v>121.44</v>
      </c>
      <c r="H40" s="12">
        <f t="shared" si="3"/>
        <v>-13.439999999999998</v>
      </c>
    </row>
    <row r="41" spans="1:8" x14ac:dyDescent="0.25">
      <c r="A41" s="1">
        <v>3</v>
      </c>
      <c r="B41" s="11">
        <v>1</v>
      </c>
      <c r="C41" s="3" t="s">
        <v>5</v>
      </c>
      <c r="D41" s="4" t="s">
        <v>7</v>
      </c>
      <c r="E41" s="12">
        <v>108</v>
      </c>
      <c r="F41" s="1">
        <v>59</v>
      </c>
      <c r="G41">
        <f t="shared" si="2"/>
        <v>121.44</v>
      </c>
      <c r="H41" s="12">
        <f t="shared" si="3"/>
        <v>-13.439999999999998</v>
      </c>
    </row>
    <row r="42" spans="1:8" x14ac:dyDescent="0.25">
      <c r="A42" s="1">
        <v>3</v>
      </c>
      <c r="B42" s="11">
        <v>1</v>
      </c>
      <c r="C42" s="3" t="s">
        <v>5</v>
      </c>
      <c r="D42" s="4" t="s">
        <v>7</v>
      </c>
      <c r="E42" s="12">
        <v>174</v>
      </c>
      <c r="F42" s="1">
        <v>58</v>
      </c>
      <c r="G42">
        <f t="shared" si="2"/>
        <v>121.44</v>
      </c>
      <c r="H42" s="12">
        <f t="shared" si="3"/>
        <v>52.56</v>
      </c>
    </row>
    <row r="43" spans="1:8" x14ac:dyDescent="0.25">
      <c r="A43" s="1">
        <v>3</v>
      </c>
      <c r="B43" s="11">
        <v>1</v>
      </c>
      <c r="C43" s="3" t="s">
        <v>5</v>
      </c>
      <c r="D43" s="4" t="s">
        <v>7</v>
      </c>
      <c r="E43" s="12">
        <v>174</v>
      </c>
      <c r="F43" s="1">
        <v>58</v>
      </c>
      <c r="G43">
        <f t="shared" si="2"/>
        <v>121.44</v>
      </c>
      <c r="H43" s="12">
        <f t="shared" si="3"/>
        <v>52.56</v>
      </c>
    </row>
    <row r="44" spans="1:8" x14ac:dyDescent="0.25">
      <c r="A44" s="1">
        <v>3</v>
      </c>
      <c r="B44" s="11">
        <v>0</v>
      </c>
      <c r="C44" s="3" t="s">
        <v>5</v>
      </c>
      <c r="D44" s="4" t="s">
        <v>7</v>
      </c>
      <c r="E44" s="12">
        <v>108</v>
      </c>
      <c r="F44" s="1">
        <v>56</v>
      </c>
      <c r="G44">
        <f t="shared" si="2"/>
        <v>117.36</v>
      </c>
      <c r="H44" s="12">
        <f t="shared" si="3"/>
        <v>-9.36</v>
      </c>
    </row>
    <row r="45" spans="1:8" x14ac:dyDescent="0.25">
      <c r="A45" s="1">
        <v>3</v>
      </c>
      <c r="B45" s="11">
        <v>0</v>
      </c>
      <c r="C45" s="3" t="s">
        <v>5</v>
      </c>
      <c r="D45" s="4" t="s">
        <v>7</v>
      </c>
      <c r="E45" s="12">
        <v>81</v>
      </c>
      <c r="F45" s="1">
        <v>49</v>
      </c>
      <c r="G45">
        <f t="shared" si="2"/>
        <v>117.36</v>
      </c>
      <c r="H45" s="12">
        <f t="shared" si="3"/>
        <v>-36.36</v>
      </c>
    </row>
    <row r="46" spans="1:8" x14ac:dyDescent="0.25">
      <c r="A46" s="1">
        <v>3</v>
      </c>
      <c r="B46" s="11">
        <v>0</v>
      </c>
      <c r="C46" s="3" t="s">
        <v>5</v>
      </c>
      <c r="D46" s="4" t="s">
        <v>7</v>
      </c>
      <c r="E46" s="12">
        <v>186</v>
      </c>
      <c r="F46" s="1">
        <v>28</v>
      </c>
      <c r="G46">
        <f t="shared" si="2"/>
        <v>117.36</v>
      </c>
      <c r="H46" s="12">
        <f t="shared" si="3"/>
        <v>68.64</v>
      </c>
    </row>
    <row r="47" spans="1:8" x14ac:dyDescent="0.25">
      <c r="A47" s="1">
        <v>3</v>
      </c>
      <c r="B47" s="11">
        <v>0</v>
      </c>
      <c r="C47" s="3" t="s">
        <v>5</v>
      </c>
      <c r="D47" s="4" t="s">
        <v>7</v>
      </c>
      <c r="E47" s="12">
        <v>108</v>
      </c>
      <c r="F47" s="1">
        <v>56</v>
      </c>
      <c r="G47">
        <f t="shared" si="2"/>
        <v>117.36</v>
      </c>
      <c r="H47" s="12">
        <f t="shared" si="3"/>
        <v>-9.36</v>
      </c>
    </row>
    <row r="48" spans="1:8" x14ac:dyDescent="0.25">
      <c r="A48" s="1">
        <v>3</v>
      </c>
      <c r="B48" s="11">
        <v>0</v>
      </c>
      <c r="C48" s="3" t="s">
        <v>5</v>
      </c>
      <c r="D48" s="4" t="s">
        <v>7</v>
      </c>
      <c r="E48" s="12">
        <v>108</v>
      </c>
      <c r="F48" s="1">
        <v>42</v>
      </c>
      <c r="G48">
        <f t="shared" si="2"/>
        <v>117.36</v>
      </c>
      <c r="H48" s="12">
        <f t="shared" si="3"/>
        <v>-9.36</v>
      </c>
    </row>
    <row r="49" spans="1:8" x14ac:dyDescent="0.25">
      <c r="A49" s="1">
        <v>3</v>
      </c>
      <c r="B49" s="11">
        <v>0</v>
      </c>
      <c r="C49" s="3" t="s">
        <v>5</v>
      </c>
      <c r="D49" s="4" t="s">
        <v>7</v>
      </c>
      <c r="E49" s="12">
        <v>108</v>
      </c>
      <c r="F49" s="1">
        <v>52</v>
      </c>
      <c r="G49">
        <f t="shared" si="2"/>
        <v>117.36</v>
      </c>
      <c r="H49" s="12">
        <f t="shared" si="3"/>
        <v>-9.36</v>
      </c>
    </row>
    <row r="50" spans="1:8" x14ac:dyDescent="0.25">
      <c r="A50" s="1">
        <v>3</v>
      </c>
      <c r="B50" s="11">
        <v>0</v>
      </c>
      <c r="C50" s="3" t="s">
        <v>5</v>
      </c>
      <c r="D50" s="4" t="s">
        <v>7</v>
      </c>
      <c r="E50" s="12">
        <v>120</v>
      </c>
      <c r="F50" s="1">
        <v>35</v>
      </c>
      <c r="G50">
        <f t="shared" si="2"/>
        <v>117.36</v>
      </c>
      <c r="H50" s="12">
        <f t="shared" si="3"/>
        <v>2.6400000000000006</v>
      </c>
    </row>
    <row r="51" spans="1:8" x14ac:dyDescent="0.25">
      <c r="A51" s="1">
        <v>3</v>
      </c>
      <c r="B51" s="11">
        <v>0</v>
      </c>
      <c r="C51" s="3" t="s">
        <v>5</v>
      </c>
      <c r="D51" s="4" t="s">
        <v>7</v>
      </c>
      <c r="E51" s="12">
        <v>186</v>
      </c>
      <c r="F51" s="1">
        <v>28</v>
      </c>
      <c r="G51">
        <f t="shared" si="2"/>
        <v>117.36</v>
      </c>
      <c r="H51" s="12">
        <f t="shared" si="3"/>
        <v>68.64</v>
      </c>
    </row>
    <row r="52" spans="1:8" x14ac:dyDescent="0.25">
      <c r="A52" s="1">
        <v>3</v>
      </c>
      <c r="B52" s="11">
        <v>0</v>
      </c>
      <c r="C52" s="3" t="s">
        <v>5</v>
      </c>
      <c r="D52" s="4" t="s">
        <v>7</v>
      </c>
      <c r="E52" s="12">
        <v>153</v>
      </c>
      <c r="F52" s="1">
        <v>35</v>
      </c>
      <c r="G52">
        <f t="shared" si="2"/>
        <v>117.36</v>
      </c>
      <c r="H52" s="12">
        <f t="shared" si="3"/>
        <v>35.64</v>
      </c>
    </row>
    <row r="53" spans="1:8" x14ac:dyDescent="0.25">
      <c r="A53" s="1">
        <v>3</v>
      </c>
      <c r="B53" s="11">
        <v>0</v>
      </c>
      <c r="C53" s="3" t="s">
        <v>5</v>
      </c>
      <c r="D53" s="4" t="s">
        <v>7</v>
      </c>
      <c r="E53" s="12">
        <v>153</v>
      </c>
      <c r="F53" s="1">
        <v>35</v>
      </c>
      <c r="G53">
        <f t="shared" si="2"/>
        <v>117.36</v>
      </c>
      <c r="H53" s="12">
        <f t="shared" si="3"/>
        <v>35.64</v>
      </c>
    </row>
    <row r="54" spans="1:8" x14ac:dyDescent="0.25">
      <c r="A54" s="1">
        <v>3</v>
      </c>
      <c r="B54" s="11">
        <v>0</v>
      </c>
      <c r="C54" s="3" t="s">
        <v>5</v>
      </c>
      <c r="D54" s="4" t="s">
        <v>7</v>
      </c>
      <c r="E54" s="12">
        <v>108</v>
      </c>
      <c r="F54" s="1">
        <v>51</v>
      </c>
      <c r="G54">
        <f t="shared" si="2"/>
        <v>117.36</v>
      </c>
      <c r="H54" s="12">
        <f t="shared" si="3"/>
        <v>-9.36</v>
      </c>
    </row>
    <row r="55" spans="1:8" x14ac:dyDescent="0.25">
      <c r="A55" s="1">
        <v>3</v>
      </c>
      <c r="B55" s="11">
        <v>0</v>
      </c>
      <c r="C55" s="3" t="s">
        <v>5</v>
      </c>
      <c r="D55" s="4" t="s">
        <v>7</v>
      </c>
      <c r="E55" s="12">
        <v>120</v>
      </c>
      <c r="F55" s="1">
        <v>35</v>
      </c>
      <c r="G55">
        <f t="shared" si="2"/>
        <v>117.36</v>
      </c>
      <c r="H55" s="12">
        <f t="shared" si="3"/>
        <v>2.6400000000000006</v>
      </c>
    </row>
    <row r="56" spans="1:8" x14ac:dyDescent="0.25">
      <c r="A56" s="1">
        <v>3</v>
      </c>
      <c r="B56" s="11">
        <v>0</v>
      </c>
      <c r="C56" s="3" t="s">
        <v>5</v>
      </c>
      <c r="D56" s="4" t="s">
        <v>7</v>
      </c>
      <c r="E56" s="12">
        <v>108</v>
      </c>
      <c r="F56" s="1">
        <v>52</v>
      </c>
      <c r="G56">
        <f t="shared" si="2"/>
        <v>117.36</v>
      </c>
      <c r="H56" s="12">
        <f t="shared" si="3"/>
        <v>-9.36</v>
      </c>
    </row>
    <row r="57" spans="1:8" x14ac:dyDescent="0.25">
      <c r="A57" s="1">
        <v>3</v>
      </c>
      <c r="B57" s="11">
        <v>0</v>
      </c>
      <c r="C57" s="3" t="s">
        <v>5</v>
      </c>
      <c r="D57" s="4" t="s">
        <v>7</v>
      </c>
      <c r="E57" s="12">
        <v>108</v>
      </c>
      <c r="F57" s="1">
        <v>42</v>
      </c>
      <c r="G57">
        <f t="shared" si="2"/>
        <v>117.36</v>
      </c>
      <c r="H57" s="12">
        <f t="shared" si="3"/>
        <v>-9.36</v>
      </c>
    </row>
    <row r="58" spans="1:8" x14ac:dyDescent="0.25">
      <c r="A58" s="1">
        <v>3</v>
      </c>
      <c r="B58" s="11">
        <v>0</v>
      </c>
      <c r="C58" s="3" t="s">
        <v>5</v>
      </c>
      <c r="D58" s="4" t="s">
        <v>7</v>
      </c>
      <c r="E58" s="12">
        <v>108</v>
      </c>
      <c r="F58" s="1">
        <v>51</v>
      </c>
      <c r="G58">
        <f t="shared" si="2"/>
        <v>117.36</v>
      </c>
      <c r="H58" s="12">
        <f t="shared" si="3"/>
        <v>-9.36</v>
      </c>
    </row>
    <row r="59" spans="1:8" x14ac:dyDescent="0.25">
      <c r="A59" s="1">
        <v>3</v>
      </c>
      <c r="B59" s="11">
        <v>0</v>
      </c>
      <c r="C59" s="3" t="s">
        <v>5</v>
      </c>
      <c r="D59" s="4" t="s">
        <v>7</v>
      </c>
      <c r="E59" s="12">
        <v>81</v>
      </c>
      <c r="F59" s="1">
        <v>49</v>
      </c>
      <c r="G59">
        <f t="shared" si="2"/>
        <v>117.36</v>
      </c>
      <c r="H59" s="12">
        <f t="shared" si="3"/>
        <v>-36.36</v>
      </c>
    </row>
    <row r="60" spans="1:8" x14ac:dyDescent="0.25">
      <c r="A60" s="1">
        <v>3</v>
      </c>
      <c r="B60" s="11">
        <v>0</v>
      </c>
      <c r="C60" s="3" t="s">
        <v>5</v>
      </c>
      <c r="D60" s="4" t="s">
        <v>9</v>
      </c>
      <c r="E60" s="12">
        <v>93</v>
      </c>
      <c r="F60" s="1">
        <v>34</v>
      </c>
      <c r="G60">
        <f t="shared" si="2"/>
        <v>117.36</v>
      </c>
      <c r="H60" s="12">
        <f t="shared" si="3"/>
        <v>-24.36</v>
      </c>
    </row>
    <row r="61" spans="1:8" x14ac:dyDescent="0.25">
      <c r="A61" s="1">
        <v>3</v>
      </c>
      <c r="B61" s="11">
        <v>0</v>
      </c>
      <c r="C61" s="3" t="s">
        <v>5</v>
      </c>
      <c r="D61" s="4" t="s">
        <v>9</v>
      </c>
      <c r="E61" s="12">
        <v>108</v>
      </c>
      <c r="F61" s="1">
        <v>24</v>
      </c>
      <c r="G61">
        <f t="shared" si="2"/>
        <v>117.36</v>
      </c>
      <c r="H61" s="12">
        <f t="shared" si="3"/>
        <v>-9.36</v>
      </c>
    </row>
    <row r="62" spans="1:8" x14ac:dyDescent="0.25">
      <c r="A62" s="1">
        <v>3</v>
      </c>
      <c r="B62" s="11">
        <v>0</v>
      </c>
      <c r="C62" s="3" t="s">
        <v>5</v>
      </c>
      <c r="D62" s="4" t="s">
        <v>9</v>
      </c>
      <c r="E62" s="12">
        <v>93</v>
      </c>
      <c r="F62" s="1">
        <v>34</v>
      </c>
      <c r="G62">
        <f t="shared" si="2"/>
        <v>117.36</v>
      </c>
      <c r="H62" s="12">
        <f t="shared" si="3"/>
        <v>-24.36</v>
      </c>
    </row>
    <row r="63" spans="1:8" x14ac:dyDescent="0.25">
      <c r="A63" s="1">
        <v>3</v>
      </c>
      <c r="B63" s="11">
        <v>0</v>
      </c>
      <c r="C63" s="3" t="s">
        <v>5</v>
      </c>
      <c r="D63" s="4" t="s">
        <v>9</v>
      </c>
      <c r="E63" s="12">
        <v>81</v>
      </c>
      <c r="F63" s="1">
        <v>27</v>
      </c>
      <c r="G63">
        <f t="shared" si="2"/>
        <v>117.36</v>
      </c>
      <c r="H63" s="12">
        <f t="shared" si="3"/>
        <v>-36.36</v>
      </c>
    </row>
    <row r="64" spans="1:8" x14ac:dyDescent="0.25">
      <c r="A64" s="1">
        <v>3</v>
      </c>
      <c r="B64" s="11">
        <v>0</v>
      </c>
      <c r="C64" s="3" t="s">
        <v>5</v>
      </c>
      <c r="D64" s="4" t="s">
        <v>9</v>
      </c>
      <c r="E64" s="12">
        <v>81</v>
      </c>
      <c r="F64" s="1">
        <v>27</v>
      </c>
      <c r="G64">
        <f t="shared" si="2"/>
        <v>117.36</v>
      </c>
      <c r="H64" s="12">
        <f t="shared" si="3"/>
        <v>-36.36</v>
      </c>
    </row>
    <row r="65" spans="1:8" x14ac:dyDescent="0.25">
      <c r="A65" s="1">
        <v>3</v>
      </c>
      <c r="B65" s="11">
        <v>0</v>
      </c>
      <c r="C65" s="3" t="s">
        <v>5</v>
      </c>
      <c r="D65" s="4" t="s">
        <v>9</v>
      </c>
      <c r="E65" s="12">
        <v>159</v>
      </c>
      <c r="F65" s="1">
        <v>26</v>
      </c>
      <c r="G65">
        <f t="shared" si="2"/>
        <v>117.36</v>
      </c>
      <c r="H65" s="12">
        <f t="shared" si="3"/>
        <v>41.64</v>
      </c>
    </row>
    <row r="66" spans="1:8" x14ac:dyDescent="0.25">
      <c r="A66" s="1">
        <v>3</v>
      </c>
      <c r="B66" s="11">
        <v>0</v>
      </c>
      <c r="C66" s="3" t="s">
        <v>5</v>
      </c>
      <c r="D66" s="4" t="s">
        <v>9</v>
      </c>
      <c r="E66" s="12">
        <v>159</v>
      </c>
      <c r="F66" s="1">
        <v>26</v>
      </c>
      <c r="G66">
        <f t="shared" ref="G66:G97" si="4">4.08*B66+117.36</f>
        <v>117.36</v>
      </c>
      <c r="H66" s="12">
        <f t="shared" ref="H66:H97" si="5">E66-G66</f>
        <v>41.64</v>
      </c>
    </row>
    <row r="67" spans="1:8" x14ac:dyDescent="0.25">
      <c r="A67" s="1">
        <v>3</v>
      </c>
      <c r="B67" s="11">
        <v>0</v>
      </c>
      <c r="C67" s="3" t="s">
        <v>5</v>
      </c>
      <c r="D67" s="4" t="s">
        <v>9</v>
      </c>
      <c r="E67" s="12">
        <v>108</v>
      </c>
      <c r="F67" s="1">
        <v>24</v>
      </c>
      <c r="G67">
        <f t="shared" si="4"/>
        <v>117.36</v>
      </c>
      <c r="H67" s="12">
        <f t="shared" si="5"/>
        <v>-9.36</v>
      </c>
    </row>
    <row r="68" spans="1:8" x14ac:dyDescent="0.25">
      <c r="A68" s="1">
        <v>3</v>
      </c>
      <c r="B68" s="11">
        <v>1</v>
      </c>
      <c r="C68" s="3" t="s">
        <v>5</v>
      </c>
      <c r="D68" s="4" t="s">
        <v>6</v>
      </c>
      <c r="E68" s="12">
        <v>108</v>
      </c>
      <c r="F68" s="1">
        <v>21</v>
      </c>
      <c r="G68">
        <f t="shared" si="4"/>
        <v>121.44</v>
      </c>
      <c r="H68" s="12">
        <f t="shared" si="5"/>
        <v>-13.439999999999998</v>
      </c>
    </row>
    <row r="69" spans="1:8" x14ac:dyDescent="0.25">
      <c r="A69" s="1">
        <v>3</v>
      </c>
      <c r="B69" s="11">
        <v>1</v>
      </c>
      <c r="C69" s="3" t="s">
        <v>5</v>
      </c>
      <c r="D69" s="4" t="s">
        <v>6</v>
      </c>
      <c r="E69" s="12">
        <v>132</v>
      </c>
      <c r="F69" s="1">
        <v>30</v>
      </c>
      <c r="G69">
        <f t="shared" si="4"/>
        <v>121.44</v>
      </c>
      <c r="H69" s="12">
        <f t="shared" si="5"/>
        <v>10.560000000000002</v>
      </c>
    </row>
    <row r="70" spans="1:8" x14ac:dyDescent="0.25">
      <c r="A70" s="1">
        <v>3</v>
      </c>
      <c r="B70" s="11">
        <v>1</v>
      </c>
      <c r="C70" s="3" t="s">
        <v>5</v>
      </c>
      <c r="D70" s="4" t="s">
        <v>6</v>
      </c>
      <c r="E70" s="12">
        <v>108</v>
      </c>
      <c r="F70" s="1">
        <v>21</v>
      </c>
      <c r="G70">
        <f t="shared" si="4"/>
        <v>121.44</v>
      </c>
      <c r="H70" s="12">
        <f t="shared" si="5"/>
        <v>-13.439999999999998</v>
      </c>
    </row>
    <row r="71" spans="1:8" x14ac:dyDescent="0.25">
      <c r="A71" s="1">
        <v>3</v>
      </c>
      <c r="B71" s="11">
        <v>1</v>
      </c>
      <c r="C71" s="3" t="s">
        <v>5</v>
      </c>
      <c r="D71" s="4" t="s">
        <v>6</v>
      </c>
      <c r="E71" s="12">
        <v>132</v>
      </c>
      <c r="F71" s="1">
        <v>30</v>
      </c>
      <c r="G71">
        <f t="shared" si="4"/>
        <v>121.44</v>
      </c>
      <c r="H71" s="12">
        <f t="shared" si="5"/>
        <v>10.560000000000002</v>
      </c>
    </row>
    <row r="72" spans="1:8" x14ac:dyDescent="0.25">
      <c r="A72" s="1">
        <v>3</v>
      </c>
      <c r="B72" s="11">
        <v>0</v>
      </c>
      <c r="C72" s="3" t="s">
        <v>5</v>
      </c>
      <c r="D72" s="4" t="s">
        <v>6</v>
      </c>
      <c r="E72" s="12">
        <v>81</v>
      </c>
      <c r="F72" s="1">
        <v>50</v>
      </c>
      <c r="G72">
        <f t="shared" si="4"/>
        <v>117.36</v>
      </c>
      <c r="H72" s="12">
        <f t="shared" si="5"/>
        <v>-36.36</v>
      </c>
    </row>
    <row r="73" spans="1:8" x14ac:dyDescent="0.25">
      <c r="A73" s="1">
        <v>3</v>
      </c>
      <c r="B73" s="11">
        <v>0</v>
      </c>
      <c r="C73" s="3" t="s">
        <v>5</v>
      </c>
      <c r="D73" s="4" t="s">
        <v>6</v>
      </c>
      <c r="E73" s="12">
        <v>81</v>
      </c>
      <c r="F73" s="1">
        <v>36</v>
      </c>
      <c r="G73">
        <f t="shared" si="4"/>
        <v>117.36</v>
      </c>
      <c r="H73" s="12">
        <f t="shared" si="5"/>
        <v>-36.36</v>
      </c>
    </row>
    <row r="74" spans="1:8" x14ac:dyDescent="0.25">
      <c r="A74" s="1">
        <v>3</v>
      </c>
      <c r="B74" s="11">
        <v>0</v>
      </c>
      <c r="C74" s="3" t="s">
        <v>5</v>
      </c>
      <c r="D74" s="4" t="s">
        <v>6</v>
      </c>
      <c r="E74" s="12">
        <v>66</v>
      </c>
      <c r="F74" s="1">
        <v>53</v>
      </c>
      <c r="G74">
        <f t="shared" si="4"/>
        <v>117.36</v>
      </c>
      <c r="H74" s="12">
        <f t="shared" si="5"/>
        <v>-51.36</v>
      </c>
    </row>
    <row r="75" spans="1:8" x14ac:dyDescent="0.25">
      <c r="A75" s="1">
        <v>3</v>
      </c>
      <c r="B75" s="11">
        <v>0</v>
      </c>
      <c r="C75" s="3" t="s">
        <v>5</v>
      </c>
      <c r="D75" s="4" t="s">
        <v>6</v>
      </c>
      <c r="E75" s="12">
        <v>99</v>
      </c>
      <c r="F75" s="1">
        <v>41</v>
      </c>
      <c r="G75">
        <f t="shared" si="4"/>
        <v>117.36</v>
      </c>
      <c r="H75" s="12">
        <f t="shared" si="5"/>
        <v>-18.36</v>
      </c>
    </row>
    <row r="76" spans="1:8" x14ac:dyDescent="0.25">
      <c r="A76" s="1">
        <v>3</v>
      </c>
      <c r="B76" s="11">
        <v>0</v>
      </c>
      <c r="C76" s="3" t="s">
        <v>5</v>
      </c>
      <c r="D76" s="4" t="s">
        <v>6</v>
      </c>
      <c r="E76" s="12">
        <v>108</v>
      </c>
      <c r="F76" s="1">
        <v>50</v>
      </c>
      <c r="G76">
        <f t="shared" si="4"/>
        <v>117.36</v>
      </c>
      <c r="H76" s="12">
        <f t="shared" si="5"/>
        <v>-9.36</v>
      </c>
    </row>
    <row r="77" spans="1:8" x14ac:dyDescent="0.25">
      <c r="A77" s="1">
        <v>3</v>
      </c>
      <c r="B77" s="11">
        <v>0</v>
      </c>
      <c r="C77" s="3" t="s">
        <v>5</v>
      </c>
      <c r="D77" s="4" t="s">
        <v>6</v>
      </c>
      <c r="E77" s="12">
        <v>81</v>
      </c>
      <c r="F77" s="1">
        <v>31</v>
      </c>
      <c r="G77">
        <f t="shared" si="4"/>
        <v>117.36</v>
      </c>
      <c r="H77" s="12">
        <f t="shared" si="5"/>
        <v>-36.36</v>
      </c>
    </row>
    <row r="78" spans="1:8" x14ac:dyDescent="0.25">
      <c r="A78" s="1">
        <v>3</v>
      </c>
      <c r="B78" s="11">
        <v>0</v>
      </c>
      <c r="C78" s="3" t="s">
        <v>5</v>
      </c>
      <c r="D78" s="4" t="s">
        <v>6</v>
      </c>
      <c r="E78" s="12">
        <v>66</v>
      </c>
      <c r="F78" s="1">
        <v>53</v>
      </c>
      <c r="G78">
        <f t="shared" si="4"/>
        <v>117.36</v>
      </c>
      <c r="H78" s="12">
        <f t="shared" si="5"/>
        <v>-51.36</v>
      </c>
    </row>
    <row r="79" spans="1:8" x14ac:dyDescent="0.25">
      <c r="A79" s="1">
        <v>3</v>
      </c>
      <c r="B79" s="11">
        <v>0</v>
      </c>
      <c r="C79" s="3" t="s">
        <v>5</v>
      </c>
      <c r="D79" s="4" t="s">
        <v>6</v>
      </c>
      <c r="E79" s="12">
        <v>54</v>
      </c>
      <c r="F79" s="1">
        <v>62</v>
      </c>
      <c r="G79">
        <f t="shared" si="4"/>
        <v>117.36</v>
      </c>
      <c r="H79" s="12">
        <f t="shared" si="5"/>
        <v>-63.36</v>
      </c>
    </row>
    <row r="80" spans="1:8" x14ac:dyDescent="0.25">
      <c r="A80" s="1">
        <v>3</v>
      </c>
      <c r="B80" s="11">
        <v>0</v>
      </c>
      <c r="C80" s="3" t="s">
        <v>5</v>
      </c>
      <c r="D80" s="4" t="s">
        <v>6</v>
      </c>
      <c r="E80" s="12">
        <v>81</v>
      </c>
      <c r="F80" s="1">
        <v>43</v>
      </c>
      <c r="G80">
        <f t="shared" si="4"/>
        <v>117.36</v>
      </c>
      <c r="H80" s="12">
        <f t="shared" si="5"/>
        <v>-36.36</v>
      </c>
    </row>
    <row r="81" spans="1:8" x14ac:dyDescent="0.25">
      <c r="A81" s="1">
        <v>3</v>
      </c>
      <c r="B81" s="11">
        <v>0</v>
      </c>
      <c r="C81" s="3" t="s">
        <v>5</v>
      </c>
      <c r="D81" s="4" t="s">
        <v>6</v>
      </c>
      <c r="E81" s="12">
        <v>81</v>
      </c>
      <c r="F81" s="1">
        <v>43</v>
      </c>
      <c r="G81">
        <f t="shared" si="4"/>
        <v>117.36</v>
      </c>
      <c r="H81" s="12">
        <f t="shared" si="5"/>
        <v>-36.36</v>
      </c>
    </row>
    <row r="82" spans="1:8" x14ac:dyDescent="0.25">
      <c r="A82" s="1">
        <v>3</v>
      </c>
      <c r="B82" s="11">
        <v>0</v>
      </c>
      <c r="C82" s="3" t="s">
        <v>5</v>
      </c>
      <c r="D82" s="4" t="s">
        <v>6</v>
      </c>
      <c r="E82" s="12">
        <v>60</v>
      </c>
      <c r="F82" s="1">
        <v>58</v>
      </c>
      <c r="G82">
        <f t="shared" si="4"/>
        <v>117.36</v>
      </c>
      <c r="H82" s="12">
        <f t="shared" si="5"/>
        <v>-57.36</v>
      </c>
    </row>
    <row r="83" spans="1:8" x14ac:dyDescent="0.25">
      <c r="A83" s="1">
        <v>3</v>
      </c>
      <c r="B83" s="11">
        <v>0</v>
      </c>
      <c r="C83" s="3" t="s">
        <v>5</v>
      </c>
      <c r="D83" s="4" t="s">
        <v>6</v>
      </c>
      <c r="E83" s="12">
        <v>81</v>
      </c>
      <c r="F83" s="1">
        <v>36</v>
      </c>
      <c r="G83">
        <f t="shared" si="4"/>
        <v>117.36</v>
      </c>
      <c r="H83" s="12">
        <f t="shared" si="5"/>
        <v>-36.36</v>
      </c>
    </row>
    <row r="84" spans="1:8" x14ac:dyDescent="0.25">
      <c r="A84" s="1">
        <v>3</v>
      </c>
      <c r="B84" s="11">
        <v>0</v>
      </c>
      <c r="C84" s="3" t="s">
        <v>5</v>
      </c>
      <c r="D84" s="4" t="s">
        <v>6</v>
      </c>
      <c r="E84" s="12">
        <v>99</v>
      </c>
      <c r="F84" s="1">
        <v>41</v>
      </c>
      <c r="G84">
        <f t="shared" si="4"/>
        <v>117.36</v>
      </c>
      <c r="H84" s="12">
        <f t="shared" si="5"/>
        <v>-18.36</v>
      </c>
    </row>
    <row r="85" spans="1:8" x14ac:dyDescent="0.25">
      <c r="A85" s="1">
        <v>3</v>
      </c>
      <c r="B85" s="11">
        <v>0</v>
      </c>
      <c r="C85" s="3" t="s">
        <v>5</v>
      </c>
      <c r="D85" s="4" t="s">
        <v>6</v>
      </c>
      <c r="E85" s="12">
        <v>60</v>
      </c>
      <c r="F85" s="1">
        <v>58</v>
      </c>
      <c r="G85">
        <f t="shared" si="4"/>
        <v>117.36</v>
      </c>
      <c r="H85" s="12">
        <f t="shared" si="5"/>
        <v>-57.36</v>
      </c>
    </row>
    <row r="86" spans="1:8" x14ac:dyDescent="0.25">
      <c r="A86" s="1">
        <v>3</v>
      </c>
      <c r="B86" s="11">
        <v>0</v>
      </c>
      <c r="C86" s="3" t="s">
        <v>5</v>
      </c>
      <c r="D86" s="4" t="s">
        <v>6</v>
      </c>
      <c r="E86" s="12">
        <v>108</v>
      </c>
      <c r="F86" s="1">
        <v>30</v>
      </c>
      <c r="G86">
        <f t="shared" si="4"/>
        <v>117.36</v>
      </c>
      <c r="H86" s="12">
        <f t="shared" si="5"/>
        <v>-9.36</v>
      </c>
    </row>
    <row r="87" spans="1:8" x14ac:dyDescent="0.25">
      <c r="A87" s="1">
        <v>3</v>
      </c>
      <c r="B87" s="11">
        <v>0</v>
      </c>
      <c r="C87" s="3" t="s">
        <v>5</v>
      </c>
      <c r="D87" s="4" t="s">
        <v>6</v>
      </c>
      <c r="E87" s="12">
        <v>108</v>
      </c>
      <c r="F87" s="1">
        <v>30</v>
      </c>
      <c r="G87">
        <f t="shared" si="4"/>
        <v>117.36</v>
      </c>
      <c r="H87" s="12">
        <f t="shared" si="5"/>
        <v>-9.36</v>
      </c>
    </row>
    <row r="88" spans="1:8" x14ac:dyDescent="0.25">
      <c r="A88" s="1">
        <v>3</v>
      </c>
      <c r="B88" s="11">
        <v>0</v>
      </c>
      <c r="C88" s="3" t="s">
        <v>5</v>
      </c>
      <c r="D88" s="4" t="s">
        <v>6</v>
      </c>
      <c r="E88" s="12">
        <v>54</v>
      </c>
      <c r="F88" s="1">
        <v>62</v>
      </c>
      <c r="G88">
        <f t="shared" si="4"/>
        <v>117.36</v>
      </c>
      <c r="H88" s="12">
        <f t="shared" si="5"/>
        <v>-63.36</v>
      </c>
    </row>
    <row r="89" spans="1:8" x14ac:dyDescent="0.25">
      <c r="A89" s="1">
        <v>3</v>
      </c>
      <c r="B89" s="11">
        <v>0</v>
      </c>
      <c r="C89" s="3" t="s">
        <v>5</v>
      </c>
      <c r="D89" s="4" t="s">
        <v>6</v>
      </c>
      <c r="E89" s="12">
        <v>54</v>
      </c>
      <c r="F89" s="1">
        <v>51</v>
      </c>
      <c r="G89">
        <f t="shared" si="4"/>
        <v>117.36</v>
      </c>
      <c r="H89" s="12">
        <f t="shared" si="5"/>
        <v>-63.36</v>
      </c>
    </row>
    <row r="90" spans="1:8" x14ac:dyDescent="0.25">
      <c r="A90" s="1">
        <v>3</v>
      </c>
      <c r="B90" s="11">
        <v>0</v>
      </c>
      <c r="C90" s="3" t="s">
        <v>5</v>
      </c>
      <c r="D90" s="4" t="s">
        <v>6</v>
      </c>
      <c r="E90" s="12">
        <v>108</v>
      </c>
      <c r="F90" s="1">
        <v>50</v>
      </c>
      <c r="G90">
        <f t="shared" si="4"/>
        <v>117.36</v>
      </c>
      <c r="H90" s="12">
        <f t="shared" si="5"/>
        <v>-9.36</v>
      </c>
    </row>
    <row r="91" spans="1:8" x14ac:dyDescent="0.25">
      <c r="A91" s="1">
        <v>3</v>
      </c>
      <c r="B91" s="11">
        <v>0</v>
      </c>
      <c r="C91" s="3" t="s">
        <v>5</v>
      </c>
      <c r="D91" s="4" t="s">
        <v>6</v>
      </c>
      <c r="E91" s="12">
        <v>81</v>
      </c>
      <c r="F91" s="1">
        <v>31</v>
      </c>
      <c r="G91">
        <f t="shared" si="4"/>
        <v>117.36</v>
      </c>
      <c r="H91" s="12">
        <f t="shared" si="5"/>
        <v>-36.36</v>
      </c>
    </row>
    <row r="92" spans="1:8" x14ac:dyDescent="0.25">
      <c r="A92" s="1">
        <v>3</v>
      </c>
      <c r="B92" s="11">
        <v>0</v>
      </c>
      <c r="C92" s="3" t="s">
        <v>5</v>
      </c>
      <c r="D92" s="4" t="s">
        <v>6</v>
      </c>
      <c r="E92" s="12">
        <v>81</v>
      </c>
      <c r="F92" s="1">
        <v>50</v>
      </c>
      <c r="G92">
        <f t="shared" si="4"/>
        <v>117.36</v>
      </c>
      <c r="H92" s="12">
        <f t="shared" si="5"/>
        <v>-36.36</v>
      </c>
    </row>
    <row r="93" spans="1:8" x14ac:dyDescent="0.25">
      <c r="A93" s="1">
        <v>3</v>
      </c>
      <c r="B93" s="11">
        <v>0</v>
      </c>
      <c r="C93" s="3" t="s">
        <v>5</v>
      </c>
      <c r="D93" s="4" t="s">
        <v>6</v>
      </c>
      <c r="E93" s="12">
        <v>54</v>
      </c>
      <c r="F93" s="1">
        <v>51</v>
      </c>
      <c r="G93">
        <f t="shared" si="4"/>
        <v>117.36</v>
      </c>
      <c r="H93" s="12">
        <f t="shared" si="5"/>
        <v>-63.36</v>
      </c>
    </row>
    <row r="94" spans="1:8" x14ac:dyDescent="0.25">
      <c r="A94" s="1">
        <v>4</v>
      </c>
      <c r="B94" s="11">
        <v>1</v>
      </c>
      <c r="C94" s="3" t="s">
        <v>5</v>
      </c>
      <c r="D94" s="4" t="s">
        <v>7</v>
      </c>
      <c r="E94" s="12">
        <v>186</v>
      </c>
      <c r="F94" s="1">
        <v>23</v>
      </c>
      <c r="G94">
        <f t="shared" si="4"/>
        <v>121.44</v>
      </c>
      <c r="H94" s="12">
        <f t="shared" si="5"/>
        <v>64.56</v>
      </c>
    </row>
    <row r="95" spans="1:8" x14ac:dyDescent="0.25">
      <c r="A95" s="1">
        <v>4</v>
      </c>
      <c r="B95" s="11">
        <v>1</v>
      </c>
      <c r="C95" s="3" t="s">
        <v>5</v>
      </c>
      <c r="D95" s="4" t="s">
        <v>7</v>
      </c>
      <c r="E95" s="12">
        <v>186</v>
      </c>
      <c r="F95" s="1">
        <v>23</v>
      </c>
      <c r="G95">
        <f t="shared" si="4"/>
        <v>121.44</v>
      </c>
      <c r="H95" s="12">
        <f t="shared" si="5"/>
        <v>64.56</v>
      </c>
    </row>
    <row r="96" spans="1:8" x14ac:dyDescent="0.25">
      <c r="A96" s="1">
        <v>4</v>
      </c>
      <c r="B96" s="11">
        <v>0</v>
      </c>
      <c r="C96" s="3" t="s">
        <v>5</v>
      </c>
      <c r="D96" s="4" t="s">
        <v>7</v>
      </c>
      <c r="E96" s="12">
        <v>132</v>
      </c>
      <c r="F96" s="1">
        <v>62</v>
      </c>
      <c r="G96">
        <f t="shared" si="4"/>
        <v>117.36</v>
      </c>
      <c r="H96" s="12">
        <f t="shared" si="5"/>
        <v>14.64</v>
      </c>
    </row>
    <row r="97" spans="1:8" x14ac:dyDescent="0.25">
      <c r="A97" s="1">
        <v>4</v>
      </c>
      <c r="B97" s="11">
        <v>0</v>
      </c>
      <c r="C97" s="3" t="s">
        <v>5</v>
      </c>
      <c r="D97" s="4" t="s">
        <v>7</v>
      </c>
      <c r="E97" s="12">
        <v>132</v>
      </c>
      <c r="F97" s="1">
        <v>62</v>
      </c>
      <c r="G97">
        <f t="shared" si="4"/>
        <v>117.36</v>
      </c>
      <c r="H97" s="12">
        <f t="shared" si="5"/>
        <v>14.64</v>
      </c>
    </row>
    <row r="98" spans="1:8" x14ac:dyDescent="0.25">
      <c r="A98" s="1">
        <v>4</v>
      </c>
      <c r="B98" s="11">
        <v>1</v>
      </c>
      <c r="C98" s="3" t="s">
        <v>5</v>
      </c>
      <c r="D98" s="4" t="s">
        <v>9</v>
      </c>
      <c r="E98" s="12">
        <v>174</v>
      </c>
      <c r="F98" s="1">
        <v>39</v>
      </c>
      <c r="G98">
        <f t="shared" ref="G98:G129" si="6">4.08*B98+117.36</f>
        <v>121.44</v>
      </c>
      <c r="H98" s="12">
        <f t="shared" ref="H98:H129" si="7">E98-G98</f>
        <v>52.56</v>
      </c>
    </row>
    <row r="99" spans="1:8" x14ac:dyDescent="0.25">
      <c r="A99" s="1">
        <v>4</v>
      </c>
      <c r="B99" s="11">
        <v>1</v>
      </c>
      <c r="C99" s="3" t="s">
        <v>5</v>
      </c>
      <c r="D99" s="4" t="s">
        <v>9</v>
      </c>
      <c r="E99" s="12">
        <v>174</v>
      </c>
      <c r="F99" s="1">
        <v>39</v>
      </c>
      <c r="G99">
        <f t="shared" si="6"/>
        <v>121.44</v>
      </c>
      <c r="H99" s="12">
        <f t="shared" si="7"/>
        <v>52.56</v>
      </c>
    </row>
    <row r="100" spans="1:8" x14ac:dyDescent="0.25">
      <c r="A100" s="1">
        <v>4</v>
      </c>
      <c r="B100" s="11">
        <v>0</v>
      </c>
      <c r="C100" s="3" t="s">
        <v>5</v>
      </c>
      <c r="D100" s="4" t="s">
        <v>9</v>
      </c>
      <c r="E100" s="12">
        <v>108</v>
      </c>
      <c r="F100" s="1">
        <v>45</v>
      </c>
      <c r="G100">
        <f t="shared" si="6"/>
        <v>117.36</v>
      </c>
      <c r="H100" s="12">
        <f t="shared" si="7"/>
        <v>-9.36</v>
      </c>
    </row>
    <row r="101" spans="1:8" x14ac:dyDescent="0.25">
      <c r="A101" s="1">
        <v>4</v>
      </c>
      <c r="B101" s="11">
        <v>0</v>
      </c>
      <c r="C101" s="3" t="s">
        <v>5</v>
      </c>
      <c r="D101" s="4" t="s">
        <v>9</v>
      </c>
      <c r="E101" s="12">
        <v>108</v>
      </c>
      <c r="F101" s="1">
        <v>45</v>
      </c>
      <c r="G101">
        <f t="shared" si="6"/>
        <v>117.36</v>
      </c>
      <c r="H101" s="12">
        <f t="shared" si="7"/>
        <v>-9.36</v>
      </c>
    </row>
    <row r="102" spans="1:8" x14ac:dyDescent="0.25">
      <c r="A102" s="1">
        <v>4</v>
      </c>
      <c r="B102" s="11">
        <v>0</v>
      </c>
      <c r="C102" s="3" t="s">
        <v>5</v>
      </c>
      <c r="D102" s="4" t="s">
        <v>6</v>
      </c>
      <c r="E102" s="12">
        <v>147</v>
      </c>
      <c r="F102" s="1">
        <v>56</v>
      </c>
      <c r="G102">
        <f t="shared" si="6"/>
        <v>117.36</v>
      </c>
      <c r="H102" s="12">
        <f t="shared" si="7"/>
        <v>29.64</v>
      </c>
    </row>
    <row r="103" spans="1:8" x14ac:dyDescent="0.25">
      <c r="A103" s="1">
        <v>4</v>
      </c>
      <c r="B103" s="11">
        <v>0</v>
      </c>
      <c r="C103" s="3" t="s">
        <v>5</v>
      </c>
      <c r="D103" s="4" t="s">
        <v>6</v>
      </c>
      <c r="E103" s="12">
        <v>147</v>
      </c>
      <c r="F103" s="1">
        <v>56</v>
      </c>
      <c r="G103">
        <f t="shared" si="6"/>
        <v>117.36</v>
      </c>
      <c r="H103" s="12">
        <f t="shared" si="7"/>
        <v>29.64</v>
      </c>
    </row>
    <row r="104" spans="1:8" x14ac:dyDescent="0.25">
      <c r="A104" s="1">
        <v>5</v>
      </c>
      <c r="B104" s="11">
        <v>1</v>
      </c>
      <c r="C104" s="3" t="s">
        <v>5</v>
      </c>
      <c r="D104" s="4" t="s">
        <v>7</v>
      </c>
      <c r="E104" s="12">
        <v>174</v>
      </c>
      <c r="F104" s="1">
        <v>32</v>
      </c>
      <c r="G104">
        <f t="shared" si="6"/>
        <v>121.44</v>
      </c>
      <c r="H104" s="12">
        <f t="shared" si="7"/>
        <v>52.56</v>
      </c>
    </row>
    <row r="105" spans="1:8" x14ac:dyDescent="0.25">
      <c r="A105" s="1">
        <v>5</v>
      </c>
      <c r="B105" s="11">
        <v>1</v>
      </c>
      <c r="C105" s="3" t="s">
        <v>5</v>
      </c>
      <c r="D105" s="4" t="s">
        <v>7</v>
      </c>
      <c r="E105" s="12">
        <v>174</v>
      </c>
      <c r="F105" s="1">
        <v>32</v>
      </c>
      <c r="G105">
        <f t="shared" si="6"/>
        <v>121.44</v>
      </c>
      <c r="H105" s="12">
        <f t="shared" si="7"/>
        <v>52.56</v>
      </c>
    </row>
    <row r="106" spans="1:8" x14ac:dyDescent="0.25">
      <c r="A106" s="1">
        <v>5</v>
      </c>
      <c r="B106" s="11">
        <v>0</v>
      </c>
      <c r="C106" s="3" t="s">
        <v>5</v>
      </c>
      <c r="D106" s="4" t="s">
        <v>7</v>
      </c>
      <c r="E106" s="12">
        <v>240</v>
      </c>
      <c r="F106" s="1">
        <v>49</v>
      </c>
      <c r="G106">
        <f t="shared" si="6"/>
        <v>117.36</v>
      </c>
      <c r="H106" s="12">
        <f t="shared" si="7"/>
        <v>122.64</v>
      </c>
    </row>
    <row r="107" spans="1:8" x14ac:dyDescent="0.25">
      <c r="A107" s="1">
        <v>5</v>
      </c>
      <c r="B107" s="11">
        <v>0</v>
      </c>
      <c r="C107" s="3" t="s">
        <v>5</v>
      </c>
      <c r="D107" s="4" t="s">
        <v>7</v>
      </c>
      <c r="E107" s="12">
        <v>132</v>
      </c>
      <c r="F107" s="1">
        <v>34</v>
      </c>
      <c r="G107">
        <f t="shared" si="6"/>
        <v>117.36</v>
      </c>
      <c r="H107" s="12">
        <f t="shared" si="7"/>
        <v>14.64</v>
      </c>
    </row>
    <row r="108" spans="1:8" x14ac:dyDescent="0.25">
      <c r="A108" s="1">
        <v>5</v>
      </c>
      <c r="B108" s="11">
        <v>0</v>
      </c>
      <c r="C108" s="3" t="s">
        <v>5</v>
      </c>
      <c r="D108" s="4" t="s">
        <v>7</v>
      </c>
      <c r="E108" s="12">
        <v>240</v>
      </c>
      <c r="F108" s="1">
        <v>49</v>
      </c>
      <c r="G108">
        <f t="shared" si="6"/>
        <v>117.36</v>
      </c>
      <c r="H108" s="12">
        <f t="shared" si="7"/>
        <v>122.64</v>
      </c>
    </row>
    <row r="109" spans="1:8" x14ac:dyDescent="0.25">
      <c r="A109" s="1">
        <v>5</v>
      </c>
      <c r="B109" s="11">
        <v>0</v>
      </c>
      <c r="C109" s="3" t="s">
        <v>5</v>
      </c>
      <c r="D109" s="4" t="s">
        <v>7</v>
      </c>
      <c r="E109" s="12">
        <v>132</v>
      </c>
      <c r="F109" s="1">
        <v>34</v>
      </c>
      <c r="G109">
        <f t="shared" si="6"/>
        <v>117.36</v>
      </c>
      <c r="H109" s="12">
        <f t="shared" si="7"/>
        <v>14.64</v>
      </c>
    </row>
    <row r="110" spans="1:8" x14ac:dyDescent="0.25">
      <c r="A110" s="1">
        <v>5</v>
      </c>
      <c r="B110" s="11">
        <v>0</v>
      </c>
      <c r="C110" s="3" t="s">
        <v>5</v>
      </c>
      <c r="D110" s="4" t="s">
        <v>9</v>
      </c>
      <c r="E110" s="12">
        <v>159</v>
      </c>
      <c r="F110" s="1">
        <v>29</v>
      </c>
      <c r="G110">
        <f t="shared" si="6"/>
        <v>117.36</v>
      </c>
      <c r="H110" s="12">
        <f t="shared" si="7"/>
        <v>41.64</v>
      </c>
    </row>
    <row r="111" spans="1:8" x14ac:dyDescent="0.25">
      <c r="A111" s="1">
        <v>5</v>
      </c>
      <c r="B111" s="11">
        <v>0</v>
      </c>
      <c r="C111" s="3" t="s">
        <v>5</v>
      </c>
      <c r="D111" s="4" t="s">
        <v>9</v>
      </c>
      <c r="E111" s="12">
        <v>93</v>
      </c>
      <c r="F111" s="1">
        <v>44</v>
      </c>
      <c r="G111">
        <f t="shared" si="6"/>
        <v>117.36</v>
      </c>
      <c r="H111" s="12">
        <f t="shared" si="7"/>
        <v>-24.36</v>
      </c>
    </row>
    <row r="112" spans="1:8" x14ac:dyDescent="0.25">
      <c r="A112" s="1">
        <v>5</v>
      </c>
      <c r="B112" s="11">
        <v>0</v>
      </c>
      <c r="C112" s="3" t="s">
        <v>5</v>
      </c>
      <c r="D112" s="4" t="s">
        <v>9</v>
      </c>
      <c r="E112" s="12">
        <v>93</v>
      </c>
      <c r="F112" s="1">
        <v>44</v>
      </c>
      <c r="G112">
        <f t="shared" si="6"/>
        <v>117.36</v>
      </c>
      <c r="H112" s="12">
        <f t="shared" si="7"/>
        <v>-24.36</v>
      </c>
    </row>
    <row r="113" spans="1:8" x14ac:dyDescent="0.25">
      <c r="A113" s="1">
        <v>5</v>
      </c>
      <c r="B113" s="11">
        <v>0</v>
      </c>
      <c r="C113" s="3" t="s">
        <v>5</v>
      </c>
      <c r="D113" s="4" t="s">
        <v>9</v>
      </c>
      <c r="E113" s="12">
        <v>159</v>
      </c>
      <c r="F113" s="1">
        <v>29</v>
      </c>
      <c r="G113">
        <f t="shared" si="6"/>
        <v>117.36</v>
      </c>
      <c r="H113" s="12">
        <f t="shared" si="7"/>
        <v>41.64</v>
      </c>
    </row>
    <row r="114" spans="1:8" x14ac:dyDescent="0.25">
      <c r="A114" s="1">
        <v>5</v>
      </c>
      <c r="B114" s="11">
        <v>0</v>
      </c>
      <c r="C114" s="3" t="s">
        <v>5</v>
      </c>
      <c r="D114" s="4" t="s">
        <v>6</v>
      </c>
      <c r="E114" s="12">
        <v>201</v>
      </c>
      <c r="F114" s="1">
        <v>31</v>
      </c>
      <c r="G114">
        <f t="shared" si="6"/>
        <v>117.36</v>
      </c>
      <c r="H114" s="12">
        <f t="shared" si="7"/>
        <v>83.64</v>
      </c>
    </row>
    <row r="115" spans="1:8" x14ac:dyDescent="0.25">
      <c r="A115" s="1">
        <v>5</v>
      </c>
      <c r="B115" s="11">
        <v>0</v>
      </c>
      <c r="C115" s="3" t="s">
        <v>5</v>
      </c>
      <c r="D115" s="4" t="s">
        <v>6</v>
      </c>
      <c r="E115" s="12">
        <v>186</v>
      </c>
      <c r="F115" s="1">
        <v>59</v>
      </c>
      <c r="G115">
        <f t="shared" si="6"/>
        <v>117.36</v>
      </c>
      <c r="H115" s="12">
        <f t="shared" si="7"/>
        <v>68.64</v>
      </c>
    </row>
    <row r="116" spans="1:8" x14ac:dyDescent="0.25">
      <c r="A116" s="1">
        <v>5</v>
      </c>
      <c r="B116" s="11">
        <v>0</v>
      </c>
      <c r="C116" s="3" t="s">
        <v>5</v>
      </c>
      <c r="D116" s="4" t="s">
        <v>6</v>
      </c>
      <c r="E116" s="12">
        <v>201</v>
      </c>
      <c r="F116" s="1">
        <v>31</v>
      </c>
      <c r="G116">
        <f t="shared" si="6"/>
        <v>117.36</v>
      </c>
      <c r="H116" s="12">
        <f t="shared" si="7"/>
        <v>83.64</v>
      </c>
    </row>
    <row r="117" spans="1:8" x14ac:dyDescent="0.25">
      <c r="A117" s="1">
        <v>5</v>
      </c>
      <c r="B117" s="11">
        <v>0</v>
      </c>
      <c r="C117" s="3" t="s">
        <v>5</v>
      </c>
      <c r="D117" s="4" t="s">
        <v>6</v>
      </c>
      <c r="E117" s="12">
        <v>186</v>
      </c>
      <c r="F117" s="1">
        <v>59</v>
      </c>
      <c r="G117">
        <f t="shared" si="6"/>
        <v>117.36</v>
      </c>
      <c r="H117" s="12">
        <f t="shared" si="7"/>
        <v>68.64</v>
      </c>
    </row>
    <row r="118" spans="1:8" x14ac:dyDescent="0.25">
      <c r="A118" s="1">
        <v>6</v>
      </c>
      <c r="B118" s="11">
        <v>0</v>
      </c>
      <c r="C118" s="3" t="s">
        <v>5</v>
      </c>
      <c r="D118" s="4" t="s">
        <v>6</v>
      </c>
      <c r="E118" s="12">
        <v>186</v>
      </c>
      <c r="F118" s="1">
        <v>37</v>
      </c>
      <c r="G118">
        <f t="shared" si="6"/>
        <v>117.36</v>
      </c>
      <c r="H118" s="12">
        <f t="shared" si="7"/>
        <v>68.64</v>
      </c>
    </row>
    <row r="119" spans="1:8" x14ac:dyDescent="0.25">
      <c r="A119" s="1">
        <v>6</v>
      </c>
      <c r="B119" s="11">
        <v>0</v>
      </c>
      <c r="C119" s="3" t="s">
        <v>5</v>
      </c>
      <c r="D119" s="4" t="s">
        <v>6</v>
      </c>
      <c r="E119" s="12">
        <v>159</v>
      </c>
      <c r="F119" s="1">
        <v>60</v>
      </c>
      <c r="G119">
        <f t="shared" si="6"/>
        <v>117.36</v>
      </c>
      <c r="H119" s="12">
        <f t="shared" si="7"/>
        <v>41.64</v>
      </c>
    </row>
    <row r="120" spans="1:8" x14ac:dyDescent="0.25">
      <c r="A120" s="1">
        <v>6</v>
      </c>
      <c r="B120" s="11">
        <v>0</v>
      </c>
      <c r="C120" s="3" t="s">
        <v>5</v>
      </c>
      <c r="D120" s="4" t="s">
        <v>6</v>
      </c>
      <c r="E120" s="12">
        <v>186</v>
      </c>
      <c r="F120" s="1">
        <v>37</v>
      </c>
      <c r="G120">
        <f t="shared" si="6"/>
        <v>117.36</v>
      </c>
      <c r="H120" s="12">
        <f t="shared" si="7"/>
        <v>68.64</v>
      </c>
    </row>
    <row r="121" spans="1:8" x14ac:dyDescent="0.25">
      <c r="A121" s="1">
        <v>6</v>
      </c>
      <c r="B121" s="11">
        <v>0</v>
      </c>
      <c r="C121" s="3" t="s">
        <v>5</v>
      </c>
      <c r="D121" s="4" t="s">
        <v>6</v>
      </c>
      <c r="E121" s="12">
        <v>159</v>
      </c>
      <c r="F121" s="1">
        <v>60</v>
      </c>
      <c r="G121">
        <f t="shared" si="6"/>
        <v>117.36</v>
      </c>
      <c r="H121" s="12">
        <f t="shared" si="7"/>
        <v>41.64</v>
      </c>
    </row>
    <row r="122" spans="1:8" x14ac:dyDescent="0.25">
      <c r="A122" s="1">
        <v>7</v>
      </c>
      <c r="B122" s="11">
        <v>0</v>
      </c>
      <c r="C122" s="3" t="s">
        <v>5</v>
      </c>
      <c r="D122" s="4" t="s">
        <v>7</v>
      </c>
      <c r="E122" s="12">
        <v>201</v>
      </c>
      <c r="F122" s="1">
        <v>57</v>
      </c>
      <c r="G122">
        <f t="shared" si="6"/>
        <v>117.36</v>
      </c>
      <c r="H122" s="12">
        <f t="shared" si="7"/>
        <v>83.64</v>
      </c>
    </row>
    <row r="123" spans="1:8" x14ac:dyDescent="0.25">
      <c r="A123" s="1">
        <v>7</v>
      </c>
      <c r="B123" s="11">
        <v>0</v>
      </c>
      <c r="C123" s="3" t="s">
        <v>5</v>
      </c>
      <c r="D123" s="4" t="s">
        <v>7</v>
      </c>
      <c r="E123" s="12">
        <v>201</v>
      </c>
      <c r="F123" s="1">
        <v>57</v>
      </c>
      <c r="G123">
        <f t="shared" si="6"/>
        <v>117.36</v>
      </c>
      <c r="H123" s="12">
        <f t="shared" si="7"/>
        <v>83.64</v>
      </c>
    </row>
    <row r="124" spans="1:8" x14ac:dyDescent="0.25">
      <c r="A124" s="1">
        <v>9</v>
      </c>
      <c r="B124" s="11">
        <v>0</v>
      </c>
      <c r="C124" s="3" t="s">
        <v>5</v>
      </c>
      <c r="D124" s="4" t="s">
        <v>9</v>
      </c>
      <c r="E124" s="12">
        <v>180</v>
      </c>
      <c r="F124" s="1">
        <v>64</v>
      </c>
      <c r="G124">
        <f t="shared" si="6"/>
        <v>117.36</v>
      </c>
      <c r="H124" s="12">
        <f t="shared" si="7"/>
        <v>62.64</v>
      </c>
    </row>
    <row r="125" spans="1:8" x14ac:dyDescent="0.25">
      <c r="A125" s="1">
        <v>9</v>
      </c>
      <c r="B125" s="11">
        <v>0</v>
      </c>
      <c r="C125" s="3" t="s">
        <v>5</v>
      </c>
      <c r="D125" s="4" t="s">
        <v>9</v>
      </c>
      <c r="E125" s="12">
        <v>180</v>
      </c>
      <c r="F125" s="1">
        <v>64</v>
      </c>
      <c r="G125">
        <f t="shared" si="6"/>
        <v>117.36</v>
      </c>
      <c r="H125" s="12">
        <f t="shared" si="7"/>
        <v>62.64</v>
      </c>
    </row>
    <row r="126" spans="1:8" x14ac:dyDescent="0.25">
      <c r="A126" s="1">
        <v>10</v>
      </c>
      <c r="B126" s="11">
        <v>0</v>
      </c>
      <c r="C126" s="3" t="s">
        <v>5</v>
      </c>
      <c r="D126" s="4" t="s">
        <v>6</v>
      </c>
      <c r="E126" s="12">
        <v>240</v>
      </c>
      <c r="F126" s="1">
        <v>35</v>
      </c>
      <c r="G126">
        <f t="shared" si="6"/>
        <v>117.36</v>
      </c>
      <c r="H126" s="12">
        <f t="shared" si="7"/>
        <v>122.64</v>
      </c>
    </row>
    <row r="127" spans="1:8" x14ac:dyDescent="0.25">
      <c r="A127" s="1">
        <v>10</v>
      </c>
      <c r="B127" s="11">
        <v>0</v>
      </c>
      <c r="C127" s="3" t="s">
        <v>5</v>
      </c>
      <c r="D127" s="4" t="s">
        <v>6</v>
      </c>
      <c r="E127" s="12">
        <v>240</v>
      </c>
      <c r="F127" s="1">
        <v>35</v>
      </c>
      <c r="G127">
        <f t="shared" si="6"/>
        <v>117.36</v>
      </c>
      <c r="H127" s="12">
        <f t="shared" si="7"/>
        <v>122.64</v>
      </c>
    </row>
    <row r="128" spans="1:8" x14ac:dyDescent="0.25">
      <c r="A128" s="1">
        <v>13</v>
      </c>
      <c r="B128" s="11">
        <v>0</v>
      </c>
      <c r="C128" s="3" t="s">
        <v>5</v>
      </c>
      <c r="D128" s="4" t="s">
        <v>6</v>
      </c>
      <c r="E128" s="12">
        <v>321</v>
      </c>
      <c r="F128" s="1">
        <v>35</v>
      </c>
      <c r="G128">
        <f t="shared" si="6"/>
        <v>117.36</v>
      </c>
      <c r="H128" s="12">
        <f t="shared" si="7"/>
        <v>203.64</v>
      </c>
    </row>
    <row r="129" spans="1:8" x14ac:dyDescent="0.25">
      <c r="A129" s="1">
        <v>13</v>
      </c>
      <c r="B129" s="11">
        <v>0</v>
      </c>
      <c r="C129" s="3" t="s">
        <v>5</v>
      </c>
      <c r="D129" s="4" t="s">
        <v>6</v>
      </c>
      <c r="E129" s="12">
        <v>321</v>
      </c>
      <c r="F129" s="1">
        <v>35</v>
      </c>
      <c r="G129">
        <f t="shared" si="6"/>
        <v>117.36</v>
      </c>
      <c r="H129" s="12">
        <f t="shared" si="7"/>
        <v>203.64</v>
      </c>
    </row>
    <row r="130" spans="1:8" x14ac:dyDescent="0.25">
      <c r="A130" s="1">
        <v>1</v>
      </c>
      <c r="B130" s="11">
        <v>1</v>
      </c>
      <c r="C130" s="3" t="s">
        <v>8</v>
      </c>
      <c r="D130" s="4" t="s">
        <v>7</v>
      </c>
      <c r="E130" s="12">
        <v>81</v>
      </c>
      <c r="F130" s="1">
        <v>47</v>
      </c>
      <c r="G130">
        <f t="shared" ref="G130:G161" si="8">4.08*B130+117.36</f>
        <v>121.44</v>
      </c>
      <c r="H130" s="12">
        <f t="shared" ref="H130:H161" si="9">E130-G130</f>
        <v>-40.44</v>
      </c>
    </row>
    <row r="131" spans="1:8" x14ac:dyDescent="0.25">
      <c r="A131" s="1">
        <v>1</v>
      </c>
      <c r="B131" s="11">
        <v>1</v>
      </c>
      <c r="C131" s="3" t="s">
        <v>8</v>
      </c>
      <c r="D131" s="4" t="s">
        <v>7</v>
      </c>
      <c r="E131" s="12">
        <v>81</v>
      </c>
      <c r="F131" s="1">
        <v>47</v>
      </c>
      <c r="G131">
        <f t="shared" si="8"/>
        <v>121.44</v>
      </c>
      <c r="H131" s="12">
        <f t="shared" si="9"/>
        <v>-40.44</v>
      </c>
    </row>
    <row r="132" spans="1:8" x14ac:dyDescent="0.25">
      <c r="A132" s="1">
        <v>1</v>
      </c>
      <c r="B132" s="11">
        <v>0</v>
      </c>
      <c r="C132" s="3" t="s">
        <v>8</v>
      </c>
      <c r="D132" s="4" t="s">
        <v>7</v>
      </c>
      <c r="E132" s="12">
        <v>132</v>
      </c>
      <c r="F132" s="1">
        <v>42</v>
      </c>
      <c r="G132">
        <f t="shared" si="8"/>
        <v>117.36</v>
      </c>
      <c r="H132" s="12">
        <f t="shared" si="9"/>
        <v>14.64</v>
      </c>
    </row>
    <row r="133" spans="1:8" x14ac:dyDescent="0.25">
      <c r="A133" s="1">
        <v>1</v>
      </c>
      <c r="B133" s="11">
        <v>0</v>
      </c>
      <c r="C133" s="3" t="s">
        <v>8</v>
      </c>
      <c r="D133" s="4" t="s">
        <v>7</v>
      </c>
      <c r="E133" s="12">
        <v>57</v>
      </c>
      <c r="F133" s="1">
        <v>42</v>
      </c>
      <c r="G133">
        <f t="shared" si="8"/>
        <v>117.36</v>
      </c>
      <c r="H133" s="12">
        <f t="shared" si="9"/>
        <v>-60.36</v>
      </c>
    </row>
    <row r="134" spans="1:8" x14ac:dyDescent="0.25">
      <c r="A134" s="1">
        <v>1</v>
      </c>
      <c r="B134" s="11">
        <v>0</v>
      </c>
      <c r="C134" s="3" t="s">
        <v>8</v>
      </c>
      <c r="D134" s="4" t="s">
        <v>7</v>
      </c>
      <c r="E134" s="12">
        <v>132</v>
      </c>
      <c r="F134" s="1">
        <v>42</v>
      </c>
      <c r="G134">
        <f t="shared" si="8"/>
        <v>117.36</v>
      </c>
      <c r="H134" s="12">
        <f t="shared" si="9"/>
        <v>14.64</v>
      </c>
    </row>
    <row r="135" spans="1:8" x14ac:dyDescent="0.25">
      <c r="A135" s="1">
        <v>1</v>
      </c>
      <c r="B135" s="11">
        <v>0</v>
      </c>
      <c r="C135" s="3" t="s">
        <v>8</v>
      </c>
      <c r="D135" s="4" t="s">
        <v>7</v>
      </c>
      <c r="E135" s="12">
        <v>57</v>
      </c>
      <c r="F135" s="1">
        <v>42</v>
      </c>
      <c r="G135">
        <f t="shared" si="8"/>
        <v>117.36</v>
      </c>
      <c r="H135" s="12">
        <f t="shared" si="9"/>
        <v>-60.36</v>
      </c>
    </row>
    <row r="136" spans="1:8" x14ac:dyDescent="0.25">
      <c r="A136" s="1">
        <v>1</v>
      </c>
      <c r="B136" s="11">
        <v>0</v>
      </c>
      <c r="C136" s="3" t="s">
        <v>8</v>
      </c>
      <c r="D136" s="4" t="s">
        <v>9</v>
      </c>
      <c r="E136" s="12">
        <v>54</v>
      </c>
      <c r="F136" s="1">
        <v>40</v>
      </c>
      <c r="G136">
        <f t="shared" si="8"/>
        <v>117.36</v>
      </c>
      <c r="H136" s="12">
        <f t="shared" si="9"/>
        <v>-63.36</v>
      </c>
    </row>
    <row r="137" spans="1:8" x14ac:dyDescent="0.25">
      <c r="A137" s="1">
        <v>1</v>
      </c>
      <c r="B137" s="11">
        <v>0</v>
      </c>
      <c r="C137" s="3" t="s">
        <v>8</v>
      </c>
      <c r="D137" s="4" t="s">
        <v>9</v>
      </c>
      <c r="E137" s="12">
        <v>54</v>
      </c>
      <c r="F137" s="1">
        <v>40</v>
      </c>
      <c r="G137">
        <f t="shared" si="8"/>
        <v>117.36</v>
      </c>
      <c r="H137" s="12">
        <f t="shared" si="9"/>
        <v>-63.36</v>
      </c>
    </row>
    <row r="138" spans="1:8" x14ac:dyDescent="0.25">
      <c r="A138" s="1">
        <v>1</v>
      </c>
      <c r="B138" s="11">
        <v>0</v>
      </c>
      <c r="C138" s="3" t="s">
        <v>8</v>
      </c>
      <c r="D138" s="4" t="s">
        <v>9</v>
      </c>
      <c r="E138" s="12">
        <v>54</v>
      </c>
      <c r="F138" s="1">
        <v>25</v>
      </c>
      <c r="G138">
        <f t="shared" si="8"/>
        <v>117.36</v>
      </c>
      <c r="H138" s="12">
        <f t="shared" si="9"/>
        <v>-63.36</v>
      </c>
    </row>
    <row r="139" spans="1:8" x14ac:dyDescent="0.25">
      <c r="A139" s="1">
        <v>1</v>
      </c>
      <c r="B139" s="11">
        <v>0</v>
      </c>
      <c r="C139" s="3" t="s">
        <v>8</v>
      </c>
      <c r="D139" s="4" t="s">
        <v>9</v>
      </c>
      <c r="E139" s="12">
        <v>54</v>
      </c>
      <c r="F139" s="1">
        <v>25</v>
      </c>
      <c r="G139">
        <f t="shared" si="8"/>
        <v>117.36</v>
      </c>
      <c r="H139" s="12">
        <f t="shared" si="9"/>
        <v>-63.36</v>
      </c>
    </row>
    <row r="140" spans="1:8" x14ac:dyDescent="0.25">
      <c r="A140" s="1">
        <v>1</v>
      </c>
      <c r="B140" s="11">
        <v>0</v>
      </c>
      <c r="C140" s="3" t="s">
        <v>8</v>
      </c>
      <c r="D140" s="4" t="s">
        <v>6</v>
      </c>
      <c r="E140" s="12">
        <v>57</v>
      </c>
      <c r="F140" s="1">
        <v>40</v>
      </c>
      <c r="G140">
        <f t="shared" si="8"/>
        <v>117.36</v>
      </c>
      <c r="H140" s="12">
        <f t="shared" si="9"/>
        <v>-60.36</v>
      </c>
    </row>
    <row r="141" spans="1:8" x14ac:dyDescent="0.25">
      <c r="A141" s="1">
        <v>1</v>
      </c>
      <c r="B141" s="11">
        <v>0</v>
      </c>
      <c r="C141" s="3" t="s">
        <v>8</v>
      </c>
      <c r="D141" s="4" t="s">
        <v>6</v>
      </c>
      <c r="E141" s="12">
        <v>108</v>
      </c>
      <c r="F141" s="1">
        <v>24</v>
      </c>
      <c r="G141">
        <f t="shared" si="8"/>
        <v>117.36</v>
      </c>
      <c r="H141" s="12">
        <f t="shared" si="9"/>
        <v>-9.36</v>
      </c>
    </row>
    <row r="142" spans="1:8" x14ac:dyDescent="0.25">
      <c r="A142" s="1">
        <v>1</v>
      </c>
      <c r="B142" s="11">
        <v>0</v>
      </c>
      <c r="C142" s="3" t="s">
        <v>8</v>
      </c>
      <c r="D142" s="4" t="s">
        <v>6</v>
      </c>
      <c r="E142" s="12">
        <v>108</v>
      </c>
      <c r="F142" s="1">
        <v>24</v>
      </c>
      <c r="G142">
        <f t="shared" si="8"/>
        <v>117.36</v>
      </c>
      <c r="H142" s="12">
        <f t="shared" si="9"/>
        <v>-9.36</v>
      </c>
    </row>
    <row r="143" spans="1:8" x14ac:dyDescent="0.25">
      <c r="A143" s="1">
        <v>1</v>
      </c>
      <c r="B143" s="11">
        <v>0</v>
      </c>
      <c r="C143" s="3" t="s">
        <v>8</v>
      </c>
      <c r="D143" s="4" t="s">
        <v>6</v>
      </c>
      <c r="E143" s="12">
        <v>57</v>
      </c>
      <c r="F143" s="1">
        <v>40</v>
      </c>
      <c r="G143">
        <f t="shared" si="8"/>
        <v>117.36</v>
      </c>
      <c r="H143" s="12">
        <f t="shared" si="9"/>
        <v>-60.36</v>
      </c>
    </row>
    <row r="144" spans="1:8" x14ac:dyDescent="0.25">
      <c r="A144" s="1">
        <v>2</v>
      </c>
      <c r="B144" s="11">
        <v>1</v>
      </c>
      <c r="C144" s="3" t="s">
        <v>8</v>
      </c>
      <c r="D144" s="4" t="s">
        <v>7</v>
      </c>
      <c r="E144" s="12">
        <v>108</v>
      </c>
      <c r="F144" s="1">
        <v>53</v>
      </c>
      <c r="G144">
        <f t="shared" si="8"/>
        <v>121.44</v>
      </c>
      <c r="H144" s="12">
        <f t="shared" si="9"/>
        <v>-13.439999999999998</v>
      </c>
    </row>
    <row r="145" spans="1:8" x14ac:dyDescent="0.25">
      <c r="A145" s="1">
        <v>2</v>
      </c>
      <c r="B145" s="11">
        <v>1</v>
      </c>
      <c r="C145" s="3" t="s">
        <v>8</v>
      </c>
      <c r="D145" s="4" t="s">
        <v>7</v>
      </c>
      <c r="E145" s="12">
        <v>93</v>
      </c>
      <c r="F145" s="1">
        <v>18</v>
      </c>
      <c r="G145">
        <f t="shared" si="8"/>
        <v>121.44</v>
      </c>
      <c r="H145" s="12">
        <f t="shared" si="9"/>
        <v>-28.439999999999998</v>
      </c>
    </row>
    <row r="146" spans="1:8" x14ac:dyDescent="0.25">
      <c r="A146" s="1">
        <v>2</v>
      </c>
      <c r="B146" s="11">
        <v>1</v>
      </c>
      <c r="C146" s="3" t="s">
        <v>8</v>
      </c>
      <c r="D146" s="4" t="s">
        <v>7</v>
      </c>
      <c r="E146" s="12">
        <v>93</v>
      </c>
      <c r="F146" s="1">
        <v>18</v>
      </c>
      <c r="G146">
        <f t="shared" si="8"/>
        <v>121.44</v>
      </c>
      <c r="H146" s="12">
        <f t="shared" si="9"/>
        <v>-28.439999999999998</v>
      </c>
    </row>
    <row r="147" spans="1:8" x14ac:dyDescent="0.25">
      <c r="A147" s="1">
        <v>2</v>
      </c>
      <c r="B147" s="11">
        <v>1</v>
      </c>
      <c r="C147" s="3" t="s">
        <v>8</v>
      </c>
      <c r="D147" s="4" t="s">
        <v>7</v>
      </c>
      <c r="E147" s="12">
        <v>108</v>
      </c>
      <c r="F147" s="1">
        <v>53</v>
      </c>
      <c r="G147">
        <f t="shared" si="8"/>
        <v>121.44</v>
      </c>
      <c r="H147" s="12">
        <f t="shared" si="9"/>
        <v>-13.439999999999998</v>
      </c>
    </row>
    <row r="148" spans="1:8" x14ac:dyDescent="0.25">
      <c r="A148" s="1">
        <v>2</v>
      </c>
      <c r="B148" s="11">
        <v>0</v>
      </c>
      <c r="C148" s="3" t="s">
        <v>8</v>
      </c>
      <c r="D148" s="4" t="s">
        <v>9</v>
      </c>
      <c r="E148" s="12">
        <v>81</v>
      </c>
      <c r="F148" s="1">
        <v>47</v>
      </c>
      <c r="G148">
        <f t="shared" si="8"/>
        <v>117.36</v>
      </c>
      <c r="H148" s="12">
        <f t="shared" si="9"/>
        <v>-36.36</v>
      </c>
    </row>
    <row r="149" spans="1:8" x14ac:dyDescent="0.25">
      <c r="A149" s="1">
        <v>2</v>
      </c>
      <c r="B149" s="11">
        <v>0</v>
      </c>
      <c r="C149" s="3" t="s">
        <v>8</v>
      </c>
      <c r="D149" s="4" t="s">
        <v>9</v>
      </c>
      <c r="E149" s="12">
        <v>81</v>
      </c>
      <c r="F149" s="1">
        <v>47</v>
      </c>
      <c r="G149">
        <f t="shared" si="8"/>
        <v>117.36</v>
      </c>
      <c r="H149" s="12">
        <f t="shared" si="9"/>
        <v>-36.36</v>
      </c>
    </row>
    <row r="150" spans="1:8" x14ac:dyDescent="0.25">
      <c r="A150" s="1">
        <v>2</v>
      </c>
      <c r="B150" s="11">
        <v>0</v>
      </c>
      <c r="C150" s="3" t="s">
        <v>8</v>
      </c>
      <c r="D150" s="4" t="s">
        <v>9</v>
      </c>
      <c r="E150" s="12">
        <v>66</v>
      </c>
      <c r="F150" s="1">
        <v>25</v>
      </c>
      <c r="G150">
        <f t="shared" si="8"/>
        <v>117.36</v>
      </c>
      <c r="H150" s="12">
        <f t="shared" si="9"/>
        <v>-51.36</v>
      </c>
    </row>
    <row r="151" spans="1:8" x14ac:dyDescent="0.25">
      <c r="A151" s="1">
        <v>2</v>
      </c>
      <c r="B151" s="11">
        <v>0</v>
      </c>
      <c r="C151" s="3" t="s">
        <v>8</v>
      </c>
      <c r="D151" s="4" t="s">
        <v>9</v>
      </c>
      <c r="E151" s="12">
        <v>66</v>
      </c>
      <c r="F151" s="1">
        <v>25</v>
      </c>
      <c r="G151">
        <f t="shared" si="8"/>
        <v>117.36</v>
      </c>
      <c r="H151" s="12">
        <f t="shared" si="9"/>
        <v>-51.36</v>
      </c>
    </row>
    <row r="152" spans="1:8" x14ac:dyDescent="0.25">
      <c r="A152" s="1">
        <v>2</v>
      </c>
      <c r="B152" s="11">
        <v>0</v>
      </c>
      <c r="C152" s="3" t="s">
        <v>8</v>
      </c>
      <c r="D152" s="4" t="s">
        <v>9</v>
      </c>
      <c r="E152" s="12">
        <v>57</v>
      </c>
      <c r="F152" s="1">
        <v>73</v>
      </c>
      <c r="G152">
        <f t="shared" si="8"/>
        <v>117.36</v>
      </c>
      <c r="H152" s="12">
        <f t="shared" si="9"/>
        <v>-60.36</v>
      </c>
    </row>
    <row r="153" spans="1:8" x14ac:dyDescent="0.25">
      <c r="A153" s="1">
        <v>2</v>
      </c>
      <c r="B153" s="11">
        <v>0</v>
      </c>
      <c r="C153" s="3" t="s">
        <v>8</v>
      </c>
      <c r="D153" s="4" t="s">
        <v>9</v>
      </c>
      <c r="E153" s="12">
        <v>57</v>
      </c>
      <c r="F153" s="1">
        <v>73</v>
      </c>
      <c r="G153">
        <f t="shared" si="8"/>
        <v>117.36</v>
      </c>
      <c r="H153" s="12">
        <f t="shared" si="9"/>
        <v>-60.36</v>
      </c>
    </row>
    <row r="154" spans="1:8" x14ac:dyDescent="0.25">
      <c r="A154" s="1">
        <v>2</v>
      </c>
      <c r="B154" s="11">
        <v>1</v>
      </c>
      <c r="C154" s="3" t="s">
        <v>8</v>
      </c>
      <c r="D154" s="4" t="s">
        <v>6</v>
      </c>
      <c r="E154" s="12">
        <v>66</v>
      </c>
      <c r="F154" s="1">
        <v>30</v>
      </c>
      <c r="G154">
        <f t="shared" si="8"/>
        <v>121.44</v>
      </c>
      <c r="H154" s="12">
        <f t="shared" si="9"/>
        <v>-55.44</v>
      </c>
    </row>
    <row r="155" spans="1:8" x14ac:dyDescent="0.25">
      <c r="A155" s="1">
        <v>2</v>
      </c>
      <c r="B155" s="11">
        <v>1</v>
      </c>
      <c r="C155" s="3" t="s">
        <v>8</v>
      </c>
      <c r="D155" s="4" t="s">
        <v>6</v>
      </c>
      <c r="E155" s="12">
        <v>66</v>
      </c>
      <c r="F155" s="1">
        <v>30</v>
      </c>
      <c r="G155">
        <f t="shared" si="8"/>
        <v>121.44</v>
      </c>
      <c r="H155" s="12">
        <f t="shared" si="9"/>
        <v>-55.44</v>
      </c>
    </row>
    <row r="156" spans="1:8" x14ac:dyDescent="0.25">
      <c r="A156" s="1">
        <v>2</v>
      </c>
      <c r="B156" s="11">
        <v>0</v>
      </c>
      <c r="C156" s="3" t="s">
        <v>8</v>
      </c>
      <c r="D156" s="4" t="s">
        <v>6</v>
      </c>
      <c r="E156" s="12">
        <v>81</v>
      </c>
      <c r="F156" s="1">
        <v>48</v>
      </c>
      <c r="G156">
        <f t="shared" si="8"/>
        <v>117.36</v>
      </c>
      <c r="H156" s="12">
        <f t="shared" si="9"/>
        <v>-36.36</v>
      </c>
    </row>
    <row r="157" spans="1:8" x14ac:dyDescent="0.25">
      <c r="A157" s="1">
        <v>2</v>
      </c>
      <c r="B157" s="11">
        <v>0</v>
      </c>
      <c r="C157" s="3" t="s">
        <v>8</v>
      </c>
      <c r="D157" s="4" t="s">
        <v>6</v>
      </c>
      <c r="E157" s="12">
        <v>81</v>
      </c>
      <c r="F157" s="1">
        <v>48</v>
      </c>
      <c r="G157">
        <f t="shared" si="8"/>
        <v>117.36</v>
      </c>
      <c r="H157" s="12">
        <f t="shared" si="9"/>
        <v>-36.36</v>
      </c>
    </row>
    <row r="158" spans="1:8" x14ac:dyDescent="0.25">
      <c r="A158" s="1">
        <v>3</v>
      </c>
      <c r="B158" s="11">
        <v>1</v>
      </c>
      <c r="C158" s="3" t="s">
        <v>8</v>
      </c>
      <c r="D158" s="4" t="s">
        <v>7</v>
      </c>
      <c r="E158" s="12">
        <v>132</v>
      </c>
      <c r="F158" s="1">
        <v>54</v>
      </c>
      <c r="G158">
        <f t="shared" si="8"/>
        <v>121.44</v>
      </c>
      <c r="H158" s="12">
        <f t="shared" si="9"/>
        <v>10.560000000000002</v>
      </c>
    </row>
    <row r="159" spans="1:8" x14ac:dyDescent="0.25">
      <c r="A159" s="1">
        <v>3</v>
      </c>
      <c r="B159" s="11">
        <v>1</v>
      </c>
      <c r="C159" s="3" t="s">
        <v>8</v>
      </c>
      <c r="D159" s="4" t="s">
        <v>7</v>
      </c>
      <c r="E159" s="12">
        <v>132</v>
      </c>
      <c r="F159" s="1">
        <v>54</v>
      </c>
      <c r="G159">
        <f t="shared" si="8"/>
        <v>121.44</v>
      </c>
      <c r="H159" s="12">
        <f t="shared" si="9"/>
        <v>10.560000000000002</v>
      </c>
    </row>
    <row r="160" spans="1:8" x14ac:dyDescent="0.25">
      <c r="A160" s="1">
        <v>3</v>
      </c>
      <c r="B160" s="11">
        <v>0</v>
      </c>
      <c r="C160" s="3" t="s">
        <v>8</v>
      </c>
      <c r="D160" s="4" t="s">
        <v>7</v>
      </c>
      <c r="E160" s="12">
        <v>72</v>
      </c>
      <c r="F160" s="1">
        <v>26</v>
      </c>
      <c r="G160">
        <f t="shared" si="8"/>
        <v>117.36</v>
      </c>
      <c r="H160" s="12">
        <f t="shared" si="9"/>
        <v>-45.36</v>
      </c>
    </row>
    <row r="161" spans="1:8" x14ac:dyDescent="0.25">
      <c r="A161" s="1">
        <v>3</v>
      </c>
      <c r="B161" s="11">
        <v>0</v>
      </c>
      <c r="C161" s="3" t="s">
        <v>8</v>
      </c>
      <c r="D161" s="4" t="s">
        <v>7</v>
      </c>
      <c r="E161" s="12">
        <v>66</v>
      </c>
      <c r="F161" s="1">
        <v>37</v>
      </c>
      <c r="G161">
        <f t="shared" si="8"/>
        <v>117.36</v>
      </c>
      <c r="H161" s="12">
        <f t="shared" si="9"/>
        <v>-51.36</v>
      </c>
    </row>
    <row r="162" spans="1:8" x14ac:dyDescent="0.25">
      <c r="A162" s="1">
        <v>3</v>
      </c>
      <c r="B162" s="11">
        <v>0</v>
      </c>
      <c r="C162" s="3" t="s">
        <v>8</v>
      </c>
      <c r="D162" s="4" t="s">
        <v>7</v>
      </c>
      <c r="E162" s="12">
        <v>120</v>
      </c>
      <c r="F162" s="1">
        <v>40</v>
      </c>
      <c r="G162">
        <f t="shared" ref="G162:G193" si="10">4.08*B162+117.36</f>
        <v>117.36</v>
      </c>
      <c r="H162" s="12">
        <f t="shared" ref="H162:H193" si="11">E162-G162</f>
        <v>2.6400000000000006</v>
      </c>
    </row>
    <row r="163" spans="1:8" x14ac:dyDescent="0.25">
      <c r="A163" s="1">
        <v>3</v>
      </c>
      <c r="B163" s="11">
        <v>0</v>
      </c>
      <c r="C163" s="3" t="s">
        <v>8</v>
      </c>
      <c r="D163" s="4" t="s">
        <v>7</v>
      </c>
      <c r="E163" s="12">
        <v>66</v>
      </c>
      <c r="F163" s="1">
        <v>37</v>
      </c>
      <c r="G163">
        <f t="shared" si="10"/>
        <v>117.36</v>
      </c>
      <c r="H163" s="12">
        <f t="shared" si="11"/>
        <v>-51.36</v>
      </c>
    </row>
    <row r="164" spans="1:8" x14ac:dyDescent="0.25">
      <c r="A164" s="1">
        <v>3</v>
      </c>
      <c r="B164" s="11">
        <v>0</v>
      </c>
      <c r="C164" s="3" t="s">
        <v>8</v>
      </c>
      <c r="D164" s="4" t="s">
        <v>7</v>
      </c>
      <c r="E164" s="12">
        <v>120</v>
      </c>
      <c r="F164" s="1">
        <v>40</v>
      </c>
      <c r="G164">
        <f t="shared" si="10"/>
        <v>117.36</v>
      </c>
      <c r="H164" s="12">
        <f t="shared" si="11"/>
        <v>2.6400000000000006</v>
      </c>
    </row>
    <row r="165" spans="1:8" x14ac:dyDescent="0.25">
      <c r="A165" s="1">
        <v>3</v>
      </c>
      <c r="B165" s="11">
        <v>0</v>
      </c>
      <c r="C165" s="3" t="s">
        <v>8</v>
      </c>
      <c r="D165" s="4" t="s">
        <v>7</v>
      </c>
      <c r="E165" s="12">
        <v>72</v>
      </c>
      <c r="F165" s="1">
        <v>26</v>
      </c>
      <c r="G165">
        <f t="shared" si="10"/>
        <v>117.36</v>
      </c>
      <c r="H165" s="12">
        <f t="shared" si="11"/>
        <v>-45.36</v>
      </c>
    </row>
    <row r="166" spans="1:8" x14ac:dyDescent="0.25">
      <c r="A166" s="1">
        <v>3</v>
      </c>
      <c r="B166" s="11">
        <v>1</v>
      </c>
      <c r="C166" s="3" t="s">
        <v>8</v>
      </c>
      <c r="D166" s="4" t="s">
        <v>9</v>
      </c>
      <c r="E166" s="12">
        <v>39</v>
      </c>
      <c r="F166" s="1">
        <v>39</v>
      </c>
      <c r="G166">
        <f t="shared" si="10"/>
        <v>121.44</v>
      </c>
      <c r="H166" s="12">
        <f t="shared" si="11"/>
        <v>-82.44</v>
      </c>
    </row>
    <row r="167" spans="1:8" x14ac:dyDescent="0.25">
      <c r="A167" s="1">
        <v>3</v>
      </c>
      <c r="B167" s="11">
        <v>1</v>
      </c>
      <c r="C167" s="3" t="s">
        <v>8</v>
      </c>
      <c r="D167" s="4" t="s">
        <v>9</v>
      </c>
      <c r="E167" s="12">
        <v>39</v>
      </c>
      <c r="F167" s="1">
        <v>39</v>
      </c>
      <c r="G167">
        <f t="shared" si="10"/>
        <v>121.44</v>
      </c>
      <c r="H167" s="12">
        <f t="shared" si="11"/>
        <v>-82.44</v>
      </c>
    </row>
    <row r="168" spans="1:8" x14ac:dyDescent="0.25">
      <c r="A168" s="1">
        <v>3</v>
      </c>
      <c r="B168" s="11">
        <v>0</v>
      </c>
      <c r="C168" s="3" t="s">
        <v>8</v>
      </c>
      <c r="D168" s="4" t="s">
        <v>9</v>
      </c>
      <c r="E168" s="12">
        <v>66</v>
      </c>
      <c r="F168" s="1">
        <v>35</v>
      </c>
      <c r="G168">
        <f t="shared" si="10"/>
        <v>117.36</v>
      </c>
      <c r="H168" s="12">
        <f t="shared" si="11"/>
        <v>-51.36</v>
      </c>
    </row>
    <row r="169" spans="1:8" x14ac:dyDescent="0.25">
      <c r="A169" s="1">
        <v>3</v>
      </c>
      <c r="B169" s="11">
        <v>0</v>
      </c>
      <c r="C169" s="3" t="s">
        <v>8</v>
      </c>
      <c r="D169" s="4" t="s">
        <v>9</v>
      </c>
      <c r="E169" s="12">
        <v>93</v>
      </c>
      <c r="F169" s="1">
        <v>34</v>
      </c>
      <c r="G169">
        <f t="shared" si="10"/>
        <v>117.36</v>
      </c>
      <c r="H169" s="12">
        <f t="shared" si="11"/>
        <v>-24.36</v>
      </c>
    </row>
    <row r="170" spans="1:8" x14ac:dyDescent="0.25">
      <c r="A170" s="1">
        <v>3</v>
      </c>
      <c r="B170" s="11">
        <v>0</v>
      </c>
      <c r="C170" s="3" t="s">
        <v>8</v>
      </c>
      <c r="D170" s="4" t="s">
        <v>9</v>
      </c>
      <c r="E170" s="12">
        <v>66</v>
      </c>
      <c r="F170" s="1">
        <v>35</v>
      </c>
      <c r="G170">
        <f t="shared" si="10"/>
        <v>117.36</v>
      </c>
      <c r="H170" s="12">
        <f t="shared" si="11"/>
        <v>-51.36</v>
      </c>
    </row>
    <row r="171" spans="1:8" x14ac:dyDescent="0.25">
      <c r="A171" s="1">
        <v>3</v>
      </c>
      <c r="B171" s="11">
        <v>0</v>
      </c>
      <c r="C171" s="3" t="s">
        <v>8</v>
      </c>
      <c r="D171" s="4" t="s">
        <v>9</v>
      </c>
      <c r="E171" s="12">
        <v>93</v>
      </c>
      <c r="F171" s="1">
        <v>34</v>
      </c>
      <c r="G171">
        <f t="shared" si="10"/>
        <v>117.36</v>
      </c>
      <c r="H171" s="12">
        <f t="shared" si="11"/>
        <v>-24.36</v>
      </c>
    </row>
    <row r="172" spans="1:8" x14ac:dyDescent="0.25">
      <c r="A172" s="1">
        <v>3</v>
      </c>
      <c r="B172" s="11">
        <v>1</v>
      </c>
      <c r="C172" s="3" t="s">
        <v>8</v>
      </c>
      <c r="D172" s="4" t="s">
        <v>6</v>
      </c>
      <c r="E172" s="12">
        <v>108</v>
      </c>
      <c r="F172" s="1">
        <v>43</v>
      </c>
      <c r="G172">
        <f t="shared" si="10"/>
        <v>121.44</v>
      </c>
      <c r="H172" s="12">
        <f t="shared" si="11"/>
        <v>-13.439999999999998</v>
      </c>
    </row>
    <row r="173" spans="1:8" x14ac:dyDescent="0.25">
      <c r="A173" s="1">
        <v>3</v>
      </c>
      <c r="B173" s="11">
        <v>1</v>
      </c>
      <c r="C173" s="3" t="s">
        <v>8</v>
      </c>
      <c r="D173" s="4" t="s">
        <v>6</v>
      </c>
      <c r="E173" s="12">
        <v>108</v>
      </c>
      <c r="F173" s="1">
        <v>43</v>
      </c>
      <c r="G173">
        <f t="shared" si="10"/>
        <v>121.44</v>
      </c>
      <c r="H173" s="12">
        <f t="shared" si="11"/>
        <v>-13.439999999999998</v>
      </c>
    </row>
    <row r="174" spans="1:8" x14ac:dyDescent="0.25">
      <c r="A174" s="1">
        <v>3</v>
      </c>
      <c r="B174" s="11">
        <v>0</v>
      </c>
      <c r="C174" s="3" t="s">
        <v>8</v>
      </c>
      <c r="D174" s="4" t="s">
        <v>6</v>
      </c>
      <c r="E174" s="12">
        <v>108</v>
      </c>
      <c r="F174" s="1">
        <v>28</v>
      </c>
      <c r="G174">
        <f t="shared" si="10"/>
        <v>117.36</v>
      </c>
      <c r="H174" s="12">
        <f t="shared" si="11"/>
        <v>-9.36</v>
      </c>
    </row>
    <row r="175" spans="1:8" x14ac:dyDescent="0.25">
      <c r="A175" s="1">
        <v>3</v>
      </c>
      <c r="B175" s="11">
        <v>0</v>
      </c>
      <c r="C175" s="3" t="s">
        <v>8</v>
      </c>
      <c r="D175" s="4" t="s">
        <v>6</v>
      </c>
      <c r="E175" s="12">
        <v>159</v>
      </c>
      <c r="F175" s="1">
        <v>28</v>
      </c>
      <c r="G175">
        <f t="shared" si="10"/>
        <v>117.36</v>
      </c>
      <c r="H175" s="12">
        <f t="shared" si="11"/>
        <v>41.64</v>
      </c>
    </row>
    <row r="176" spans="1:8" x14ac:dyDescent="0.25">
      <c r="A176" s="1">
        <v>3</v>
      </c>
      <c r="B176" s="11">
        <v>0</v>
      </c>
      <c r="C176" s="3" t="s">
        <v>8</v>
      </c>
      <c r="D176" s="4" t="s">
        <v>6</v>
      </c>
      <c r="E176" s="12">
        <v>132</v>
      </c>
      <c r="F176" s="1">
        <v>48</v>
      </c>
      <c r="G176">
        <f t="shared" si="10"/>
        <v>117.36</v>
      </c>
      <c r="H176" s="12">
        <f t="shared" si="11"/>
        <v>14.64</v>
      </c>
    </row>
    <row r="177" spans="1:8" x14ac:dyDescent="0.25">
      <c r="A177" s="1">
        <v>3</v>
      </c>
      <c r="B177" s="11">
        <v>0</v>
      </c>
      <c r="C177" s="3" t="s">
        <v>8</v>
      </c>
      <c r="D177" s="4" t="s">
        <v>6</v>
      </c>
      <c r="E177" s="12">
        <v>66</v>
      </c>
      <c r="F177" s="1">
        <v>34</v>
      </c>
      <c r="G177">
        <f t="shared" si="10"/>
        <v>117.36</v>
      </c>
      <c r="H177" s="12">
        <f t="shared" si="11"/>
        <v>-51.36</v>
      </c>
    </row>
    <row r="178" spans="1:8" x14ac:dyDescent="0.25">
      <c r="A178" s="1">
        <v>3</v>
      </c>
      <c r="B178" s="11">
        <v>0</v>
      </c>
      <c r="C178" s="3" t="s">
        <v>8</v>
      </c>
      <c r="D178" s="4" t="s">
        <v>6</v>
      </c>
      <c r="E178" s="12">
        <v>132</v>
      </c>
      <c r="F178" s="1">
        <v>48</v>
      </c>
      <c r="G178">
        <f t="shared" si="10"/>
        <v>117.36</v>
      </c>
      <c r="H178" s="12">
        <f t="shared" si="11"/>
        <v>14.64</v>
      </c>
    </row>
    <row r="179" spans="1:8" x14ac:dyDescent="0.25">
      <c r="A179" s="1">
        <v>3</v>
      </c>
      <c r="B179" s="11">
        <v>0</v>
      </c>
      <c r="C179" s="3" t="s">
        <v>8</v>
      </c>
      <c r="D179" s="4" t="s">
        <v>6</v>
      </c>
      <c r="E179" s="12">
        <v>159</v>
      </c>
      <c r="F179" s="1">
        <v>28</v>
      </c>
      <c r="G179">
        <f t="shared" si="10"/>
        <v>117.36</v>
      </c>
      <c r="H179" s="12">
        <f t="shared" si="11"/>
        <v>41.64</v>
      </c>
    </row>
    <row r="180" spans="1:8" x14ac:dyDescent="0.25">
      <c r="A180" s="1">
        <v>3</v>
      </c>
      <c r="B180" s="11">
        <v>0</v>
      </c>
      <c r="C180" s="3" t="s">
        <v>8</v>
      </c>
      <c r="D180" s="4" t="s">
        <v>6</v>
      </c>
      <c r="E180" s="12">
        <v>66</v>
      </c>
      <c r="F180" s="1">
        <v>34</v>
      </c>
      <c r="G180">
        <f t="shared" si="10"/>
        <v>117.36</v>
      </c>
      <c r="H180" s="12">
        <f t="shared" si="11"/>
        <v>-51.36</v>
      </c>
    </row>
    <row r="181" spans="1:8" x14ac:dyDescent="0.25">
      <c r="A181" s="1">
        <v>3</v>
      </c>
      <c r="B181" s="11">
        <v>0</v>
      </c>
      <c r="C181" s="3" t="s">
        <v>8</v>
      </c>
      <c r="D181" s="4" t="s">
        <v>6</v>
      </c>
      <c r="E181" s="12">
        <v>108</v>
      </c>
      <c r="F181" s="1">
        <v>28</v>
      </c>
      <c r="G181">
        <f t="shared" si="10"/>
        <v>117.36</v>
      </c>
      <c r="H181" s="12">
        <f t="shared" si="11"/>
        <v>-9.36</v>
      </c>
    </row>
    <row r="182" spans="1:8" x14ac:dyDescent="0.25">
      <c r="A182" s="1">
        <v>4</v>
      </c>
      <c r="B182" s="11">
        <v>1</v>
      </c>
      <c r="C182" s="3" t="s">
        <v>8</v>
      </c>
      <c r="D182" s="4" t="s">
        <v>7</v>
      </c>
      <c r="E182" s="12">
        <v>174</v>
      </c>
      <c r="F182" s="1">
        <v>47</v>
      </c>
      <c r="G182">
        <f t="shared" si="10"/>
        <v>121.44</v>
      </c>
      <c r="H182" s="12">
        <f t="shared" si="11"/>
        <v>52.56</v>
      </c>
    </row>
    <row r="183" spans="1:8" x14ac:dyDescent="0.25">
      <c r="A183" s="1">
        <v>4</v>
      </c>
      <c r="B183" s="11">
        <v>1</v>
      </c>
      <c r="C183" s="3" t="s">
        <v>8</v>
      </c>
      <c r="D183" s="4" t="s">
        <v>7</v>
      </c>
      <c r="E183" s="12">
        <v>174</v>
      </c>
      <c r="F183" s="1">
        <v>47</v>
      </c>
      <c r="G183">
        <f t="shared" si="10"/>
        <v>121.44</v>
      </c>
      <c r="H183" s="12">
        <f t="shared" si="11"/>
        <v>52.56</v>
      </c>
    </row>
    <row r="184" spans="1:8" x14ac:dyDescent="0.25">
      <c r="A184" s="1">
        <v>4</v>
      </c>
      <c r="B184" s="11">
        <v>0</v>
      </c>
      <c r="C184" s="3" t="s">
        <v>8</v>
      </c>
      <c r="D184" s="4" t="s">
        <v>7</v>
      </c>
      <c r="E184" s="12">
        <v>159</v>
      </c>
      <c r="F184" s="1">
        <v>73</v>
      </c>
      <c r="G184">
        <f t="shared" si="10"/>
        <v>117.36</v>
      </c>
      <c r="H184" s="12">
        <f t="shared" si="11"/>
        <v>41.64</v>
      </c>
    </row>
    <row r="185" spans="1:8" x14ac:dyDescent="0.25">
      <c r="A185" s="1">
        <v>4</v>
      </c>
      <c r="B185" s="11">
        <v>0</v>
      </c>
      <c r="C185" s="3" t="s">
        <v>8</v>
      </c>
      <c r="D185" s="4" t="s">
        <v>7</v>
      </c>
      <c r="E185" s="12">
        <v>159</v>
      </c>
      <c r="F185" s="1">
        <v>73</v>
      </c>
      <c r="G185">
        <f t="shared" si="10"/>
        <v>117.36</v>
      </c>
      <c r="H185" s="12">
        <f t="shared" si="11"/>
        <v>41.64</v>
      </c>
    </row>
    <row r="186" spans="1:8" x14ac:dyDescent="0.25">
      <c r="A186" s="1">
        <v>4</v>
      </c>
      <c r="B186" s="11">
        <v>0</v>
      </c>
      <c r="C186" s="3" t="s">
        <v>8</v>
      </c>
      <c r="D186" s="4" t="s">
        <v>6</v>
      </c>
      <c r="E186" s="12">
        <v>159</v>
      </c>
      <c r="F186" s="1">
        <v>22</v>
      </c>
      <c r="G186">
        <f t="shared" si="10"/>
        <v>117.36</v>
      </c>
      <c r="H186" s="12">
        <f t="shared" si="11"/>
        <v>41.64</v>
      </c>
    </row>
    <row r="187" spans="1:8" x14ac:dyDescent="0.25">
      <c r="A187" s="1">
        <v>4</v>
      </c>
      <c r="B187" s="11">
        <v>0</v>
      </c>
      <c r="C187" s="3" t="s">
        <v>8</v>
      </c>
      <c r="D187" s="4" t="s">
        <v>6</v>
      </c>
      <c r="E187" s="12">
        <v>159</v>
      </c>
      <c r="F187" s="1">
        <v>22</v>
      </c>
      <c r="G187">
        <f t="shared" si="10"/>
        <v>117.36</v>
      </c>
      <c r="H187" s="12">
        <f t="shared" si="11"/>
        <v>41.64</v>
      </c>
    </row>
    <row r="188" spans="1:8" x14ac:dyDescent="0.25">
      <c r="A188" s="1">
        <v>5</v>
      </c>
      <c r="B188" s="11">
        <v>1</v>
      </c>
      <c r="C188" s="3" t="s">
        <v>8</v>
      </c>
      <c r="D188" s="4" t="s">
        <v>7</v>
      </c>
      <c r="E188" s="12">
        <v>159</v>
      </c>
      <c r="F188" s="1">
        <v>47</v>
      </c>
      <c r="G188">
        <f t="shared" si="10"/>
        <v>121.44</v>
      </c>
      <c r="H188" s="12">
        <f t="shared" si="11"/>
        <v>37.56</v>
      </c>
    </row>
    <row r="189" spans="1:8" x14ac:dyDescent="0.25">
      <c r="A189" s="1">
        <v>5</v>
      </c>
      <c r="B189" s="11">
        <v>1</v>
      </c>
      <c r="C189" s="3" t="s">
        <v>8</v>
      </c>
      <c r="D189" s="4" t="s">
        <v>7</v>
      </c>
      <c r="E189" s="12">
        <v>159</v>
      </c>
      <c r="F189" s="1">
        <v>47</v>
      </c>
      <c r="G189">
        <f t="shared" si="10"/>
        <v>121.44</v>
      </c>
      <c r="H189" s="12">
        <f t="shared" si="11"/>
        <v>37.56</v>
      </c>
    </row>
    <row r="190" spans="1:8" x14ac:dyDescent="0.25">
      <c r="A190" s="1">
        <v>5</v>
      </c>
      <c r="B190" s="11">
        <v>0</v>
      </c>
      <c r="C190" s="3" t="s">
        <v>8</v>
      </c>
      <c r="D190" s="4" t="s">
        <v>9</v>
      </c>
      <c r="E190" s="12">
        <v>186</v>
      </c>
      <c r="F190" s="1">
        <v>53</v>
      </c>
      <c r="G190">
        <f t="shared" si="10"/>
        <v>117.36</v>
      </c>
      <c r="H190" s="12">
        <f t="shared" si="11"/>
        <v>68.64</v>
      </c>
    </row>
    <row r="191" spans="1:8" x14ac:dyDescent="0.25">
      <c r="A191" s="1">
        <v>5</v>
      </c>
      <c r="B191" s="11">
        <v>0</v>
      </c>
      <c r="C191" s="3" t="s">
        <v>8</v>
      </c>
      <c r="D191" s="4" t="s">
        <v>9</v>
      </c>
      <c r="E191" s="12">
        <v>186</v>
      </c>
      <c r="F191" s="1">
        <v>53</v>
      </c>
      <c r="G191">
        <f t="shared" si="10"/>
        <v>117.36</v>
      </c>
      <c r="H191" s="12">
        <f t="shared" si="11"/>
        <v>68.64</v>
      </c>
    </row>
    <row r="192" spans="1:8" x14ac:dyDescent="0.25">
      <c r="A192" s="1">
        <v>5</v>
      </c>
      <c r="B192" s="11">
        <v>0</v>
      </c>
      <c r="C192" s="3" t="s">
        <v>8</v>
      </c>
      <c r="D192" s="4" t="s">
        <v>6</v>
      </c>
      <c r="E192" s="12">
        <v>213</v>
      </c>
      <c r="F192" s="1">
        <v>40</v>
      </c>
      <c r="G192">
        <f t="shared" si="10"/>
        <v>117.36</v>
      </c>
      <c r="H192" s="12">
        <f t="shared" si="11"/>
        <v>95.64</v>
      </c>
    </row>
    <row r="193" spans="1:8" x14ac:dyDescent="0.25">
      <c r="A193" s="1">
        <v>5</v>
      </c>
      <c r="B193" s="11">
        <v>0</v>
      </c>
      <c r="C193" s="3" t="s">
        <v>8</v>
      </c>
      <c r="D193" s="4" t="s">
        <v>6</v>
      </c>
      <c r="E193" s="12">
        <v>213</v>
      </c>
      <c r="F193" s="1">
        <v>40</v>
      </c>
      <c r="G193">
        <f t="shared" si="10"/>
        <v>117.36</v>
      </c>
      <c r="H193" s="12">
        <f t="shared" si="11"/>
        <v>95.64</v>
      </c>
    </row>
    <row r="194" spans="1:8" x14ac:dyDescent="0.25">
      <c r="A194" s="1">
        <v>6</v>
      </c>
      <c r="B194" s="11">
        <v>0</v>
      </c>
      <c r="C194" s="3" t="s">
        <v>8</v>
      </c>
      <c r="D194" s="4" t="s">
        <v>7</v>
      </c>
      <c r="E194" s="12">
        <v>240</v>
      </c>
      <c r="F194" s="1">
        <v>27</v>
      </c>
      <c r="G194">
        <f t="shared" ref="G194:G201" si="12">4.08*B194+117.36</f>
        <v>117.36</v>
      </c>
      <c r="H194" s="12">
        <f t="shared" ref="H194:H201" si="13">E194-G194</f>
        <v>122.64</v>
      </c>
    </row>
    <row r="195" spans="1:8" x14ac:dyDescent="0.25">
      <c r="A195" s="1">
        <v>6</v>
      </c>
      <c r="B195" s="11">
        <v>0</v>
      </c>
      <c r="C195" s="3" t="s">
        <v>8</v>
      </c>
      <c r="D195" s="4" t="s">
        <v>7</v>
      </c>
      <c r="E195" s="12">
        <v>240</v>
      </c>
      <c r="F195" s="1">
        <v>27</v>
      </c>
      <c r="G195">
        <f t="shared" si="12"/>
        <v>117.36</v>
      </c>
      <c r="H195" s="12">
        <f t="shared" si="13"/>
        <v>122.64</v>
      </c>
    </row>
    <row r="196" spans="1:8" x14ac:dyDescent="0.25">
      <c r="A196" s="1">
        <v>7</v>
      </c>
      <c r="B196" s="11">
        <v>0</v>
      </c>
      <c r="C196" s="3" t="s">
        <v>8</v>
      </c>
      <c r="D196" s="4" t="s">
        <v>6</v>
      </c>
      <c r="E196" s="12">
        <v>240</v>
      </c>
      <c r="F196" s="1">
        <v>27</v>
      </c>
      <c r="G196">
        <f t="shared" si="12"/>
        <v>117.36</v>
      </c>
      <c r="H196" s="12">
        <f t="shared" si="13"/>
        <v>122.64</v>
      </c>
    </row>
    <row r="197" spans="1:8" x14ac:dyDescent="0.25">
      <c r="A197" s="1">
        <v>7</v>
      </c>
      <c r="B197" s="11">
        <v>0</v>
      </c>
      <c r="C197" s="3" t="s">
        <v>8</v>
      </c>
      <c r="D197" s="4" t="s">
        <v>6</v>
      </c>
      <c r="E197" s="12">
        <v>240</v>
      </c>
      <c r="F197" s="1">
        <v>27</v>
      </c>
      <c r="G197">
        <f t="shared" si="12"/>
        <v>117.36</v>
      </c>
      <c r="H197" s="12">
        <f t="shared" si="13"/>
        <v>122.64</v>
      </c>
    </row>
    <row r="198" spans="1:8" x14ac:dyDescent="0.25">
      <c r="A198" s="1">
        <v>8</v>
      </c>
      <c r="B198" s="11">
        <v>1</v>
      </c>
      <c r="C198" s="3" t="s">
        <v>8</v>
      </c>
      <c r="D198" s="4" t="s">
        <v>7</v>
      </c>
      <c r="E198" s="12">
        <v>267</v>
      </c>
      <c r="F198" s="1">
        <v>26</v>
      </c>
      <c r="G198">
        <f t="shared" si="12"/>
        <v>121.44</v>
      </c>
      <c r="H198" s="12">
        <f t="shared" si="13"/>
        <v>145.56</v>
      </c>
    </row>
    <row r="199" spans="1:8" x14ac:dyDescent="0.25">
      <c r="A199" s="1">
        <v>8</v>
      </c>
      <c r="B199" s="11">
        <v>1</v>
      </c>
      <c r="C199" s="3" t="s">
        <v>8</v>
      </c>
      <c r="D199" s="4" t="s">
        <v>7</v>
      </c>
      <c r="E199" s="12">
        <v>267</v>
      </c>
      <c r="F199" s="1">
        <v>26</v>
      </c>
      <c r="G199">
        <f t="shared" si="12"/>
        <v>121.44</v>
      </c>
      <c r="H199" s="12">
        <f t="shared" si="13"/>
        <v>145.56</v>
      </c>
    </row>
    <row r="200" spans="1:8" x14ac:dyDescent="0.25">
      <c r="A200" s="1">
        <v>8</v>
      </c>
      <c r="B200" s="11">
        <v>0</v>
      </c>
      <c r="C200" s="3" t="s">
        <v>8</v>
      </c>
      <c r="D200" s="4" t="s">
        <v>9</v>
      </c>
      <c r="E200" s="12">
        <v>267</v>
      </c>
      <c r="F200" s="1">
        <v>70</v>
      </c>
      <c r="G200">
        <f t="shared" si="12"/>
        <v>117.36</v>
      </c>
      <c r="H200" s="12">
        <f t="shared" si="13"/>
        <v>149.63999999999999</v>
      </c>
    </row>
    <row r="201" spans="1:8" x14ac:dyDescent="0.25">
      <c r="A201" s="1">
        <v>8</v>
      </c>
      <c r="B201" s="11">
        <v>0</v>
      </c>
      <c r="C201" s="3" t="s">
        <v>8</v>
      </c>
      <c r="D201" s="4" t="s">
        <v>9</v>
      </c>
      <c r="E201" s="12">
        <v>267</v>
      </c>
      <c r="F201" s="1">
        <v>70</v>
      </c>
      <c r="G201">
        <f t="shared" si="12"/>
        <v>117.36</v>
      </c>
      <c r="H201" s="12">
        <f t="shared" si="13"/>
        <v>149.63999999999999</v>
      </c>
    </row>
  </sheetData>
  <mergeCells count="1">
    <mergeCell ref="L21:N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Основной лист</vt:lpstr>
      <vt:lpstr>Дополнительный лист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p108_01</dc:creator>
  <cp:lastModifiedBy>LeroIKudaibergen</cp:lastModifiedBy>
  <dcterms:created xsi:type="dcterms:W3CDTF">2022-05-05T10:51:33Z</dcterms:created>
  <dcterms:modified xsi:type="dcterms:W3CDTF">2024-06-19T12:36:58Z</dcterms:modified>
</cp:coreProperties>
</file>