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Owner\Documents\real estate\website\计算器\"/>
    </mc:Choice>
  </mc:AlternateContent>
  <xr:revisionPtr revIDLastSave="0" documentId="13_ncr:1_{45E43818-D9D5-438D-9391-3D53370D0872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B9" i="1"/>
  <c r="C10" i="1" l="1"/>
  <c r="C11" i="1" l="1"/>
  <c r="D10" i="1"/>
  <c r="D9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D38" i="1" l="1"/>
  <c r="F9" i="1" s="1"/>
  <c r="G9" i="1" s="1"/>
  <c r="E9" i="1"/>
</calcChain>
</file>

<file path=xl/sharedStrings.xml><?xml version="1.0" encoding="utf-8"?>
<sst xmlns="http://schemas.openxmlformats.org/spreadsheetml/2006/main" count="11" uniqueCount="10">
  <si>
    <t>通胀率</t>
  </si>
  <si>
    <t>房租增长率</t>
  </si>
  <si>
    <t>房价</t>
  </si>
  <si>
    <t>月租金</t>
  </si>
  <si>
    <t>年</t>
  </si>
  <si>
    <t>年租金收入</t>
  </si>
  <si>
    <t>年租金收入现值</t>
  </si>
  <si>
    <t>总租金收入</t>
  </si>
  <si>
    <t>总租金收入现值</t>
  </si>
  <si>
    <t>买房实际支出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</si>
</sst>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2" fontId="0" fillId="0" borderId="0" xfId="0" applyNumberFormat="1"/>
    <xf numFmtId="42" fontId="0" fillId="0" borderId="0" xfId="0" applyNumberForma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F3" sqref="F3"/>
    </sheetView>
  </sheetViews>
  <sheetFormatPr defaultRowHeight="14.75" x14ac:dyDescent="0.75"/>
  <cols>
    <col min="1" max="1" width="13.1328125" bestFit="1" customWidth="1"/>
    <col min="2" max="2" width="14.1328125" style="2" customWidth="1"/>
    <col min="3" max="3" width="13.26953125" style="2" customWidth="1"/>
    <col min="4" max="4" width="17.81640625" customWidth="1"/>
    <col min="5" max="5" width="12.86328125" customWidth="1"/>
    <col min="6" max="6" width="26.86328125" bestFit="1" customWidth="1"/>
    <col min="7" max="7" width="25.7265625" bestFit="1" customWidth="1"/>
  </cols>
  <sheetData>
    <row r="1" spans="1:7" x14ac:dyDescent="0.75">
      <c r="A1" t="s">
        <v>0</v>
      </c>
      <c r="B1" s="4">
        <v>0.03</v>
      </c>
    </row>
    <row r="2" spans="1:7" x14ac:dyDescent="0.75">
      <c r="A2" t="s">
        <v>1</v>
      </c>
      <c r="B2" s="4">
        <v>0.05</v>
      </c>
    </row>
    <row r="3" spans="1:7" x14ac:dyDescent="0.75">
      <c r="A3" t="s">
        <v>2</v>
      </c>
      <c r="B3" s="2">
        <v>1200000</v>
      </c>
    </row>
    <row r="4" spans="1:7" x14ac:dyDescent="0.75">
      <c r="A4" t="s">
        <v>3</v>
      </c>
      <c r="B4" s="2">
        <v>1500</v>
      </c>
    </row>
    <row r="8" spans="1:7" s="1" customFormat="1" x14ac:dyDescent="0.75">
      <c r="A8" s="1" t="s">
        <v>4</v>
      </c>
      <c r="B8" s="3" t="s">
        <v>2</v>
      </c>
      <c r="C8" s="3" t="s">
        <v>5</v>
      </c>
      <c r="D8" s="1" t="s">
        <v>6</v>
      </c>
      <c r="E8" s="1" t="s">
        <v>7</v>
      </c>
      <c r="F8" s="1" t="s">
        <v>8</v>
      </c>
      <c r="G8" s="1" t="s">
        <v>9</v>
      </c>
    </row>
    <row r="9" spans="1:7" x14ac:dyDescent="0.75">
      <c r="A9">
        <v>1</v>
      </c>
      <c r="B9" s="2">
        <f>-B3</f>
        <v>-1200000</v>
      </c>
      <c r="C9" s="2">
        <f>12*B4</f>
        <v>18000</v>
      </c>
      <c r="D9" s="2">
        <f>C9/((1+$B$1)^(COUNTA(C$9:C9)-1))</f>
        <v>18000</v>
      </c>
      <c r="E9" s="2">
        <f>SUM(C9:C38)</f>
        <v>1195899.255054239</v>
      </c>
      <c r="F9" s="2">
        <f>SUM(D9:D38)</f>
        <v>723600.47247424815</v>
      </c>
      <c r="G9" s="2">
        <f>B9+F9</f>
        <v>-476399.52752575185</v>
      </c>
    </row>
    <row r="10" spans="1:7" x14ac:dyDescent="0.75">
      <c r="A10">
        <v>2</v>
      </c>
      <c r="C10" s="2">
        <f>C9*(1+$B$2)</f>
        <v>18900</v>
      </c>
      <c r="D10" s="2">
        <f>C10/((1+$B$1)^(COUNTA(C$9:C10)-1))</f>
        <v>18349.514563106797</v>
      </c>
      <c r="E10" s="2"/>
    </row>
    <row r="11" spans="1:7" x14ac:dyDescent="0.75">
      <c r="A11">
        <v>3</v>
      </c>
      <c r="C11" s="2">
        <f t="shared" ref="C11:C38" si="0">C10*(1+$B$2)</f>
        <v>19845</v>
      </c>
      <c r="D11" s="2">
        <f>C11/((1+$B$1)^(COUNTA(C$9:C11)-1))</f>
        <v>18705.815816759357</v>
      </c>
      <c r="E11" s="2"/>
    </row>
    <row r="12" spans="1:7" x14ac:dyDescent="0.75">
      <c r="A12">
        <v>4</v>
      </c>
      <c r="C12" s="2">
        <f t="shared" si="0"/>
        <v>20837.25</v>
      </c>
      <c r="D12" s="2">
        <f>C12/((1+$B$1)^(COUNTA(C$9:C12)-1))</f>
        <v>19069.035541356625</v>
      </c>
      <c r="E12" s="2"/>
    </row>
    <row r="13" spans="1:7" x14ac:dyDescent="0.75">
      <c r="A13">
        <v>5</v>
      </c>
      <c r="C13" s="2">
        <f t="shared" si="0"/>
        <v>21879.112499999999</v>
      </c>
      <c r="D13" s="2">
        <f>C13/((1+$B$1)^(COUNTA(C$9:C13)-1))</f>
        <v>19439.308076140249</v>
      </c>
      <c r="E13" s="2"/>
    </row>
    <row r="14" spans="1:7" x14ac:dyDescent="0.75">
      <c r="A14">
        <v>6</v>
      </c>
      <c r="C14" s="2">
        <f t="shared" si="0"/>
        <v>22973.068125000002</v>
      </c>
      <c r="D14" s="2">
        <f>C14/((1+$B$1)^(COUNTA(C$9:C14)-1))</f>
        <v>19816.77036888084</v>
      </c>
      <c r="E14" s="2"/>
    </row>
    <row r="15" spans="1:7" x14ac:dyDescent="0.75">
      <c r="A15">
        <v>7</v>
      </c>
      <c r="C15" s="2">
        <f t="shared" si="0"/>
        <v>24121.721531250001</v>
      </c>
      <c r="D15" s="2">
        <f>C15/((1+$B$1)^(COUNTA(C$9:C15)-1))</f>
        <v>20201.562026529009</v>
      </c>
      <c r="E15" s="2"/>
    </row>
    <row r="16" spans="1:7" x14ac:dyDescent="0.75">
      <c r="A16">
        <v>8</v>
      </c>
      <c r="C16" s="2">
        <f t="shared" si="0"/>
        <v>25327.807607812501</v>
      </c>
      <c r="D16" s="2">
        <f>C16/((1+$B$1)^(COUNTA(C$9:C16)-1))</f>
        <v>20593.82536684996</v>
      </c>
      <c r="E16" s="2"/>
    </row>
    <row r="17" spans="1:5" x14ac:dyDescent="0.75">
      <c r="A17">
        <v>9</v>
      </c>
      <c r="C17" s="2">
        <f t="shared" si="0"/>
        <v>26594.197988203126</v>
      </c>
      <c r="D17" s="2">
        <f>C17/((1+$B$1)^(COUNTA(C$9:C17)-1))</f>
        <v>20993.705471060643</v>
      </c>
      <c r="E17" s="2"/>
    </row>
    <row r="18" spans="1:5" x14ac:dyDescent="0.75">
      <c r="A18">
        <v>10</v>
      </c>
      <c r="C18" s="2">
        <f t="shared" si="0"/>
        <v>27923.907887613284</v>
      </c>
      <c r="D18" s="2">
        <f>C18/((1+$B$1)^(COUNTA(C$9:C18)-1))</f>
        <v>21401.350237489005</v>
      </c>
      <c r="E18" s="2"/>
    </row>
    <row r="19" spans="1:5" x14ac:dyDescent="0.75">
      <c r="A19">
        <v>11</v>
      </c>
      <c r="C19" s="2">
        <f t="shared" si="0"/>
        <v>29320.10328199395</v>
      </c>
      <c r="D19" s="2">
        <f>C19/((1+$B$1)^(COUNTA(C$9:C19)-1))</f>
        <v>21816.9104362752</v>
      </c>
      <c r="E19" s="2"/>
    </row>
    <row r="20" spans="1:5" x14ac:dyDescent="0.75">
      <c r="A20">
        <v>12</v>
      </c>
      <c r="C20" s="2">
        <f t="shared" si="0"/>
        <v>30786.108446093647</v>
      </c>
      <c r="D20" s="2">
        <f>C20/((1+$B$1)^(COUNTA(C$9:C20)-1))</f>
        <v>22240.539765134912</v>
      </c>
      <c r="E20" s="2"/>
    </row>
    <row r="21" spans="1:5" x14ac:dyDescent="0.75">
      <c r="A21">
        <v>13</v>
      </c>
      <c r="C21" s="2">
        <f t="shared" si="0"/>
        <v>32325.413868398329</v>
      </c>
      <c r="D21" s="2">
        <f>C21/((1+$B$1)^(COUNTA(C$9:C21)-1))</f>
        <v>22672.394906205496</v>
      </c>
      <c r="E21" s="2"/>
    </row>
    <row r="22" spans="1:5" x14ac:dyDescent="0.75">
      <c r="A22">
        <v>14</v>
      </c>
      <c r="C22" s="2">
        <f t="shared" si="0"/>
        <v>33941.684561818249</v>
      </c>
      <c r="D22" s="2">
        <f>C22/((1+$B$1)^(COUNTA(C$9:C22)-1))</f>
        <v>23112.635583995896</v>
      </c>
      <c r="E22" s="2"/>
    </row>
    <row r="23" spans="1:5" x14ac:dyDescent="0.75">
      <c r="A23">
        <v>15</v>
      </c>
      <c r="C23" s="2">
        <f t="shared" si="0"/>
        <v>35638.768789909162</v>
      </c>
      <c r="D23" s="2">
        <f>C23/((1+$B$1)^(COUNTA(C$9:C23)-1))</f>
        <v>23561.424624461833</v>
      </c>
      <c r="E23" s="2"/>
    </row>
    <row r="24" spans="1:5" x14ac:dyDescent="0.75">
      <c r="A24">
        <v>16</v>
      </c>
      <c r="C24" s="2">
        <f t="shared" si="0"/>
        <v>37420.707229404623</v>
      </c>
      <c r="D24" s="2">
        <f>C24/((1+$B$1)^(COUNTA(C$9:C24)-1))</f>
        <v>24018.928015228084</v>
      </c>
      <c r="E24" s="2"/>
    </row>
    <row r="25" spans="1:5" x14ac:dyDescent="0.75">
      <c r="A25">
        <v>17</v>
      </c>
      <c r="C25" s="2">
        <f t="shared" si="0"/>
        <v>39291.742590874856</v>
      </c>
      <c r="D25" s="2">
        <f>C25/((1+$B$1)^(COUNTA(C$9:C25)-1))</f>
        <v>24485.314966980091</v>
      </c>
      <c r="E25" s="2"/>
    </row>
    <row r="26" spans="1:5" x14ac:dyDescent="0.75">
      <c r="A26">
        <v>18</v>
      </c>
      <c r="C26" s="2">
        <f t="shared" si="0"/>
        <v>41256.329720418602</v>
      </c>
      <c r="D26" s="2">
        <f>C26/((1+$B$1)^(COUNTA(C$9:C26)-1))</f>
        <v>24960.757976047666</v>
      </c>
      <c r="E26" s="2"/>
    </row>
    <row r="27" spans="1:5" x14ac:dyDescent="0.75">
      <c r="A27">
        <v>19</v>
      </c>
      <c r="C27" s="2">
        <f t="shared" si="0"/>
        <v>43319.146206439531</v>
      </c>
      <c r="D27" s="2">
        <f>C27/((1+$B$1)^(COUNTA(C$9:C27)-1))</f>
        <v>25445.43288820393</v>
      </c>
      <c r="E27" s="2"/>
    </row>
    <row r="28" spans="1:5" x14ac:dyDescent="0.75">
      <c r="A28">
        <v>20</v>
      </c>
      <c r="C28" s="2">
        <f t="shared" si="0"/>
        <v>45485.103516761512</v>
      </c>
      <c r="D28" s="2">
        <f>C28/((1+$B$1)^(COUNTA(C$9:C28)-1))</f>
        <v>25939.518963703042</v>
      </c>
      <c r="E28" s="2"/>
    </row>
    <row r="29" spans="1:5" x14ac:dyDescent="0.75">
      <c r="A29">
        <v>21</v>
      </c>
      <c r="C29" s="2">
        <f t="shared" si="0"/>
        <v>47759.358692599591</v>
      </c>
      <c r="D29" s="2">
        <f>C29/((1+$B$1)^(COUNTA(C$9:C29)-1))</f>
        <v>26443.19894358077</v>
      </c>
      <c r="E29" s="2"/>
    </row>
    <row r="30" spans="1:5" x14ac:dyDescent="0.75">
      <c r="A30">
        <v>22</v>
      </c>
      <c r="C30" s="2">
        <f t="shared" si="0"/>
        <v>50147.326627229573</v>
      </c>
      <c r="D30" s="2">
        <f>C30/((1+$B$1)^(COUNTA(C$9:C30)-1))</f>
        <v>26956.65911724254</v>
      </c>
      <c r="E30" s="2"/>
    </row>
    <row r="31" spans="1:5" x14ac:dyDescent="0.75">
      <c r="A31">
        <v>23</v>
      </c>
      <c r="C31" s="2">
        <f t="shared" si="0"/>
        <v>52654.692958591055</v>
      </c>
      <c r="D31" s="2">
        <f>C31/((1+$B$1)^(COUNTA(C$9:C31)-1))</f>
        <v>27480.089391363752</v>
      </c>
      <c r="E31" s="2"/>
    </row>
    <row r="32" spans="1:5" x14ac:dyDescent="0.75">
      <c r="A32">
        <v>24</v>
      </c>
      <c r="C32" s="2">
        <f t="shared" si="0"/>
        <v>55287.427606520607</v>
      </c>
      <c r="D32" s="2">
        <f>C32/((1+$B$1)^(COUNTA(C$9:C32)-1))</f>
        <v>28013.683360128096</v>
      </c>
      <c r="E32" s="2"/>
    </row>
    <row r="33" spans="1:5" x14ac:dyDescent="0.75">
      <c r="A33">
        <v>25</v>
      </c>
      <c r="C33" s="2">
        <f t="shared" si="0"/>
        <v>58051.798986846639</v>
      </c>
      <c r="D33" s="2">
        <f>C33/((1+$B$1)^(COUNTA(C$9:C33)-1))</f>
        <v>28557.638376829615</v>
      </c>
      <c r="E33" s="2"/>
    </row>
    <row r="34" spans="1:5" x14ac:dyDescent="0.75">
      <c r="A34">
        <v>26</v>
      </c>
      <c r="C34" s="2">
        <f t="shared" si="0"/>
        <v>60954.388936188974</v>
      </c>
      <c r="D34" s="2">
        <f>C34/((1+$B$1)^(COUNTA(C$9:C34)-1))</f>
        <v>29112.155626865144</v>
      </c>
      <c r="E34" s="2"/>
    </row>
    <row r="35" spans="1:5" x14ac:dyDescent="0.75">
      <c r="A35">
        <v>27</v>
      </c>
      <c r="C35" s="2">
        <f t="shared" si="0"/>
        <v>64002.108382998427</v>
      </c>
      <c r="D35" s="2">
        <f>C35/((1+$B$1)^(COUNTA(C$9:C35)-1))</f>
        <v>29677.440202144076</v>
      </c>
      <c r="E35" s="2"/>
    </row>
    <row r="36" spans="1:5" x14ac:dyDescent="0.75">
      <c r="A36">
        <v>28</v>
      </c>
      <c r="C36" s="2">
        <f t="shared" si="0"/>
        <v>67202.213802148355</v>
      </c>
      <c r="D36" s="2">
        <f>C36/((1+$B$1)^(COUNTA(C$9:C36)-1))</f>
        <v>30253.701176942999</v>
      </c>
      <c r="E36" s="2"/>
    </row>
    <row r="37" spans="1:5" x14ac:dyDescent="0.75">
      <c r="A37">
        <v>29</v>
      </c>
      <c r="C37" s="2">
        <f t="shared" si="0"/>
        <v>70562.324492255779</v>
      </c>
      <c r="D37" s="2">
        <f>C37/((1+$B$1)^(COUNTA(C$9:C37)-1))</f>
        <v>30841.151685233155</v>
      </c>
      <c r="E37" s="2"/>
    </row>
    <row r="38" spans="1:5" x14ac:dyDescent="0.75">
      <c r="A38">
        <v>30</v>
      </c>
      <c r="C38" s="2">
        <f t="shared" si="0"/>
        <v>74090.440716868572</v>
      </c>
      <c r="D38" s="2">
        <f>C38/((1+$B$1)^(COUNTA(C$9:C38)-1))</f>
        <v>31440.008999509533</v>
      </c>
      <c r="E3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Cheng</dc:creator>
  <cp:lastModifiedBy>Owner</cp:lastModifiedBy>
  <dcterms:created xsi:type="dcterms:W3CDTF">2018-12-14T00:35:07Z</dcterms:created>
  <dcterms:modified xsi:type="dcterms:W3CDTF">2019-11-12T03:42:04Z</dcterms:modified>
</cp:coreProperties>
</file>