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<sst xmlns="http://schemas.openxmlformats.org/spreadsheetml/2006/main" count="27" uniqueCount="27">
  <si>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Loan Amount</t>
  </si>
  <si>
    <t>贷款金额</t>
  </si>
  <si>
    <t>Mortgage Rate</t>
  </si>
  <si>
    <t>抵押率</t>
  </si>
  <si>
    <t>Interest Rate</t>
  </si>
  <si>
    <t>利率</t>
  </si>
  <si>
    <t>抵押净现值</t>
  </si>
  <si>
    <t>租金净现值</t>
  </si>
  <si>
    <t>抵押贷款总额</t>
  </si>
  <si>
    <t>租金总额</t>
  </si>
  <si>
    <t>月</t>
  </si>
  <si>
    <t>付款</t>
  </si>
  <si>
    <t>租金</t>
  </si>
  <si>
    <t>每月净价</t>
  </si>
  <si>
    <t>净净现值</t>
  </si>
  <si>
    <t>总计：</t>
  </si>
  <si>
    <t>NPV of Mortgage</t>
  </si>
  <si>
    <t>NPV of Rent</t>
  </si>
  <si>
    <t>Total Dollars on Mortgage</t>
  </si>
  <si>
    <t>Total Dollars on Rent</t>
  </si>
  <si>
    <t>Month</t>
  </si>
  <si>
    <t>Payment</t>
  </si>
  <si>
    <t>Rent</t>
  </si>
  <si>
    <t>Net Monthly</t>
  </si>
  <si>
    <t>NPV Net</t>
  </si>
  <si>
    <t>Total:</t>
  </si>
  <si>
    <t xml:space="preserve"> 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</si>
</sst>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%"/>
    <numFmt numFmtId="177" formatCode="_(&quot;$&quot;* #,##0_);_(&quot;$&quot;* \(#,##0\);_(&quot;$&quot;* &quot;-&quot;??_);_(@_)"/>
    <numFmt numFmtId="178" formatCode="_(&quot;$&quot;* #,##0.00_);_(&quot;$&quot;* \(#,##0.00\);_(&quot;$&quot;* &quot;-&quot;??_);_(@_)"/>
    <numFmt numFmtId="179" formatCode="&quot;$&quot;#,##0_);[Red]\(&quot;$&quot;#,##0\)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13" applyNumberFormat="0" applyAlignment="0" applyProtection="0">
      <alignment vertical="center"/>
    </xf>
    <xf numFmtId="178" fontId="0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7" fillId="16" borderId="10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15" borderId="9" applyNumberFormat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4" fillId="9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7">
    <xf numFmtId="0" fontId="0" fillId="0" borderId="0" xfId="0"/>
    <xf numFmtId="177" fontId="0" fillId="2" borderId="0" xfId="4" applyNumberFormat="1" applyFont="1" applyFill="1"/>
    <xf numFmtId="176" fontId="0" fillId="2" borderId="0" xfId="11" applyNumberFormat="1" applyFont="1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79" fontId="0" fillId="3" borderId="3" xfId="0" applyNumberFormat="1" applyFill="1" applyBorder="1"/>
    <xf numFmtId="179" fontId="0" fillId="0" borderId="0" xfId="0" applyNumberFormat="1"/>
    <xf numFmtId="0" fontId="0" fillId="0" borderId="4" xfId="0" applyBorder="1"/>
    <xf numFmtId="179" fontId="0" fillId="0" borderId="4" xfId="0" applyNumberFormat="1" applyBorder="1"/>
    <xf numFmtId="179" fontId="0" fillId="0" borderId="5" xfId="0" applyNumberFormat="1" applyBorder="1"/>
    <xf numFmtId="179" fontId="0" fillId="0" borderId="6" xfId="0" applyNumberFormat="1" applyBorder="1"/>
    <xf numFmtId="0" fontId="0" fillId="4" borderId="4" xfId="0" applyFill="1" applyBorder="1"/>
    <xf numFmtId="179" fontId="0" fillId="4" borderId="4" xfId="0" applyNumberFormat="1" applyFill="1" applyBorder="1"/>
    <xf numFmtId="179" fontId="0" fillId="2" borderId="4" xfId="0" applyNumberFormat="1" applyFill="1" applyBorder="1"/>
    <xf numFmtId="179" fontId="0" fillId="4" borderId="5" xfId="0" applyNumberFormat="1" applyFill="1" applyBorder="1"/>
    <xf numFmtId="179" fontId="0" fillId="4" borderId="6" xfId="0" applyNumberForma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506"/>
  <sheetViews>
    <sheetView tabSelected="1" workbookViewId="0">
      <pane xSplit="1" ySplit="5" topLeftCell="B453" activePane="bottomRight" state="frozen"/>
      <selection/>
      <selection pane="topRight"/>
      <selection pane="bottomLeft"/>
      <selection pane="bottomRight" activeCell="G460" sqref="G460"/>
    </sheetView>
  </sheetViews>
  <sheetFormatPr defaultColWidth="9" defaultRowHeight="13.5"/>
  <cols>
    <col min="1" max="1" width="14.875" customWidth="1"/>
    <col min="2" max="2" width="11.25" customWidth="1"/>
    <col min="3" max="3" width="12" customWidth="1"/>
    <col min="4" max="4" width="13.375" customWidth="1"/>
    <col min="5" max="5" width="9.54166666666667" customWidth="1"/>
    <col min="6" max="6" width="10.8666666666667" customWidth="1"/>
    <col min="7" max="7" width="9.54166666666667" customWidth="1"/>
    <col min="8" max="8" width="16.875" customWidth="1"/>
    <col min="9" max="9" width="11.875" customWidth="1"/>
    <col min="10" max="10" width="22.5416666666667" customWidth="1"/>
    <col min="11" max="11" width="18.3166666666667" customWidth="1"/>
  </cols>
  <sheetData>
    <row r="1" spans="1:3">
      <c r="A1" t="s">
        <v>0</v>
      </c>
      <c r="B1" s="1">
        <f>600888*0.9</f>
        <v>540799.2</v>
      </c>
      <c r="C1" t="s">
        <v>1</v>
      </c>
    </row>
    <row r="2" spans="1:3">
      <c r="A2" t="s">
        <v>2</v>
      </c>
      <c r="B2" s="2">
        <f>0.0375/12</f>
        <v>0.003125</v>
      </c>
      <c r="C2" t="s">
        <v>3</v>
      </c>
    </row>
    <row r="3" spans="1:11">
      <c r="A3" t="s">
        <v>4</v>
      </c>
      <c r="B3" s="2">
        <f>0.03/12</f>
        <v>0.0025</v>
      </c>
      <c r="C3" t="s">
        <v>5</v>
      </c>
      <c r="H3" t="s">
        <v>6</v>
      </c>
      <c r="I3" t="s">
        <v>7</v>
      </c>
      <c r="J3" t="s">
        <v>8</v>
      </c>
      <c r="K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H4" t="s">
        <v>16</v>
      </c>
      <c r="I4" t="s">
        <v>17</v>
      </c>
      <c r="J4" t="s">
        <v>18</v>
      </c>
      <c r="K4" t="s">
        <v>19</v>
      </c>
    </row>
    <row r="5" spans="1:11">
      <c r="A5" s="3" t="s">
        <v>20</v>
      </c>
      <c r="B5" s="3" t="s">
        <v>21</v>
      </c>
      <c r="C5" s="3" t="s">
        <v>22</v>
      </c>
      <c r="D5" s="4" t="s">
        <v>23</v>
      </c>
      <c r="E5" s="5" t="s">
        <v>24</v>
      </c>
      <c r="F5" s="5" t="s">
        <v>25</v>
      </c>
      <c r="G5" s="6">
        <f>SUM(E:E)</f>
        <v>736.789729019684</v>
      </c>
      <c r="H5" s="7">
        <f>SUM(H6:H1000)</f>
        <v>-654135.633978951</v>
      </c>
      <c r="I5" s="7">
        <f>SUM(I6:I1000)</f>
        <v>654872.423707971</v>
      </c>
      <c r="J5" s="7">
        <f>SUM(B6:B186)</f>
        <v>-510903.374573522</v>
      </c>
      <c r="K5" s="7">
        <f>SUM(C6:C1001)</f>
        <v>1297024.73765876</v>
      </c>
    </row>
    <row r="6" spans="1:9">
      <c r="A6" s="8">
        <v>0</v>
      </c>
      <c r="B6" s="9">
        <f>-60088.8</f>
        <v>-60088.8</v>
      </c>
      <c r="C6" s="8">
        <v>0</v>
      </c>
      <c r="D6" s="10">
        <f>B6+C6</f>
        <v>-60088.8</v>
      </c>
      <c r="E6" s="11">
        <f>D6*(1/(1+B$3))^A6</f>
        <v>-60088.8</v>
      </c>
      <c r="H6" s="11">
        <f>B6*(1/(1+B$3))^A6</f>
        <v>-60088.8</v>
      </c>
      <c r="I6" s="11">
        <f>C6*(1/(1+B$3))^A6</f>
        <v>0</v>
      </c>
    </row>
    <row r="7" spans="1:9">
      <c r="A7" s="12">
        <f>A6+1</f>
        <v>1</v>
      </c>
      <c r="B7" s="13">
        <f>PMT(B2,360,B1,0,0)</f>
        <v>-2504.52541429733</v>
      </c>
      <c r="C7" s="14">
        <v>1350</v>
      </c>
      <c r="D7" s="15">
        <f>B7+C7</f>
        <v>-1154.52541429733</v>
      </c>
      <c r="E7" s="16">
        <f t="shared" ref="E7:E70" si="0">D7*(1/(1+B$3))^A7</f>
        <v>-1151.64629855096</v>
      </c>
      <c r="H7" s="16">
        <f t="shared" ref="H7:H70" si="1">B7*(1/(1+B$3))^A7</f>
        <v>-2498.27971500981</v>
      </c>
      <c r="I7" s="16">
        <f t="shared" ref="I7:I70" si="2">C7*(1/(1+B$3))^A7</f>
        <v>1346.63341645885</v>
      </c>
    </row>
    <row r="8" spans="1:9">
      <c r="A8" s="8">
        <f t="shared" ref="A8:A71" si="3">A7+1</f>
        <v>2</v>
      </c>
      <c r="B8" s="9">
        <f>B7</f>
        <v>-2504.52541429733</v>
      </c>
      <c r="C8" s="14">
        <f>C7</f>
        <v>1350</v>
      </c>
      <c r="D8" s="10">
        <f t="shared" ref="D8:D71" si="4">B8+C8</f>
        <v>-1154.52541429733</v>
      </c>
      <c r="E8" s="11">
        <f t="shared" si="0"/>
        <v>-1148.77436264435</v>
      </c>
      <c r="H8" s="11">
        <f t="shared" si="1"/>
        <v>-2492.04959103223</v>
      </c>
      <c r="I8" s="11">
        <f t="shared" si="2"/>
        <v>1343.27522838788</v>
      </c>
    </row>
    <row r="9" spans="1:9">
      <c r="A9" s="12">
        <f t="shared" si="3"/>
        <v>3</v>
      </c>
      <c r="B9" s="13">
        <f t="shared" ref="B9:C72" si="5">B8</f>
        <v>-2504.52541429733</v>
      </c>
      <c r="C9" s="14">
        <f t="shared" si="5"/>
        <v>1350</v>
      </c>
      <c r="D9" s="15">
        <f t="shared" si="4"/>
        <v>-1154.52541429733</v>
      </c>
      <c r="E9" s="16">
        <f t="shared" si="0"/>
        <v>-1145.90958867266</v>
      </c>
      <c r="H9" s="16">
        <f t="shared" si="1"/>
        <v>-2485.83500352342</v>
      </c>
      <c r="I9" s="16">
        <f t="shared" si="2"/>
        <v>1339.92541485076</v>
      </c>
    </row>
    <row r="10" spans="1:9">
      <c r="A10" s="8">
        <f t="shared" si="3"/>
        <v>4</v>
      </c>
      <c r="B10" s="9">
        <f t="shared" si="5"/>
        <v>-2504.52541429733</v>
      </c>
      <c r="C10" s="14">
        <f t="shared" si="5"/>
        <v>1350</v>
      </c>
      <c r="D10" s="10">
        <f t="shared" si="4"/>
        <v>-1154.52541429733</v>
      </c>
      <c r="E10" s="11">
        <f t="shared" si="0"/>
        <v>-1143.05195877573</v>
      </c>
      <c r="H10" s="11">
        <f t="shared" si="1"/>
        <v>-2479.63591373907</v>
      </c>
      <c r="I10" s="11">
        <f t="shared" si="2"/>
        <v>1336.58395496335</v>
      </c>
    </row>
    <row r="11" spans="1:9">
      <c r="A11" s="12">
        <f t="shared" si="3"/>
        <v>5</v>
      </c>
      <c r="B11" s="13">
        <f t="shared" si="5"/>
        <v>-2504.52541429733</v>
      </c>
      <c r="C11" s="14">
        <f t="shared" si="5"/>
        <v>1350</v>
      </c>
      <c r="D11" s="15">
        <f t="shared" si="4"/>
        <v>-1154.52541429733</v>
      </c>
      <c r="E11" s="16">
        <f t="shared" si="0"/>
        <v>-1140.20145513788</v>
      </c>
      <c r="H11" s="16">
        <f t="shared" si="1"/>
        <v>-2473.4522830315</v>
      </c>
      <c r="I11" s="16">
        <f t="shared" si="2"/>
        <v>1333.25082789361</v>
      </c>
    </row>
    <row r="12" spans="1:9">
      <c r="A12" s="8">
        <f t="shared" si="3"/>
        <v>6</v>
      </c>
      <c r="B12" s="9">
        <f t="shared" si="5"/>
        <v>-2504.52541429733</v>
      </c>
      <c r="C12" s="14">
        <f t="shared" si="5"/>
        <v>1350</v>
      </c>
      <c r="D12" s="10">
        <f t="shared" si="4"/>
        <v>-1154.52541429733</v>
      </c>
      <c r="E12" s="11">
        <f t="shared" si="0"/>
        <v>-1137.35805998791</v>
      </c>
      <c r="H12" s="11">
        <f t="shared" si="1"/>
        <v>-2467.28407284937</v>
      </c>
      <c r="I12" s="11">
        <f t="shared" si="2"/>
        <v>1329.92601286146</v>
      </c>
    </row>
    <row r="13" spans="1:9">
      <c r="A13" s="12">
        <f t="shared" si="3"/>
        <v>7</v>
      </c>
      <c r="B13" s="13">
        <f t="shared" si="5"/>
        <v>-2504.52541429733</v>
      </c>
      <c r="C13" s="14">
        <f t="shared" si="5"/>
        <v>1350</v>
      </c>
      <c r="D13" s="15">
        <f t="shared" si="4"/>
        <v>-1154.52541429733</v>
      </c>
      <c r="E13" s="16">
        <f t="shared" si="0"/>
        <v>-1134.52175559891</v>
      </c>
      <c r="H13" s="16">
        <f t="shared" si="1"/>
        <v>-2461.13124473753</v>
      </c>
      <c r="I13" s="16">
        <f t="shared" si="2"/>
        <v>1326.60948913861</v>
      </c>
    </row>
    <row r="14" spans="1:9">
      <c r="A14" s="8">
        <f t="shared" si="3"/>
        <v>8</v>
      </c>
      <c r="B14" s="9">
        <f t="shared" si="5"/>
        <v>-2504.52541429733</v>
      </c>
      <c r="C14" s="14">
        <f t="shared" si="5"/>
        <v>1350</v>
      </c>
      <c r="D14" s="10">
        <f t="shared" si="4"/>
        <v>-1154.52541429733</v>
      </c>
      <c r="E14" s="11">
        <f t="shared" si="0"/>
        <v>-1131.69252428819</v>
      </c>
      <c r="H14" s="11">
        <f t="shared" si="1"/>
        <v>-2454.99376033669</v>
      </c>
      <c r="I14" s="11">
        <f t="shared" si="2"/>
        <v>1323.30123604849</v>
      </c>
    </row>
    <row r="15" spans="1:9">
      <c r="A15" s="12">
        <f t="shared" si="3"/>
        <v>9</v>
      </c>
      <c r="B15" s="13">
        <f t="shared" si="5"/>
        <v>-2504.52541429733</v>
      </c>
      <c r="C15" s="14">
        <f t="shared" si="5"/>
        <v>1350</v>
      </c>
      <c r="D15" s="15">
        <f t="shared" si="4"/>
        <v>-1154.52541429733</v>
      </c>
      <c r="E15" s="16">
        <f t="shared" si="0"/>
        <v>-1128.87034841715</v>
      </c>
      <c r="H15" s="16">
        <f t="shared" si="1"/>
        <v>-2448.87158138323</v>
      </c>
      <c r="I15" s="16">
        <f t="shared" si="2"/>
        <v>1320.00123296608</v>
      </c>
    </row>
    <row r="16" spans="1:9">
      <c r="A16" s="8">
        <f t="shared" si="3"/>
        <v>10</v>
      </c>
      <c r="B16" s="9">
        <f t="shared" si="5"/>
        <v>-2504.52541429733</v>
      </c>
      <c r="C16" s="14">
        <f t="shared" si="5"/>
        <v>1350</v>
      </c>
      <c r="D16" s="10">
        <f t="shared" si="4"/>
        <v>-1154.52541429733</v>
      </c>
      <c r="E16" s="11">
        <f t="shared" si="0"/>
        <v>-1126.05521039117</v>
      </c>
      <c r="H16" s="11">
        <f t="shared" si="1"/>
        <v>-2442.76466970896</v>
      </c>
      <c r="I16" s="11">
        <f t="shared" si="2"/>
        <v>1316.70945931778</v>
      </c>
    </row>
    <row r="17" spans="1:9">
      <c r="A17" s="12">
        <f t="shared" si="3"/>
        <v>11</v>
      </c>
      <c r="B17" s="13">
        <f t="shared" si="5"/>
        <v>-2504.52541429733</v>
      </c>
      <c r="C17" s="14">
        <f t="shared" si="5"/>
        <v>1350</v>
      </c>
      <c r="D17" s="15">
        <f t="shared" si="4"/>
        <v>-1154.52541429733</v>
      </c>
      <c r="E17" s="16">
        <f t="shared" si="0"/>
        <v>-1123.24709265952</v>
      </c>
      <c r="H17" s="16">
        <f t="shared" si="1"/>
        <v>-2436.67298724085</v>
      </c>
      <c r="I17" s="16">
        <f t="shared" si="2"/>
        <v>1313.42589458133</v>
      </c>
    </row>
    <row r="18" spans="1:9">
      <c r="A18" s="8">
        <f t="shared" si="3"/>
        <v>12</v>
      </c>
      <c r="B18" s="9">
        <f t="shared" si="5"/>
        <v>-2504.52541429733</v>
      </c>
      <c r="C18" s="14">
        <f t="shared" si="5"/>
        <v>1350</v>
      </c>
      <c r="D18" s="10">
        <f t="shared" si="4"/>
        <v>-1154.52541429733</v>
      </c>
      <c r="E18" s="11">
        <f t="shared" si="0"/>
        <v>-1120.44597771524</v>
      </c>
      <c r="H18" s="11">
        <f t="shared" si="1"/>
        <v>-2430.59649600085</v>
      </c>
      <c r="I18" s="11">
        <f t="shared" si="2"/>
        <v>1310.15051828562</v>
      </c>
    </row>
    <row r="19" spans="1:9">
      <c r="A19" s="12">
        <f t="shared" si="3"/>
        <v>13</v>
      </c>
      <c r="B19" s="13">
        <f t="shared" si="5"/>
        <v>-2504.52541429733</v>
      </c>
      <c r="C19" s="13">
        <f>C7*1.03</f>
        <v>1390.5</v>
      </c>
      <c r="D19" s="15">
        <f t="shared" si="4"/>
        <v>-1114.02541429733</v>
      </c>
      <c r="E19" s="16">
        <f t="shared" si="0"/>
        <v>-1078.44534879468</v>
      </c>
      <c r="H19" s="16">
        <f t="shared" si="1"/>
        <v>-2424.53515810559</v>
      </c>
      <c r="I19" s="16">
        <f t="shared" si="2"/>
        <v>1346.08980931091</v>
      </c>
    </row>
    <row r="20" spans="1:9">
      <c r="A20" s="8">
        <f t="shared" si="3"/>
        <v>14</v>
      </c>
      <c r="B20" s="9">
        <f t="shared" si="5"/>
        <v>-2504.52541429733</v>
      </c>
      <c r="C20" s="9">
        <f t="shared" ref="C20:C83" si="6">C8*1.03</f>
        <v>1390.5</v>
      </c>
      <c r="D20" s="10">
        <f t="shared" si="4"/>
        <v>-1114.02541429733</v>
      </c>
      <c r="E20" s="11">
        <f t="shared" si="0"/>
        <v>-1075.75595889744</v>
      </c>
      <c r="H20" s="11">
        <f t="shared" si="1"/>
        <v>-2418.48893576617</v>
      </c>
      <c r="I20" s="11">
        <f t="shared" si="2"/>
        <v>1342.73297686874</v>
      </c>
    </row>
    <row r="21" spans="1:9">
      <c r="A21" s="12">
        <f t="shared" si="3"/>
        <v>15</v>
      </c>
      <c r="B21" s="13">
        <f t="shared" si="5"/>
        <v>-2504.52541429733</v>
      </c>
      <c r="C21" s="13">
        <f t="shared" si="6"/>
        <v>1390.5</v>
      </c>
      <c r="D21" s="15">
        <f t="shared" si="4"/>
        <v>-1114.02541429733</v>
      </c>
      <c r="E21" s="16">
        <f t="shared" si="0"/>
        <v>-1073.07327570817</v>
      </c>
      <c r="H21" s="16">
        <f t="shared" si="1"/>
        <v>-2412.45779128795</v>
      </c>
      <c r="I21" s="16">
        <f t="shared" si="2"/>
        <v>1339.38451557979</v>
      </c>
    </row>
    <row r="22" spans="1:9">
      <c r="A22" s="8">
        <f t="shared" si="3"/>
        <v>16</v>
      </c>
      <c r="B22" s="9">
        <f t="shared" si="5"/>
        <v>-2504.52541429733</v>
      </c>
      <c r="C22" s="9">
        <f t="shared" si="6"/>
        <v>1390.5</v>
      </c>
      <c r="D22" s="10">
        <f t="shared" si="4"/>
        <v>-1114.02541429733</v>
      </c>
      <c r="E22" s="11">
        <f t="shared" si="0"/>
        <v>-1070.39728250191</v>
      </c>
      <c r="H22" s="11">
        <f t="shared" si="1"/>
        <v>-2406.44168707028</v>
      </c>
      <c r="I22" s="11">
        <f t="shared" si="2"/>
        <v>1336.04440456837</v>
      </c>
    </row>
    <row r="23" spans="1:9">
      <c r="A23" s="12">
        <f t="shared" si="3"/>
        <v>17</v>
      </c>
      <c r="B23" s="13">
        <f t="shared" si="5"/>
        <v>-2504.52541429733</v>
      </c>
      <c r="C23" s="13">
        <f t="shared" si="6"/>
        <v>1390.5</v>
      </c>
      <c r="D23" s="15">
        <f t="shared" si="4"/>
        <v>-1114.02541429733</v>
      </c>
      <c r="E23" s="16">
        <f t="shared" si="0"/>
        <v>-1067.72796259542</v>
      </c>
      <c r="H23" s="16">
        <f t="shared" si="1"/>
        <v>-2400.44058560626</v>
      </c>
      <c r="I23" s="16">
        <f t="shared" si="2"/>
        <v>1332.71262301084</v>
      </c>
    </row>
    <row r="24" spans="1:9">
      <c r="A24" s="8">
        <f t="shared" si="3"/>
        <v>18</v>
      </c>
      <c r="B24" s="9">
        <f t="shared" si="5"/>
        <v>-2504.52541429733</v>
      </c>
      <c r="C24" s="9">
        <f t="shared" si="6"/>
        <v>1390.5</v>
      </c>
      <c r="D24" s="10">
        <f t="shared" si="4"/>
        <v>-1114.02541429733</v>
      </c>
      <c r="E24" s="11">
        <f t="shared" si="0"/>
        <v>-1065.06529934706</v>
      </c>
      <c r="H24" s="11">
        <f t="shared" si="1"/>
        <v>-2394.45444948256</v>
      </c>
      <c r="I24" s="11">
        <f t="shared" si="2"/>
        <v>1329.3891501355</v>
      </c>
    </row>
    <row r="25" spans="1:9">
      <c r="A25" s="12">
        <f t="shared" si="3"/>
        <v>19</v>
      </c>
      <c r="B25" s="13">
        <f t="shared" si="5"/>
        <v>-2504.52541429733</v>
      </c>
      <c r="C25" s="13">
        <f t="shared" si="6"/>
        <v>1390.5</v>
      </c>
      <c r="D25" s="15">
        <f t="shared" si="4"/>
        <v>-1114.02541429733</v>
      </c>
      <c r="E25" s="16">
        <f t="shared" si="0"/>
        <v>-1062.40927615666</v>
      </c>
      <c r="H25" s="16">
        <f t="shared" si="1"/>
        <v>-2388.48324137911</v>
      </c>
      <c r="I25" s="16">
        <f t="shared" si="2"/>
        <v>1326.07396522244</v>
      </c>
    </row>
    <row r="26" spans="1:9">
      <c r="A26" s="8">
        <f t="shared" si="3"/>
        <v>20</v>
      </c>
      <c r="B26" s="9">
        <f t="shared" si="5"/>
        <v>-2504.52541429733</v>
      </c>
      <c r="C26" s="9">
        <f t="shared" si="6"/>
        <v>1390.5</v>
      </c>
      <c r="D26" s="10">
        <f t="shared" si="4"/>
        <v>-1114.02541429733</v>
      </c>
      <c r="E26" s="11">
        <f t="shared" si="0"/>
        <v>-1059.7598764655</v>
      </c>
      <c r="H26" s="11">
        <f t="shared" si="1"/>
        <v>-2382.52692406894</v>
      </c>
      <c r="I26" s="11">
        <f t="shared" si="2"/>
        <v>1322.76704760344</v>
      </c>
    </row>
    <row r="27" spans="1:9">
      <c r="A27" s="12">
        <f t="shared" si="3"/>
        <v>21</v>
      </c>
      <c r="B27" s="13">
        <f t="shared" si="5"/>
        <v>-2504.52541429733</v>
      </c>
      <c r="C27" s="13">
        <f t="shared" si="6"/>
        <v>1390.5</v>
      </c>
      <c r="D27" s="15">
        <f t="shared" si="4"/>
        <v>-1114.02541429733</v>
      </c>
      <c r="E27" s="16">
        <f t="shared" si="0"/>
        <v>-1057.11708375611</v>
      </c>
      <c r="H27" s="16">
        <f t="shared" si="1"/>
        <v>-2376.58546041789</v>
      </c>
      <c r="I27" s="16">
        <f t="shared" si="2"/>
        <v>1319.46837666178</v>
      </c>
    </row>
    <row r="28" spans="1:9">
      <c r="A28" s="8">
        <f t="shared" si="3"/>
        <v>22</v>
      </c>
      <c r="B28" s="9">
        <f t="shared" si="5"/>
        <v>-2504.52541429733</v>
      </c>
      <c r="C28" s="9">
        <f t="shared" si="6"/>
        <v>1390.5</v>
      </c>
      <c r="D28" s="10">
        <f t="shared" si="4"/>
        <v>-1114.02541429733</v>
      </c>
      <c r="E28" s="11">
        <f t="shared" si="0"/>
        <v>-1054.48088155223</v>
      </c>
      <c r="H28" s="11">
        <f t="shared" si="1"/>
        <v>-2370.65881338443</v>
      </c>
      <c r="I28" s="11">
        <f t="shared" si="2"/>
        <v>1316.1779318322</v>
      </c>
    </row>
    <row r="29" spans="1:9">
      <c r="A29" s="12">
        <f t="shared" si="3"/>
        <v>23</v>
      </c>
      <c r="B29" s="13">
        <f t="shared" si="5"/>
        <v>-2504.52541429733</v>
      </c>
      <c r="C29" s="13">
        <f t="shared" si="6"/>
        <v>1390.5</v>
      </c>
      <c r="D29" s="15">
        <f t="shared" si="4"/>
        <v>-1114.02541429733</v>
      </c>
      <c r="E29" s="16">
        <f t="shared" si="0"/>
        <v>-1051.85125341868</v>
      </c>
      <c r="H29" s="16">
        <f t="shared" si="1"/>
        <v>-2364.74694601938</v>
      </c>
      <c r="I29" s="16">
        <f t="shared" si="2"/>
        <v>1312.8956926007</v>
      </c>
    </row>
    <row r="30" spans="1:9">
      <c r="A30" s="8">
        <f t="shared" si="3"/>
        <v>24</v>
      </c>
      <c r="B30" s="9">
        <f t="shared" si="5"/>
        <v>-2504.52541429733</v>
      </c>
      <c r="C30" s="9">
        <f t="shared" si="6"/>
        <v>1390.5</v>
      </c>
      <c r="D30" s="10">
        <f t="shared" si="4"/>
        <v>-1114.02541429733</v>
      </c>
      <c r="E30" s="11">
        <f t="shared" si="0"/>
        <v>-1049.22818296128</v>
      </c>
      <c r="H30" s="11">
        <f t="shared" si="1"/>
        <v>-2358.84982146572</v>
      </c>
      <c r="I30" s="11">
        <f t="shared" si="2"/>
        <v>1309.62163850444</v>
      </c>
    </row>
    <row r="31" spans="1:9">
      <c r="A31" s="12">
        <f t="shared" si="3"/>
        <v>25</v>
      </c>
      <c r="B31" s="13">
        <f t="shared" si="5"/>
        <v>-2504.52541429733</v>
      </c>
      <c r="C31" s="13">
        <f t="shared" si="6"/>
        <v>1432.215</v>
      </c>
      <c r="D31" s="15">
        <f t="shared" si="4"/>
        <v>-1072.31041429733</v>
      </c>
      <c r="E31" s="16">
        <f t="shared" si="0"/>
        <v>-1007.42098135277</v>
      </c>
      <c r="H31" s="16">
        <f t="shared" si="1"/>
        <v>-2352.96740295832</v>
      </c>
      <c r="I31" s="16">
        <f t="shared" si="2"/>
        <v>1345.54642160556</v>
      </c>
    </row>
    <row r="32" spans="1:9">
      <c r="A32" s="8">
        <f t="shared" si="3"/>
        <v>26</v>
      </c>
      <c r="B32" s="9">
        <f t="shared" si="5"/>
        <v>-2504.52541429733</v>
      </c>
      <c r="C32" s="9">
        <f t="shared" si="6"/>
        <v>1432.215</v>
      </c>
      <c r="D32" s="10">
        <f t="shared" si="4"/>
        <v>-1072.31041429733</v>
      </c>
      <c r="E32" s="11">
        <f t="shared" si="0"/>
        <v>-1004.90870957882</v>
      </c>
      <c r="H32" s="11">
        <f t="shared" si="1"/>
        <v>-2347.09965382376</v>
      </c>
      <c r="I32" s="11">
        <f t="shared" si="2"/>
        <v>1342.19094424494</v>
      </c>
    </row>
    <row r="33" spans="1:9">
      <c r="A33" s="12">
        <f t="shared" si="3"/>
        <v>27</v>
      </c>
      <c r="B33" s="13">
        <f t="shared" si="5"/>
        <v>-2504.52541429733</v>
      </c>
      <c r="C33" s="13">
        <f t="shared" si="6"/>
        <v>1432.215</v>
      </c>
      <c r="D33" s="15">
        <f t="shared" si="4"/>
        <v>-1072.31041429733</v>
      </c>
      <c r="E33" s="16">
        <f t="shared" si="0"/>
        <v>-1002.40270282176</v>
      </c>
      <c r="H33" s="16">
        <f t="shared" si="1"/>
        <v>-2341.24653748006</v>
      </c>
      <c r="I33" s="16">
        <f t="shared" si="2"/>
        <v>1338.8438346583</v>
      </c>
    </row>
    <row r="34" spans="1:9">
      <c r="A34" s="8">
        <f t="shared" si="3"/>
        <v>28</v>
      </c>
      <c r="B34" s="9">
        <f t="shared" si="5"/>
        <v>-2504.52541429733</v>
      </c>
      <c r="C34" s="9">
        <f t="shared" si="6"/>
        <v>1432.215</v>
      </c>
      <c r="D34" s="10">
        <f t="shared" si="4"/>
        <v>-1072.31041429733</v>
      </c>
      <c r="E34" s="11">
        <f t="shared" si="0"/>
        <v>-999.902945458119</v>
      </c>
      <c r="H34" s="11">
        <f t="shared" si="1"/>
        <v>-2335.40801743647</v>
      </c>
      <c r="I34" s="11">
        <f t="shared" si="2"/>
        <v>1335.50507197835</v>
      </c>
    </row>
    <row r="35" spans="1:9">
      <c r="A35" s="12">
        <f t="shared" si="3"/>
        <v>29</v>
      </c>
      <c r="B35" s="13">
        <f t="shared" si="5"/>
        <v>-2504.52541429733</v>
      </c>
      <c r="C35" s="13">
        <f t="shared" si="6"/>
        <v>1432.215</v>
      </c>
      <c r="D35" s="15">
        <f t="shared" si="4"/>
        <v>-1072.31041429733</v>
      </c>
      <c r="E35" s="16">
        <f t="shared" si="0"/>
        <v>-997.40942190336</v>
      </c>
      <c r="H35" s="16">
        <f t="shared" si="1"/>
        <v>-2329.58405729324</v>
      </c>
      <c r="I35" s="16">
        <f t="shared" si="2"/>
        <v>1332.17463538988</v>
      </c>
    </row>
    <row r="36" spans="1:9">
      <c r="A36" s="8">
        <f t="shared" si="3"/>
        <v>30</v>
      </c>
      <c r="B36" s="9">
        <f t="shared" si="5"/>
        <v>-2504.52541429733</v>
      </c>
      <c r="C36" s="9">
        <f t="shared" si="6"/>
        <v>1432.215</v>
      </c>
      <c r="D36" s="10">
        <f t="shared" si="4"/>
        <v>-1072.31041429733</v>
      </c>
      <c r="E36" s="11">
        <f t="shared" si="0"/>
        <v>-994.922116611831</v>
      </c>
      <c r="H36" s="11">
        <f t="shared" si="1"/>
        <v>-2323.77462074139</v>
      </c>
      <c r="I36" s="11">
        <f t="shared" si="2"/>
        <v>1328.85250412955</v>
      </c>
    </row>
    <row r="37" spans="1:9">
      <c r="A37" s="12">
        <f t="shared" si="3"/>
        <v>31</v>
      </c>
      <c r="B37" s="13">
        <f t="shared" si="5"/>
        <v>-2504.52541429733</v>
      </c>
      <c r="C37" s="13">
        <f t="shared" si="6"/>
        <v>1432.215</v>
      </c>
      <c r="D37" s="15">
        <f t="shared" si="4"/>
        <v>-1072.31041429733</v>
      </c>
      <c r="E37" s="16">
        <f t="shared" si="0"/>
        <v>-992.441014076639</v>
      </c>
      <c r="H37" s="16">
        <f t="shared" si="1"/>
        <v>-2317.97967156248</v>
      </c>
      <c r="I37" s="16">
        <f t="shared" si="2"/>
        <v>1325.53865748584</v>
      </c>
    </row>
    <row r="38" spans="1:9">
      <c r="A38" s="8">
        <f t="shared" si="3"/>
        <v>32</v>
      </c>
      <c r="B38" s="9">
        <f t="shared" si="5"/>
        <v>-2504.52541429733</v>
      </c>
      <c r="C38" s="9">
        <f t="shared" si="6"/>
        <v>1432.215</v>
      </c>
      <c r="D38" s="10">
        <f t="shared" si="4"/>
        <v>-1072.31041429733</v>
      </c>
      <c r="E38" s="11">
        <f t="shared" si="0"/>
        <v>-989.966098829565</v>
      </c>
      <c r="H38" s="11">
        <f t="shared" si="1"/>
        <v>-2312.19917362841</v>
      </c>
      <c r="I38" s="11">
        <f t="shared" si="2"/>
        <v>1322.23307479884</v>
      </c>
    </row>
    <row r="39" spans="1:9">
      <c r="A39" s="12">
        <f t="shared" si="3"/>
        <v>33</v>
      </c>
      <c r="B39" s="13">
        <f t="shared" si="5"/>
        <v>-2504.52541429733</v>
      </c>
      <c r="C39" s="13">
        <f t="shared" si="6"/>
        <v>1432.215</v>
      </c>
      <c r="D39" s="15">
        <f t="shared" si="4"/>
        <v>-1072.31041429733</v>
      </c>
      <c r="E39" s="16">
        <f t="shared" si="0"/>
        <v>-987.497355440963</v>
      </c>
      <c r="H39" s="16">
        <f t="shared" si="1"/>
        <v>-2306.43309090116</v>
      </c>
      <c r="I39" s="16">
        <f t="shared" si="2"/>
        <v>1318.93573546019</v>
      </c>
    </row>
    <row r="40" spans="1:9">
      <c r="A40" s="8">
        <f t="shared" si="3"/>
        <v>34</v>
      </c>
      <c r="B40" s="9">
        <f t="shared" si="5"/>
        <v>-2504.52541429733</v>
      </c>
      <c r="C40" s="9">
        <f t="shared" si="6"/>
        <v>1432.215</v>
      </c>
      <c r="D40" s="10">
        <f t="shared" si="4"/>
        <v>-1072.31041429733</v>
      </c>
      <c r="E40" s="11">
        <f t="shared" si="0"/>
        <v>-985.034768519664</v>
      </c>
      <c r="H40" s="11">
        <f t="shared" si="1"/>
        <v>-2300.68138743257</v>
      </c>
      <c r="I40" s="11">
        <f t="shared" si="2"/>
        <v>1315.64661891291</v>
      </c>
    </row>
    <row r="41" spans="1:9">
      <c r="A41" s="12">
        <f t="shared" si="3"/>
        <v>35</v>
      </c>
      <c r="B41" s="13">
        <f t="shared" si="5"/>
        <v>-2504.52541429733</v>
      </c>
      <c r="C41" s="13">
        <f t="shared" si="6"/>
        <v>1432.215</v>
      </c>
      <c r="D41" s="15">
        <f t="shared" si="4"/>
        <v>-1072.31041429733</v>
      </c>
      <c r="E41" s="16">
        <f t="shared" si="0"/>
        <v>-982.578322712882</v>
      </c>
      <c r="H41" s="16">
        <f t="shared" si="1"/>
        <v>-2294.94402736416</v>
      </c>
      <c r="I41" s="16">
        <f t="shared" si="2"/>
        <v>1312.36570465128</v>
      </c>
    </row>
    <row r="42" spans="1:9">
      <c r="A42" s="8">
        <f t="shared" si="3"/>
        <v>36</v>
      </c>
      <c r="B42" s="9">
        <f t="shared" si="5"/>
        <v>-2504.52541429733</v>
      </c>
      <c r="C42" s="9">
        <f t="shared" si="6"/>
        <v>1432.215</v>
      </c>
      <c r="D42" s="10">
        <f t="shared" si="4"/>
        <v>-1072.31041429733</v>
      </c>
      <c r="E42" s="11">
        <f t="shared" si="0"/>
        <v>-980.128002706116</v>
      </c>
      <c r="H42" s="11">
        <f t="shared" si="1"/>
        <v>-2289.22097492685</v>
      </c>
      <c r="I42" s="11">
        <f t="shared" si="2"/>
        <v>1309.09297222073</v>
      </c>
    </row>
    <row r="43" spans="1:9">
      <c r="A43" s="12">
        <f t="shared" si="3"/>
        <v>37</v>
      </c>
      <c r="B43" s="13">
        <f t="shared" si="5"/>
        <v>-2504.52541429733</v>
      </c>
      <c r="C43" s="13">
        <f t="shared" si="6"/>
        <v>1475.18145</v>
      </c>
      <c r="D43" s="15">
        <f t="shared" si="4"/>
        <v>-1029.34396429733</v>
      </c>
      <c r="E43" s="16">
        <f t="shared" si="0"/>
        <v>-938.508941186528</v>
      </c>
      <c r="H43" s="16">
        <f t="shared" si="1"/>
        <v>-2283.51219444074</v>
      </c>
      <c r="I43" s="16">
        <f t="shared" si="2"/>
        <v>1345.00325325422</v>
      </c>
    </row>
    <row r="44" spans="1:9">
      <c r="A44" s="8">
        <f t="shared" si="3"/>
        <v>38</v>
      </c>
      <c r="B44" s="9">
        <f t="shared" si="5"/>
        <v>-2504.52541429733</v>
      </c>
      <c r="C44" s="9">
        <f t="shared" si="6"/>
        <v>1475.18145</v>
      </c>
      <c r="D44" s="10">
        <f t="shared" si="4"/>
        <v>-1029.34396429733</v>
      </c>
      <c r="E44" s="11">
        <f t="shared" si="0"/>
        <v>-936.168519886811</v>
      </c>
      <c r="H44" s="11">
        <f t="shared" si="1"/>
        <v>-2277.81765031496</v>
      </c>
      <c r="I44" s="11">
        <f t="shared" si="2"/>
        <v>1341.64913042815</v>
      </c>
    </row>
    <row r="45" spans="1:9">
      <c r="A45" s="12">
        <f t="shared" si="3"/>
        <v>39</v>
      </c>
      <c r="B45" s="13">
        <f t="shared" si="5"/>
        <v>-2504.52541429733</v>
      </c>
      <c r="C45" s="13">
        <f t="shared" si="6"/>
        <v>1475.18145</v>
      </c>
      <c r="D45" s="15">
        <f t="shared" si="4"/>
        <v>-1029.34396429733</v>
      </c>
      <c r="E45" s="16">
        <f t="shared" si="0"/>
        <v>-933.833935049188</v>
      </c>
      <c r="H45" s="16">
        <f t="shared" si="1"/>
        <v>-2272.13730704734</v>
      </c>
      <c r="I45" s="16">
        <f t="shared" si="2"/>
        <v>1338.30337199815</v>
      </c>
    </row>
    <row r="46" spans="1:9">
      <c r="A46" s="8">
        <f t="shared" si="3"/>
        <v>40</v>
      </c>
      <c r="B46" s="9">
        <f t="shared" si="5"/>
        <v>-2504.52541429733</v>
      </c>
      <c r="C46" s="9">
        <f t="shared" si="6"/>
        <v>1475.18145</v>
      </c>
      <c r="D46" s="10">
        <f t="shared" si="4"/>
        <v>-1029.34396429733</v>
      </c>
      <c r="E46" s="11">
        <f t="shared" si="0"/>
        <v>-931.505172118891</v>
      </c>
      <c r="H46" s="11">
        <f t="shared" si="1"/>
        <v>-2266.47112922428</v>
      </c>
      <c r="I46" s="11">
        <f t="shared" si="2"/>
        <v>1334.96595710539</v>
      </c>
    </row>
    <row r="47" spans="1:9">
      <c r="A47" s="12">
        <f t="shared" si="3"/>
        <v>41</v>
      </c>
      <c r="B47" s="13">
        <f t="shared" si="5"/>
        <v>-2504.52541429733</v>
      </c>
      <c r="C47" s="13">
        <f t="shared" si="6"/>
        <v>1475.18145</v>
      </c>
      <c r="D47" s="15">
        <f t="shared" si="4"/>
        <v>-1029.34396429733</v>
      </c>
      <c r="E47" s="16">
        <f t="shared" si="0"/>
        <v>-929.182216577447</v>
      </c>
      <c r="H47" s="16">
        <f t="shared" si="1"/>
        <v>-2260.81908152048</v>
      </c>
      <c r="I47" s="16">
        <f t="shared" si="2"/>
        <v>1331.63686494303</v>
      </c>
    </row>
    <row r="48" spans="1:9">
      <c r="A48" s="8">
        <f t="shared" si="3"/>
        <v>42</v>
      </c>
      <c r="B48" s="9">
        <f t="shared" si="5"/>
        <v>-2504.52541429733</v>
      </c>
      <c r="C48" s="9">
        <f t="shared" si="6"/>
        <v>1475.18145</v>
      </c>
      <c r="D48" s="10">
        <f t="shared" si="4"/>
        <v>-1029.34396429733</v>
      </c>
      <c r="E48" s="11">
        <f t="shared" si="0"/>
        <v>-926.865053942591</v>
      </c>
      <c r="H48" s="11">
        <f t="shared" si="1"/>
        <v>-2255.18112869873</v>
      </c>
      <c r="I48" s="11">
        <f t="shared" si="2"/>
        <v>1328.31607475614</v>
      </c>
    </row>
    <row r="49" spans="1:9">
      <c r="A49" s="12">
        <f t="shared" si="3"/>
        <v>43</v>
      </c>
      <c r="B49" s="13">
        <f t="shared" si="5"/>
        <v>-2504.52541429733</v>
      </c>
      <c r="C49" s="13">
        <f t="shared" si="6"/>
        <v>1475.18145</v>
      </c>
      <c r="D49" s="15">
        <f t="shared" si="4"/>
        <v>-1029.34396429733</v>
      </c>
      <c r="E49" s="16">
        <f t="shared" si="0"/>
        <v>-924.55366976817</v>
      </c>
      <c r="H49" s="16">
        <f t="shared" si="1"/>
        <v>-2249.55723560971</v>
      </c>
      <c r="I49" s="16">
        <f t="shared" si="2"/>
        <v>1325.00356584154</v>
      </c>
    </row>
    <row r="50" spans="1:9">
      <c r="A50" s="8">
        <f t="shared" si="3"/>
        <v>44</v>
      </c>
      <c r="B50" s="9">
        <f t="shared" si="5"/>
        <v>-2504.52541429733</v>
      </c>
      <c r="C50" s="9">
        <f t="shared" si="6"/>
        <v>1475.18145</v>
      </c>
      <c r="D50" s="10">
        <f t="shared" si="4"/>
        <v>-1029.34396429733</v>
      </c>
      <c r="E50" s="11">
        <f t="shared" si="0"/>
        <v>-922.24804964406</v>
      </c>
      <c r="H50" s="11">
        <f t="shared" si="1"/>
        <v>-2243.94736719173</v>
      </c>
      <c r="I50" s="11">
        <f t="shared" si="2"/>
        <v>1321.69931754767</v>
      </c>
    </row>
    <row r="51" spans="1:9">
      <c r="A51" s="12">
        <f t="shared" si="3"/>
        <v>45</v>
      </c>
      <c r="B51" s="13">
        <f t="shared" si="5"/>
        <v>-2504.52541429733</v>
      </c>
      <c r="C51" s="13">
        <f t="shared" si="6"/>
        <v>1475.18145</v>
      </c>
      <c r="D51" s="15">
        <f t="shared" si="4"/>
        <v>-1029.34396429733</v>
      </c>
      <c r="E51" s="16">
        <f t="shared" si="0"/>
        <v>-919.94817919607</v>
      </c>
      <c r="H51" s="16">
        <f t="shared" si="1"/>
        <v>-2238.35148847055</v>
      </c>
      <c r="I51" s="16">
        <f t="shared" si="2"/>
        <v>1318.40330927448</v>
      </c>
    </row>
    <row r="52" spans="1:9">
      <c r="A52" s="8">
        <f t="shared" si="3"/>
        <v>46</v>
      </c>
      <c r="B52" s="9">
        <f t="shared" si="5"/>
        <v>-2504.52541429733</v>
      </c>
      <c r="C52" s="9">
        <f t="shared" si="6"/>
        <v>1475.18145</v>
      </c>
      <c r="D52" s="10">
        <f t="shared" si="4"/>
        <v>-1029.34396429733</v>
      </c>
      <c r="E52" s="11">
        <f t="shared" si="0"/>
        <v>-917.654044085856</v>
      </c>
      <c r="H52" s="11">
        <f t="shared" si="1"/>
        <v>-2232.76956455915</v>
      </c>
      <c r="I52" s="11">
        <f t="shared" si="2"/>
        <v>1315.1155204733</v>
      </c>
    </row>
    <row r="53" spans="1:9">
      <c r="A53" s="12">
        <f t="shared" si="3"/>
        <v>47</v>
      </c>
      <c r="B53" s="13">
        <f t="shared" si="5"/>
        <v>-2504.52541429733</v>
      </c>
      <c r="C53" s="13">
        <f t="shared" si="6"/>
        <v>1475.18145</v>
      </c>
      <c r="D53" s="15">
        <f t="shared" si="4"/>
        <v>-1029.34396429733</v>
      </c>
      <c r="E53" s="16">
        <f t="shared" si="0"/>
        <v>-915.365630010829</v>
      </c>
      <c r="H53" s="16">
        <f t="shared" si="1"/>
        <v>-2227.20156065751</v>
      </c>
      <c r="I53" s="16">
        <f t="shared" si="2"/>
        <v>1311.83593064668</v>
      </c>
    </row>
    <row r="54" spans="1:9">
      <c r="A54" s="8">
        <f t="shared" si="3"/>
        <v>48</v>
      </c>
      <c r="B54" s="9">
        <f t="shared" si="5"/>
        <v>-2504.52541429733</v>
      </c>
      <c r="C54" s="9">
        <f t="shared" si="6"/>
        <v>1475.18145</v>
      </c>
      <c r="D54" s="10">
        <f t="shared" si="4"/>
        <v>-1029.34396429733</v>
      </c>
      <c r="E54" s="11">
        <f t="shared" si="0"/>
        <v>-913.082922704068</v>
      </c>
      <c r="H54" s="11">
        <f t="shared" si="1"/>
        <v>-2221.64744205238</v>
      </c>
      <c r="I54" s="11">
        <f t="shared" si="2"/>
        <v>1308.56451934831</v>
      </c>
    </row>
    <row r="55" spans="1:9">
      <c r="A55" s="12">
        <f t="shared" si="3"/>
        <v>49</v>
      </c>
      <c r="B55" s="13">
        <f t="shared" si="5"/>
        <v>-2504.52541429733</v>
      </c>
      <c r="C55" s="13">
        <f t="shared" si="6"/>
        <v>1519.4368935</v>
      </c>
      <c r="D55" s="15">
        <f t="shared" si="4"/>
        <v>-985.088520797335</v>
      </c>
      <c r="E55" s="16">
        <f t="shared" si="0"/>
        <v>-871.646869948747</v>
      </c>
      <c r="H55" s="16">
        <f t="shared" si="1"/>
        <v>-2216.10717411709</v>
      </c>
      <c r="I55" s="16">
        <f t="shared" si="2"/>
        <v>1344.46030416834</v>
      </c>
    </row>
    <row r="56" spans="1:9">
      <c r="A56" s="8">
        <f t="shared" si="3"/>
        <v>50</v>
      </c>
      <c r="B56" s="9">
        <f t="shared" si="5"/>
        <v>-2504.52541429733</v>
      </c>
      <c r="C56" s="9">
        <f t="shared" si="6"/>
        <v>1519.4368935</v>
      </c>
      <c r="D56" s="10">
        <f t="shared" si="4"/>
        <v>-985.088520797335</v>
      </c>
      <c r="E56" s="11">
        <f t="shared" si="0"/>
        <v>-869.473186981294</v>
      </c>
      <c r="H56" s="11">
        <f t="shared" si="1"/>
        <v>-2210.58072231131</v>
      </c>
      <c r="I56" s="11">
        <f t="shared" si="2"/>
        <v>1341.10753533001</v>
      </c>
    </row>
    <row r="57" spans="1:9">
      <c r="A57" s="12">
        <f t="shared" si="3"/>
        <v>51</v>
      </c>
      <c r="B57" s="13">
        <f t="shared" si="5"/>
        <v>-2504.52541429733</v>
      </c>
      <c r="C57" s="13">
        <f t="shared" si="6"/>
        <v>1519.4368935</v>
      </c>
      <c r="D57" s="15">
        <f t="shared" si="4"/>
        <v>-985.088520797335</v>
      </c>
      <c r="E57" s="16">
        <f t="shared" si="0"/>
        <v>-867.30492466962</v>
      </c>
      <c r="H57" s="16">
        <f t="shared" si="1"/>
        <v>-2205.06805218086</v>
      </c>
      <c r="I57" s="16">
        <f t="shared" si="2"/>
        <v>1337.76312751124</v>
      </c>
    </row>
    <row r="58" spans="1:9">
      <c r="A58" s="8">
        <f t="shared" si="3"/>
        <v>52</v>
      </c>
      <c r="B58" s="9">
        <f t="shared" si="5"/>
        <v>-2504.52541429733</v>
      </c>
      <c r="C58" s="9">
        <f t="shared" si="6"/>
        <v>1519.4368935</v>
      </c>
      <c r="D58" s="10">
        <f t="shared" si="4"/>
        <v>-985.088520797335</v>
      </c>
      <c r="E58" s="11">
        <f t="shared" si="0"/>
        <v>-865.14206949588</v>
      </c>
      <c r="H58" s="11">
        <f t="shared" si="1"/>
        <v>-2199.56912935746</v>
      </c>
      <c r="I58" s="11">
        <f t="shared" si="2"/>
        <v>1334.42705986158</v>
      </c>
    </row>
    <row r="59" spans="1:9">
      <c r="A59" s="12">
        <f t="shared" si="3"/>
        <v>53</v>
      </c>
      <c r="B59" s="13">
        <f t="shared" si="5"/>
        <v>-2504.52541429733</v>
      </c>
      <c r="C59" s="13">
        <f t="shared" si="6"/>
        <v>1519.4368935</v>
      </c>
      <c r="D59" s="15">
        <f t="shared" si="4"/>
        <v>-985.088520797335</v>
      </c>
      <c r="E59" s="16">
        <f t="shared" si="0"/>
        <v>-862.984607975941</v>
      </c>
      <c r="H59" s="16">
        <f t="shared" si="1"/>
        <v>-2194.08391955857</v>
      </c>
      <c r="I59" s="16">
        <f t="shared" si="2"/>
        <v>1331.09931158263</v>
      </c>
    </row>
    <row r="60" spans="1:9">
      <c r="A60" s="8">
        <f t="shared" si="3"/>
        <v>54</v>
      </c>
      <c r="B60" s="9">
        <f t="shared" si="5"/>
        <v>-2504.52541429733</v>
      </c>
      <c r="C60" s="9">
        <f t="shared" si="6"/>
        <v>1519.4368935</v>
      </c>
      <c r="D60" s="10">
        <f t="shared" si="4"/>
        <v>-985.088520797335</v>
      </c>
      <c r="E60" s="11">
        <f t="shared" si="0"/>
        <v>-860.832526659292</v>
      </c>
      <c r="H60" s="11">
        <f t="shared" si="1"/>
        <v>-2188.6123885871</v>
      </c>
      <c r="I60" s="11">
        <f t="shared" si="2"/>
        <v>1327.77986192781</v>
      </c>
    </row>
    <row r="61" spans="1:9">
      <c r="A61" s="12">
        <f t="shared" si="3"/>
        <v>55</v>
      </c>
      <c r="B61" s="13">
        <f t="shared" si="5"/>
        <v>-2504.52541429733</v>
      </c>
      <c r="C61" s="13">
        <f t="shared" si="6"/>
        <v>1519.4368935</v>
      </c>
      <c r="D61" s="15">
        <f t="shared" si="4"/>
        <v>-985.088520797335</v>
      </c>
      <c r="E61" s="16">
        <f t="shared" si="0"/>
        <v>-858.68581212897</v>
      </c>
      <c r="H61" s="16">
        <f t="shared" si="1"/>
        <v>-2183.15450233127</v>
      </c>
      <c r="I61" s="16">
        <f t="shared" si="2"/>
        <v>1324.4686902023</v>
      </c>
    </row>
    <row r="62" spans="1:9">
      <c r="A62" s="8">
        <f t="shared" si="3"/>
        <v>56</v>
      </c>
      <c r="B62" s="9">
        <f t="shared" si="5"/>
        <v>-2504.52541429733</v>
      </c>
      <c r="C62" s="9">
        <f t="shared" si="6"/>
        <v>1519.4368935</v>
      </c>
      <c r="D62" s="10">
        <f t="shared" si="4"/>
        <v>-985.088520797335</v>
      </c>
      <c r="E62" s="11">
        <f t="shared" si="0"/>
        <v>-856.544451001467</v>
      </c>
      <c r="H62" s="11">
        <f t="shared" si="1"/>
        <v>-2177.71022676436</v>
      </c>
      <c r="I62" s="11">
        <f t="shared" si="2"/>
        <v>1321.16577576289</v>
      </c>
    </row>
    <row r="63" spans="1:9">
      <c r="A63" s="12">
        <f t="shared" si="3"/>
        <v>57</v>
      </c>
      <c r="B63" s="13">
        <f t="shared" si="5"/>
        <v>-2504.52541429733</v>
      </c>
      <c r="C63" s="13">
        <f t="shared" si="6"/>
        <v>1519.4368935</v>
      </c>
      <c r="D63" s="15">
        <f t="shared" si="4"/>
        <v>-985.088520797335</v>
      </c>
      <c r="E63" s="16">
        <f t="shared" si="0"/>
        <v>-854.40842992665</v>
      </c>
      <c r="H63" s="16">
        <f t="shared" si="1"/>
        <v>-2172.2795279445</v>
      </c>
      <c r="I63" s="16">
        <f t="shared" si="2"/>
        <v>1317.87109801785</v>
      </c>
    </row>
    <row r="64" spans="1:9">
      <c r="A64" s="8">
        <f t="shared" si="3"/>
        <v>58</v>
      </c>
      <c r="B64" s="9">
        <f t="shared" si="5"/>
        <v>-2504.52541429733</v>
      </c>
      <c r="C64" s="9">
        <f t="shared" si="6"/>
        <v>1519.4368935</v>
      </c>
      <c r="D64" s="10">
        <f t="shared" si="4"/>
        <v>-985.088520797335</v>
      </c>
      <c r="E64" s="11">
        <f t="shared" si="0"/>
        <v>-852.277735587681</v>
      </c>
      <c r="H64" s="11">
        <f t="shared" si="1"/>
        <v>-2166.86237201446</v>
      </c>
      <c r="I64" s="11">
        <f t="shared" si="2"/>
        <v>1314.58463642678</v>
      </c>
    </row>
    <row r="65" spans="1:9">
      <c r="A65" s="12">
        <f t="shared" si="3"/>
        <v>59</v>
      </c>
      <c r="B65" s="13">
        <f t="shared" si="5"/>
        <v>-2504.52541429733</v>
      </c>
      <c r="C65" s="13">
        <f t="shared" si="6"/>
        <v>1519.4368935</v>
      </c>
      <c r="D65" s="15">
        <f t="shared" si="4"/>
        <v>-985.088520797335</v>
      </c>
      <c r="E65" s="16">
        <f t="shared" si="0"/>
        <v>-850.152354700929</v>
      </c>
      <c r="H65" s="16">
        <f t="shared" si="1"/>
        <v>-2161.45872520146</v>
      </c>
      <c r="I65" s="16">
        <f t="shared" si="2"/>
        <v>1311.30637050053</v>
      </c>
    </row>
    <row r="66" spans="1:9">
      <c r="A66" s="8">
        <f t="shared" si="3"/>
        <v>60</v>
      </c>
      <c r="B66" s="9">
        <f t="shared" si="5"/>
        <v>-2504.52541429733</v>
      </c>
      <c r="C66" s="9">
        <f t="shared" si="6"/>
        <v>1519.4368935</v>
      </c>
      <c r="D66" s="10">
        <f t="shared" si="4"/>
        <v>-985.088520797335</v>
      </c>
      <c r="E66" s="11">
        <f t="shared" si="0"/>
        <v>-848.032274015889</v>
      </c>
      <c r="H66" s="11">
        <f t="shared" si="1"/>
        <v>-2156.06855381692</v>
      </c>
      <c r="I66" s="11">
        <f t="shared" si="2"/>
        <v>1308.03627980103</v>
      </c>
    </row>
    <row r="67" spans="1:9">
      <c r="A67" s="12">
        <f t="shared" si="3"/>
        <v>61</v>
      </c>
      <c r="B67" s="13">
        <f t="shared" si="5"/>
        <v>-2504.52541429733</v>
      </c>
      <c r="C67" s="13">
        <f t="shared" si="6"/>
        <v>1565.020000305</v>
      </c>
      <c r="D67" s="15">
        <f t="shared" si="4"/>
        <v>-939.505413992335</v>
      </c>
      <c r="E67" s="16">
        <f t="shared" si="0"/>
        <v>-806.774249996866</v>
      </c>
      <c r="H67" s="16">
        <f t="shared" si="1"/>
        <v>-2150.69182425628</v>
      </c>
      <c r="I67" s="16">
        <f t="shared" si="2"/>
        <v>1343.91757425941</v>
      </c>
    </row>
    <row r="68" spans="1:9">
      <c r="A68" s="8">
        <f t="shared" si="3"/>
        <v>62</v>
      </c>
      <c r="B68" s="9">
        <f t="shared" si="5"/>
        <v>-2504.52541429733</v>
      </c>
      <c r="C68" s="9">
        <f t="shared" si="6"/>
        <v>1565.020000305</v>
      </c>
      <c r="D68" s="10">
        <f t="shared" si="4"/>
        <v>-939.505413992335</v>
      </c>
      <c r="E68" s="11">
        <f t="shared" si="0"/>
        <v>-804.762344136525</v>
      </c>
      <c r="H68" s="11">
        <f t="shared" si="1"/>
        <v>-2145.32850299878</v>
      </c>
      <c r="I68" s="11">
        <f t="shared" si="2"/>
        <v>1340.56615886225</v>
      </c>
    </row>
    <row r="69" spans="1:9">
      <c r="A69" s="12">
        <f t="shared" si="3"/>
        <v>63</v>
      </c>
      <c r="B69" s="13">
        <f t="shared" si="5"/>
        <v>-2504.52541429733</v>
      </c>
      <c r="C69" s="13">
        <f t="shared" si="6"/>
        <v>1565.020000305</v>
      </c>
      <c r="D69" s="15">
        <f t="shared" si="4"/>
        <v>-939.505413992335</v>
      </c>
      <c r="E69" s="16">
        <f t="shared" si="0"/>
        <v>-802.75545549778</v>
      </c>
      <c r="H69" s="16">
        <f t="shared" si="1"/>
        <v>-2139.97855660726</v>
      </c>
      <c r="I69" s="16">
        <f t="shared" si="2"/>
        <v>1337.22310110948</v>
      </c>
    </row>
    <row r="70" spans="1:9">
      <c r="A70" s="8">
        <f t="shared" si="3"/>
        <v>64</v>
      </c>
      <c r="B70" s="9">
        <f t="shared" si="5"/>
        <v>-2504.52541429733</v>
      </c>
      <c r="C70" s="9">
        <f t="shared" si="6"/>
        <v>1565.020000305</v>
      </c>
      <c r="D70" s="10">
        <f t="shared" si="4"/>
        <v>-939.505413992335</v>
      </c>
      <c r="E70" s="11">
        <f t="shared" si="0"/>
        <v>-800.753571568858</v>
      </c>
      <c r="H70" s="11">
        <f t="shared" si="1"/>
        <v>-2134.64195172794</v>
      </c>
      <c r="I70" s="11">
        <f t="shared" si="2"/>
        <v>1333.88838015908</v>
      </c>
    </row>
    <row r="71" spans="1:9">
      <c r="A71" s="12">
        <f t="shared" si="3"/>
        <v>65</v>
      </c>
      <c r="B71" s="13">
        <f t="shared" si="5"/>
        <v>-2504.52541429733</v>
      </c>
      <c r="C71" s="13">
        <f t="shared" si="6"/>
        <v>1565.020000305</v>
      </c>
      <c r="D71" s="15">
        <f t="shared" si="4"/>
        <v>-939.505413992335</v>
      </c>
      <c r="E71" s="16">
        <f t="shared" ref="E71:E134" si="7">D71*(1/(1+B$3))^A71</f>
        <v>-798.756679869185</v>
      </c>
      <c r="H71" s="16">
        <f t="shared" ref="H71:H134" si="8">B71*(1/(1+B$3))^A71</f>
        <v>-2129.31865509022</v>
      </c>
      <c r="I71" s="16">
        <f t="shared" ref="I71:I134" si="9">C71*(1/(1+B$3))^A71</f>
        <v>1330.56197522103</v>
      </c>
    </row>
    <row r="72" spans="1:9">
      <c r="A72" s="8">
        <f t="shared" ref="A72:A135" si="10">A71+1</f>
        <v>66</v>
      </c>
      <c r="B72" s="9">
        <f t="shared" si="5"/>
        <v>-2504.52541429733</v>
      </c>
      <c r="C72" s="9">
        <f t="shared" si="6"/>
        <v>1565.020000305</v>
      </c>
      <c r="D72" s="10">
        <f t="shared" ref="D72:D135" si="11">B72+C72</f>
        <v>-939.505413992335</v>
      </c>
      <c r="E72" s="11">
        <f t="shared" si="7"/>
        <v>-796.764767949312</v>
      </c>
      <c r="H72" s="11">
        <f t="shared" si="8"/>
        <v>-2124.00863350645</v>
      </c>
      <c r="I72" s="11">
        <f t="shared" si="9"/>
        <v>1327.24386555714</v>
      </c>
    </row>
    <row r="73" spans="1:9">
      <c r="A73" s="12">
        <f t="shared" si="10"/>
        <v>67</v>
      </c>
      <c r="B73" s="13">
        <f t="shared" ref="B73:B136" si="12">B72</f>
        <v>-2504.52541429733</v>
      </c>
      <c r="C73" s="13">
        <f t="shared" si="6"/>
        <v>1565.020000305</v>
      </c>
      <c r="D73" s="15">
        <f t="shared" si="11"/>
        <v>-939.505413992335</v>
      </c>
      <c r="E73" s="16">
        <f t="shared" si="7"/>
        <v>-794.777823390835</v>
      </c>
      <c r="H73" s="16">
        <f t="shared" si="8"/>
        <v>-2118.71185387177</v>
      </c>
      <c r="I73" s="16">
        <f t="shared" si="9"/>
        <v>1323.93403048094</v>
      </c>
    </row>
    <row r="74" spans="1:9">
      <c r="A74" s="8">
        <f t="shared" si="10"/>
        <v>68</v>
      </c>
      <c r="B74" s="9">
        <f t="shared" si="12"/>
        <v>-2504.52541429733</v>
      </c>
      <c r="C74" s="9">
        <f t="shared" si="6"/>
        <v>1565.020000305</v>
      </c>
      <c r="D74" s="10">
        <f t="shared" si="11"/>
        <v>-939.505413992335</v>
      </c>
      <c r="E74" s="11">
        <f t="shared" si="7"/>
        <v>-792.795833806319</v>
      </c>
      <c r="H74" s="11">
        <f t="shared" si="8"/>
        <v>-2113.42828316386</v>
      </c>
      <c r="I74" s="11">
        <f t="shared" si="9"/>
        <v>1320.63244935754</v>
      </c>
    </row>
    <row r="75" spans="1:9">
      <c r="A75" s="12">
        <f t="shared" si="10"/>
        <v>69</v>
      </c>
      <c r="B75" s="13">
        <f t="shared" si="12"/>
        <v>-2504.52541429733</v>
      </c>
      <c r="C75" s="13">
        <f t="shared" si="6"/>
        <v>1565.020000305</v>
      </c>
      <c r="D75" s="15">
        <f t="shared" si="11"/>
        <v>-939.505413992335</v>
      </c>
      <c r="E75" s="16">
        <f t="shared" si="7"/>
        <v>-790.818786839221</v>
      </c>
      <c r="H75" s="16">
        <f t="shared" si="8"/>
        <v>-2108.15788844275</v>
      </c>
      <c r="I75" s="16">
        <f t="shared" si="9"/>
        <v>1317.33910160353</v>
      </c>
    </row>
    <row r="76" spans="1:9">
      <c r="A76" s="8">
        <f t="shared" si="10"/>
        <v>70</v>
      </c>
      <c r="B76" s="9">
        <f t="shared" si="12"/>
        <v>-2504.52541429733</v>
      </c>
      <c r="C76" s="9">
        <f t="shared" si="6"/>
        <v>1565.020000305</v>
      </c>
      <c r="D76" s="10">
        <f t="shared" si="11"/>
        <v>-939.505413992335</v>
      </c>
      <c r="E76" s="11">
        <f t="shared" si="7"/>
        <v>-788.846670163811</v>
      </c>
      <c r="H76" s="11">
        <f t="shared" si="8"/>
        <v>-2102.90063685063</v>
      </c>
      <c r="I76" s="11">
        <f t="shared" si="9"/>
        <v>1314.05396668682</v>
      </c>
    </row>
    <row r="77" spans="1:9">
      <c r="A77" s="12">
        <f t="shared" si="10"/>
        <v>71</v>
      </c>
      <c r="B77" s="13">
        <f t="shared" si="12"/>
        <v>-2504.52541429733</v>
      </c>
      <c r="C77" s="13">
        <f t="shared" si="6"/>
        <v>1565.020000305</v>
      </c>
      <c r="D77" s="15">
        <f t="shared" si="11"/>
        <v>-939.505413992335</v>
      </c>
      <c r="E77" s="16">
        <f t="shared" si="7"/>
        <v>-786.879471485099</v>
      </c>
      <c r="H77" s="16">
        <f t="shared" si="8"/>
        <v>-2097.6564956116</v>
      </c>
      <c r="I77" s="16">
        <f t="shared" si="9"/>
        <v>1310.7770241265</v>
      </c>
    </row>
    <row r="78" spans="1:9">
      <c r="A78" s="8">
        <f t="shared" si="10"/>
        <v>72</v>
      </c>
      <c r="B78" s="9">
        <f t="shared" si="12"/>
        <v>-2504.52541429733</v>
      </c>
      <c r="C78" s="9">
        <f t="shared" si="6"/>
        <v>1565.020000305</v>
      </c>
      <c r="D78" s="10">
        <f t="shared" si="11"/>
        <v>-939.505413992335</v>
      </c>
      <c r="E78" s="11">
        <f t="shared" si="7"/>
        <v>-784.917178538752</v>
      </c>
      <c r="H78" s="11">
        <f t="shared" si="8"/>
        <v>-2092.42543203152</v>
      </c>
      <c r="I78" s="11">
        <f t="shared" si="9"/>
        <v>1307.50825349277</v>
      </c>
    </row>
    <row r="79" spans="1:9">
      <c r="A79" s="12">
        <f t="shared" si="10"/>
        <v>73</v>
      </c>
      <c r="B79" s="13">
        <f t="shared" si="12"/>
        <v>-2504.52541429733</v>
      </c>
      <c r="C79" s="13">
        <f t="shared" si="6"/>
        <v>1611.97060031415</v>
      </c>
      <c r="D79" s="15">
        <f t="shared" si="11"/>
        <v>-892.554813983185</v>
      </c>
      <c r="E79" s="16">
        <f t="shared" si="7"/>
        <v>-743.832350058822</v>
      </c>
      <c r="H79" s="16">
        <f t="shared" si="8"/>
        <v>-2087.20741349778</v>
      </c>
      <c r="I79" s="16">
        <f t="shared" si="9"/>
        <v>1343.37506343895</v>
      </c>
    </row>
    <row r="80" spans="1:9">
      <c r="A80" s="8">
        <f t="shared" si="10"/>
        <v>74</v>
      </c>
      <c r="B80" s="9">
        <f t="shared" si="12"/>
        <v>-2504.52541429733</v>
      </c>
      <c r="C80" s="9">
        <f t="shared" si="6"/>
        <v>1611.97060031415</v>
      </c>
      <c r="D80" s="10">
        <f t="shared" si="11"/>
        <v>-892.554813983185</v>
      </c>
      <c r="E80" s="11">
        <f t="shared" si="7"/>
        <v>-741.977406542466</v>
      </c>
      <c r="H80" s="11">
        <f t="shared" si="8"/>
        <v>-2082.00240747908</v>
      </c>
      <c r="I80" s="11">
        <f t="shared" si="9"/>
        <v>1340.02500093661</v>
      </c>
    </row>
    <row r="81" spans="1:9">
      <c r="A81" s="12">
        <f t="shared" si="10"/>
        <v>75</v>
      </c>
      <c r="B81" s="13">
        <f t="shared" si="12"/>
        <v>-2504.52541429733</v>
      </c>
      <c r="C81" s="13">
        <f t="shared" si="6"/>
        <v>1611.97060031415</v>
      </c>
      <c r="D81" s="15">
        <f t="shared" si="11"/>
        <v>-892.554813983185</v>
      </c>
      <c r="E81" s="16">
        <f t="shared" si="7"/>
        <v>-740.127088820415</v>
      </c>
      <c r="H81" s="16">
        <f t="shared" si="8"/>
        <v>-2076.81038152526</v>
      </c>
      <c r="I81" s="16">
        <f t="shared" si="9"/>
        <v>1336.68329270485</v>
      </c>
    </row>
    <row r="82" spans="1:9">
      <c r="A82" s="8">
        <f t="shared" si="10"/>
        <v>76</v>
      </c>
      <c r="B82" s="9">
        <f t="shared" si="12"/>
        <v>-2504.52541429733</v>
      </c>
      <c r="C82" s="9">
        <f t="shared" si="6"/>
        <v>1611.97060031415</v>
      </c>
      <c r="D82" s="10">
        <f t="shared" si="11"/>
        <v>-892.554813983185</v>
      </c>
      <c r="E82" s="11">
        <f t="shared" si="7"/>
        <v>-738.281385357022</v>
      </c>
      <c r="H82" s="11">
        <f t="shared" si="8"/>
        <v>-2071.6313032671</v>
      </c>
      <c r="I82" s="11">
        <f t="shared" si="9"/>
        <v>1333.34991791007</v>
      </c>
    </row>
    <row r="83" spans="1:9">
      <c r="A83" s="12">
        <f t="shared" si="10"/>
        <v>77</v>
      </c>
      <c r="B83" s="13">
        <f t="shared" si="12"/>
        <v>-2504.52541429733</v>
      </c>
      <c r="C83" s="13">
        <f t="shared" si="6"/>
        <v>1611.97060031415</v>
      </c>
      <c r="D83" s="15">
        <f t="shared" si="11"/>
        <v>-892.554813983185</v>
      </c>
      <c r="E83" s="16">
        <f t="shared" si="7"/>
        <v>-736.440284645409</v>
      </c>
      <c r="H83" s="16">
        <f t="shared" si="8"/>
        <v>-2066.46514041606</v>
      </c>
      <c r="I83" s="16">
        <f t="shared" si="9"/>
        <v>1330.02485577065</v>
      </c>
    </row>
    <row r="84" spans="1:9">
      <c r="A84" s="8">
        <f t="shared" si="10"/>
        <v>78</v>
      </c>
      <c r="B84" s="9">
        <f t="shared" si="12"/>
        <v>-2504.52541429733</v>
      </c>
      <c r="C84" s="9">
        <f t="shared" ref="C84:C147" si="13">C72*1.03</f>
        <v>1611.97060031415</v>
      </c>
      <c r="D84" s="10">
        <f t="shared" si="11"/>
        <v>-892.554813983185</v>
      </c>
      <c r="E84" s="11">
        <f t="shared" si="7"/>
        <v>-734.60377520739</v>
      </c>
      <c r="H84" s="11">
        <f t="shared" si="8"/>
        <v>-2061.31186076415</v>
      </c>
      <c r="I84" s="11">
        <f t="shared" si="9"/>
        <v>1326.70808555676</v>
      </c>
    </row>
    <row r="85" spans="1:9">
      <c r="A85" s="12">
        <f t="shared" si="10"/>
        <v>79</v>
      </c>
      <c r="B85" s="13">
        <f t="shared" si="12"/>
        <v>-2504.52541429733</v>
      </c>
      <c r="C85" s="13">
        <f t="shared" si="13"/>
        <v>1611.97060031415</v>
      </c>
      <c r="D85" s="15">
        <f t="shared" si="11"/>
        <v>-892.554813983185</v>
      </c>
      <c r="E85" s="16">
        <f t="shared" si="7"/>
        <v>-732.771845593407</v>
      </c>
      <c r="H85" s="16">
        <f t="shared" si="8"/>
        <v>-2056.17143218369</v>
      </c>
      <c r="I85" s="16">
        <f t="shared" si="9"/>
        <v>1323.39958659028</v>
      </c>
    </row>
    <row r="86" spans="1:9">
      <c r="A86" s="8">
        <f t="shared" si="10"/>
        <v>80</v>
      </c>
      <c r="B86" s="9">
        <f t="shared" si="12"/>
        <v>-2504.52541429733</v>
      </c>
      <c r="C86" s="9">
        <f t="shared" si="13"/>
        <v>1611.97060031415</v>
      </c>
      <c r="D86" s="10">
        <f t="shared" si="11"/>
        <v>-892.554813983185</v>
      </c>
      <c r="E86" s="11">
        <f t="shared" si="7"/>
        <v>-730.94448438245</v>
      </c>
      <c r="H86" s="11">
        <f t="shared" si="8"/>
        <v>-2051.04382262712</v>
      </c>
      <c r="I86" s="11">
        <f t="shared" si="9"/>
        <v>1320.09933824467</v>
      </c>
    </row>
    <row r="87" spans="1:9">
      <c r="A87" s="12">
        <f t="shared" si="10"/>
        <v>81</v>
      </c>
      <c r="B87" s="13">
        <f t="shared" si="12"/>
        <v>-2504.52541429733</v>
      </c>
      <c r="C87" s="13">
        <f t="shared" si="13"/>
        <v>1611.97060031415</v>
      </c>
      <c r="D87" s="15">
        <f t="shared" si="11"/>
        <v>-892.554813983185</v>
      </c>
      <c r="E87" s="16">
        <f t="shared" si="7"/>
        <v>-729.121680181996</v>
      </c>
      <c r="H87" s="16">
        <f t="shared" si="8"/>
        <v>-2045.9290001268</v>
      </c>
      <c r="I87" s="16">
        <f t="shared" si="9"/>
        <v>1316.80731994481</v>
      </c>
    </row>
    <row r="88" spans="1:9">
      <c r="A88" s="8">
        <f t="shared" si="10"/>
        <v>82</v>
      </c>
      <c r="B88" s="9">
        <f t="shared" si="12"/>
        <v>-2504.52541429733</v>
      </c>
      <c r="C88" s="9">
        <f t="shared" si="13"/>
        <v>1611.97060031415</v>
      </c>
      <c r="D88" s="10">
        <f t="shared" si="11"/>
        <v>-892.554813983185</v>
      </c>
      <c r="E88" s="11">
        <f t="shared" si="7"/>
        <v>-727.303421627926</v>
      </c>
      <c r="H88" s="11">
        <f t="shared" si="8"/>
        <v>-2040.82693279482</v>
      </c>
      <c r="I88" s="11">
        <f t="shared" si="9"/>
        <v>1313.52351116689</v>
      </c>
    </row>
    <row r="89" spans="1:9">
      <c r="A89" s="12">
        <f t="shared" si="10"/>
        <v>83</v>
      </c>
      <c r="B89" s="13">
        <f t="shared" si="12"/>
        <v>-2504.52541429733</v>
      </c>
      <c r="C89" s="13">
        <f t="shared" si="13"/>
        <v>1611.97060031415</v>
      </c>
      <c r="D89" s="15">
        <f t="shared" si="11"/>
        <v>-892.554813983185</v>
      </c>
      <c r="E89" s="16">
        <f t="shared" si="7"/>
        <v>-725.489697384465</v>
      </c>
      <c r="H89" s="16">
        <f t="shared" si="8"/>
        <v>-2035.73758882276</v>
      </c>
      <c r="I89" s="16">
        <f t="shared" si="9"/>
        <v>1310.24789143829</v>
      </c>
    </row>
    <row r="90" spans="1:9">
      <c r="A90" s="8">
        <f t="shared" si="10"/>
        <v>84</v>
      </c>
      <c r="B90" s="9">
        <f t="shared" si="12"/>
        <v>-2504.52541429733</v>
      </c>
      <c r="C90" s="9">
        <f t="shared" si="13"/>
        <v>1611.97060031415</v>
      </c>
      <c r="D90" s="10">
        <f t="shared" si="11"/>
        <v>-892.554813983185</v>
      </c>
      <c r="E90" s="11">
        <f t="shared" si="7"/>
        <v>-723.680496144104</v>
      </c>
      <c r="H90" s="11">
        <f t="shared" si="8"/>
        <v>-2030.66093648156</v>
      </c>
      <c r="I90" s="11">
        <f t="shared" si="9"/>
        <v>1306.98044033745</v>
      </c>
    </row>
    <row r="91" spans="1:9">
      <c r="A91" s="12">
        <f t="shared" si="10"/>
        <v>85</v>
      </c>
      <c r="B91" s="13">
        <f t="shared" si="12"/>
        <v>-2504.52541429733</v>
      </c>
      <c r="C91" s="13">
        <f t="shared" si="13"/>
        <v>1660.32971832357</v>
      </c>
      <c r="D91" s="15">
        <f t="shared" si="11"/>
        <v>-844.19569597376</v>
      </c>
      <c r="E91" s="16">
        <f t="shared" si="7"/>
        <v>-682.764172502724</v>
      </c>
      <c r="H91" s="16">
        <f t="shared" si="8"/>
        <v>-2025.59694412125</v>
      </c>
      <c r="I91" s="16">
        <f t="shared" si="9"/>
        <v>1342.83277161853</v>
      </c>
    </row>
    <row r="92" spans="1:9">
      <c r="A92" s="8">
        <f t="shared" si="10"/>
        <v>86</v>
      </c>
      <c r="B92" s="9">
        <f t="shared" si="12"/>
        <v>-2504.52541429733</v>
      </c>
      <c r="C92" s="9">
        <f t="shared" si="13"/>
        <v>1660.32971832357</v>
      </c>
      <c r="D92" s="10">
        <f t="shared" si="11"/>
        <v>-844.19569597376</v>
      </c>
      <c r="E92" s="11">
        <f t="shared" si="7"/>
        <v>-681.061518705959</v>
      </c>
      <c r="H92" s="11">
        <f t="shared" si="8"/>
        <v>-2020.54558017083</v>
      </c>
      <c r="I92" s="11">
        <f t="shared" si="9"/>
        <v>1339.48406146487</v>
      </c>
    </row>
    <row r="93" spans="1:9">
      <c r="A93" s="12">
        <f t="shared" si="10"/>
        <v>87</v>
      </c>
      <c r="B93" s="13">
        <f t="shared" si="12"/>
        <v>-2504.52541429733</v>
      </c>
      <c r="C93" s="13">
        <f t="shared" si="13"/>
        <v>1660.32971832357</v>
      </c>
      <c r="D93" s="15">
        <f t="shared" si="11"/>
        <v>-844.19569597376</v>
      </c>
      <c r="E93" s="16">
        <f t="shared" si="7"/>
        <v>-679.363110928638</v>
      </c>
      <c r="H93" s="16">
        <f t="shared" si="8"/>
        <v>-2015.50681313798</v>
      </c>
      <c r="I93" s="16">
        <f t="shared" si="9"/>
        <v>1336.14370220934</v>
      </c>
    </row>
    <row r="94" spans="1:9">
      <c r="A94" s="8">
        <f t="shared" si="10"/>
        <v>88</v>
      </c>
      <c r="B94" s="9">
        <f t="shared" si="12"/>
        <v>-2504.52541429733</v>
      </c>
      <c r="C94" s="9">
        <f t="shared" si="13"/>
        <v>1660.32971832357</v>
      </c>
      <c r="D94" s="10">
        <f t="shared" si="11"/>
        <v>-844.19569597376</v>
      </c>
      <c r="E94" s="11">
        <f t="shared" si="7"/>
        <v>-677.668938582182</v>
      </c>
      <c r="H94" s="11">
        <f t="shared" si="8"/>
        <v>-2010.48061160896</v>
      </c>
      <c r="I94" s="11">
        <f t="shared" si="9"/>
        <v>1332.81167302678</v>
      </c>
    </row>
    <row r="95" spans="1:9">
      <c r="A95" s="12">
        <f t="shared" si="10"/>
        <v>89</v>
      </c>
      <c r="B95" s="13">
        <f t="shared" si="12"/>
        <v>-2504.52541429733</v>
      </c>
      <c r="C95" s="13">
        <f t="shared" si="13"/>
        <v>1660.32971832357</v>
      </c>
      <c r="D95" s="15">
        <f t="shared" si="11"/>
        <v>-844.19569597376</v>
      </c>
      <c r="E95" s="16">
        <f t="shared" si="7"/>
        <v>-675.978991104421</v>
      </c>
      <c r="H95" s="16">
        <f t="shared" si="8"/>
        <v>-2005.46694424834</v>
      </c>
      <c r="I95" s="16">
        <f t="shared" si="9"/>
        <v>1329.48795314392</v>
      </c>
    </row>
    <row r="96" spans="1:9">
      <c r="A96" s="8">
        <f t="shared" si="10"/>
        <v>90</v>
      </c>
      <c r="B96" s="9">
        <f t="shared" si="12"/>
        <v>-2504.52541429733</v>
      </c>
      <c r="C96" s="9">
        <f t="shared" si="13"/>
        <v>1660.32971832357</v>
      </c>
      <c r="D96" s="10">
        <f t="shared" si="11"/>
        <v>-844.19569597376</v>
      </c>
      <c r="E96" s="11">
        <f t="shared" si="7"/>
        <v>-674.293257959523</v>
      </c>
      <c r="H96" s="11">
        <f t="shared" si="8"/>
        <v>-2000.46577979884</v>
      </c>
      <c r="I96" s="11">
        <f t="shared" si="9"/>
        <v>1326.17252183932</v>
      </c>
    </row>
    <row r="97" spans="1:9">
      <c r="A97" s="12">
        <f t="shared" si="10"/>
        <v>91</v>
      </c>
      <c r="B97" s="13">
        <f t="shared" si="12"/>
        <v>-2504.52541429733</v>
      </c>
      <c r="C97" s="13">
        <f t="shared" si="13"/>
        <v>1660.32971832357</v>
      </c>
      <c r="D97" s="15">
        <f t="shared" si="11"/>
        <v>-844.19569597376</v>
      </c>
      <c r="E97" s="16">
        <f t="shared" si="7"/>
        <v>-672.611728637928</v>
      </c>
      <c r="H97" s="16">
        <f t="shared" si="8"/>
        <v>-1995.47708708114</v>
      </c>
      <c r="I97" s="16">
        <f t="shared" si="9"/>
        <v>1322.86535844321</v>
      </c>
    </row>
    <row r="98" spans="1:9">
      <c r="A98" s="8">
        <f t="shared" si="10"/>
        <v>92</v>
      </c>
      <c r="B98" s="9">
        <f t="shared" si="12"/>
        <v>-2504.52541429733</v>
      </c>
      <c r="C98" s="9">
        <f t="shared" si="13"/>
        <v>1660.32971832357</v>
      </c>
      <c r="D98" s="10">
        <f t="shared" si="11"/>
        <v>-844.19569597376</v>
      </c>
      <c r="E98" s="11">
        <f t="shared" si="7"/>
        <v>-670.934392656287</v>
      </c>
      <c r="H98" s="11">
        <f t="shared" si="8"/>
        <v>-1990.50083499365</v>
      </c>
      <c r="I98" s="11">
        <f t="shared" si="9"/>
        <v>1319.56644233737</v>
      </c>
    </row>
    <row r="99" spans="1:9">
      <c r="A99" s="12">
        <f t="shared" si="10"/>
        <v>93</v>
      </c>
      <c r="B99" s="13">
        <f t="shared" si="12"/>
        <v>-2504.52541429733</v>
      </c>
      <c r="C99" s="13">
        <f t="shared" si="13"/>
        <v>1660.32971832357</v>
      </c>
      <c r="D99" s="15">
        <f t="shared" si="11"/>
        <v>-844.19569597376</v>
      </c>
      <c r="E99" s="16">
        <f t="shared" si="7"/>
        <v>-669.261239557394</v>
      </c>
      <c r="H99" s="16">
        <f t="shared" si="8"/>
        <v>-1985.53699251237</v>
      </c>
      <c r="I99" s="16">
        <f t="shared" si="9"/>
        <v>1316.27575295498</v>
      </c>
    </row>
    <row r="100" spans="1:9">
      <c r="A100" s="8">
        <f t="shared" si="10"/>
        <v>94</v>
      </c>
      <c r="B100" s="9">
        <f t="shared" si="12"/>
        <v>-2504.52541429733</v>
      </c>
      <c r="C100" s="9">
        <f t="shared" si="13"/>
        <v>1660.32971832357</v>
      </c>
      <c r="D100" s="10">
        <f t="shared" si="11"/>
        <v>-844.19569597376</v>
      </c>
      <c r="E100" s="11">
        <f t="shared" si="7"/>
        <v>-667.592258910118</v>
      </c>
      <c r="H100" s="11">
        <f t="shared" si="8"/>
        <v>-1980.58552869065</v>
      </c>
      <c r="I100" s="11">
        <f t="shared" si="9"/>
        <v>1312.99326978053</v>
      </c>
    </row>
    <row r="101" spans="1:9">
      <c r="A101" s="12">
        <f t="shared" si="10"/>
        <v>95</v>
      </c>
      <c r="B101" s="13">
        <f t="shared" si="12"/>
        <v>-2504.52541429733</v>
      </c>
      <c r="C101" s="13">
        <f t="shared" si="13"/>
        <v>1660.32971832357</v>
      </c>
      <c r="D101" s="15">
        <f t="shared" si="11"/>
        <v>-844.19569597376</v>
      </c>
      <c r="E101" s="16">
        <f t="shared" si="7"/>
        <v>-665.927440309345</v>
      </c>
      <c r="H101" s="16">
        <f t="shared" si="8"/>
        <v>-1975.646412659</v>
      </c>
      <c r="I101" s="16">
        <f t="shared" si="9"/>
        <v>1309.71897234965</v>
      </c>
    </row>
    <row r="102" spans="1:9">
      <c r="A102" s="8">
        <f t="shared" si="10"/>
        <v>96</v>
      </c>
      <c r="B102" s="9">
        <f t="shared" si="12"/>
        <v>-2504.52541429733</v>
      </c>
      <c r="C102" s="9">
        <f t="shared" si="13"/>
        <v>1660.32971832357</v>
      </c>
      <c r="D102" s="10">
        <f t="shared" si="11"/>
        <v>-844.19569597376</v>
      </c>
      <c r="E102" s="11">
        <f t="shared" si="7"/>
        <v>-664.266773375905</v>
      </c>
      <c r="H102" s="11">
        <f t="shared" si="8"/>
        <v>-1970.71961362494</v>
      </c>
      <c r="I102" s="11">
        <f t="shared" si="9"/>
        <v>1306.45284024903</v>
      </c>
    </row>
    <row r="103" spans="1:9">
      <c r="A103" s="12">
        <f t="shared" si="10"/>
        <v>97</v>
      </c>
      <c r="B103" s="13">
        <f t="shared" si="12"/>
        <v>-2504.52541429733</v>
      </c>
      <c r="C103" s="13">
        <f t="shared" si="13"/>
        <v>1710.13960987328</v>
      </c>
      <c r="D103" s="15">
        <f t="shared" si="11"/>
        <v>-794.385804424053</v>
      </c>
      <c r="E103" s="16">
        <f t="shared" si="7"/>
        <v>-623.514402163027</v>
      </c>
      <c r="H103" s="16">
        <f t="shared" si="8"/>
        <v>-1965.80510087275</v>
      </c>
      <c r="I103" s="16">
        <f t="shared" si="9"/>
        <v>1342.29069870973</v>
      </c>
    </row>
    <row r="104" spans="1:9">
      <c r="A104" s="8">
        <f t="shared" si="10"/>
        <v>98</v>
      </c>
      <c r="B104" s="9">
        <f t="shared" si="12"/>
        <v>-2504.52541429733</v>
      </c>
      <c r="C104" s="9">
        <f t="shared" si="13"/>
        <v>1710.13960987328</v>
      </c>
      <c r="D104" s="10">
        <f t="shared" si="11"/>
        <v>-794.385804424053</v>
      </c>
      <c r="E104" s="11">
        <f t="shared" si="7"/>
        <v>-621.959503404515</v>
      </c>
      <c r="H104" s="11">
        <f t="shared" si="8"/>
        <v>-1960.90284376335</v>
      </c>
      <c r="I104" s="11">
        <f t="shared" si="9"/>
        <v>1338.94334035883</v>
      </c>
    </row>
    <row r="105" spans="1:9">
      <c r="A105" s="12">
        <f t="shared" si="10"/>
        <v>99</v>
      </c>
      <c r="B105" s="13">
        <f t="shared" si="12"/>
        <v>-2504.52541429733</v>
      </c>
      <c r="C105" s="13">
        <f t="shared" si="13"/>
        <v>1710.13960987328</v>
      </c>
      <c r="D105" s="15">
        <f t="shared" si="11"/>
        <v>-794.385804424053</v>
      </c>
      <c r="E105" s="16">
        <f t="shared" si="7"/>
        <v>-620.408482199018</v>
      </c>
      <c r="H105" s="16">
        <f t="shared" si="8"/>
        <v>-1956.01281173401</v>
      </c>
      <c r="I105" s="16">
        <f t="shared" si="9"/>
        <v>1335.60432953499</v>
      </c>
    </row>
    <row r="106" spans="1:9">
      <c r="A106" s="8">
        <f t="shared" si="10"/>
        <v>100</v>
      </c>
      <c r="B106" s="9">
        <f t="shared" si="12"/>
        <v>-2504.52541429733</v>
      </c>
      <c r="C106" s="9">
        <f t="shared" si="13"/>
        <v>1710.13960987328</v>
      </c>
      <c r="D106" s="10">
        <f t="shared" si="11"/>
        <v>-794.385804424053</v>
      </c>
      <c r="E106" s="11">
        <f t="shared" si="7"/>
        <v>-618.861328876826</v>
      </c>
      <c r="H106" s="11">
        <f t="shared" si="8"/>
        <v>-1951.13497429827</v>
      </c>
      <c r="I106" s="11">
        <f t="shared" si="9"/>
        <v>1332.27364542144</v>
      </c>
    </row>
    <row r="107" spans="1:9">
      <c r="A107" s="12">
        <f t="shared" si="10"/>
        <v>101</v>
      </c>
      <c r="B107" s="13">
        <f t="shared" si="12"/>
        <v>-2504.52541429733</v>
      </c>
      <c r="C107" s="13">
        <f t="shared" si="13"/>
        <v>1710.13960987328</v>
      </c>
      <c r="D107" s="15">
        <f t="shared" si="11"/>
        <v>-794.385804424053</v>
      </c>
      <c r="E107" s="16">
        <f t="shared" si="7"/>
        <v>-617.318033792345</v>
      </c>
      <c r="H107" s="16">
        <f t="shared" si="8"/>
        <v>-1946.26930104565</v>
      </c>
      <c r="I107" s="16">
        <f t="shared" si="9"/>
        <v>1328.95126725331</v>
      </c>
    </row>
    <row r="108" spans="1:9">
      <c r="A108" s="8">
        <f t="shared" si="10"/>
        <v>102</v>
      </c>
      <c r="B108" s="9">
        <f t="shared" si="12"/>
        <v>-2504.52541429733</v>
      </c>
      <c r="C108" s="9">
        <f t="shared" si="13"/>
        <v>1710.13960987328</v>
      </c>
      <c r="D108" s="10">
        <f t="shared" si="11"/>
        <v>-794.385804424053</v>
      </c>
      <c r="E108" s="11">
        <f t="shared" si="7"/>
        <v>-615.778587324035</v>
      </c>
      <c r="H108" s="11">
        <f t="shared" si="8"/>
        <v>-1941.41576164155</v>
      </c>
      <c r="I108" s="11">
        <f t="shared" si="9"/>
        <v>1325.63717431751</v>
      </c>
    </row>
    <row r="109" spans="1:9">
      <c r="A109" s="12">
        <f t="shared" si="10"/>
        <v>103</v>
      </c>
      <c r="B109" s="13">
        <f t="shared" si="12"/>
        <v>-2504.52541429733</v>
      </c>
      <c r="C109" s="13">
        <f t="shared" si="13"/>
        <v>1710.13960987328</v>
      </c>
      <c r="D109" s="15">
        <f t="shared" si="11"/>
        <v>-794.385804424053</v>
      </c>
      <c r="E109" s="16">
        <f t="shared" si="7"/>
        <v>-614.242979874349</v>
      </c>
      <c r="H109" s="16">
        <f t="shared" si="8"/>
        <v>-1936.57432582698</v>
      </c>
      <c r="I109" s="16">
        <f t="shared" si="9"/>
        <v>1322.33134595263</v>
      </c>
    </row>
    <row r="110" spans="1:9">
      <c r="A110" s="8">
        <f t="shared" si="10"/>
        <v>104</v>
      </c>
      <c r="B110" s="9">
        <f t="shared" si="12"/>
        <v>-2504.52541429733</v>
      </c>
      <c r="C110" s="9">
        <f t="shared" si="13"/>
        <v>1710.13960987328</v>
      </c>
      <c r="D110" s="10">
        <f t="shared" si="11"/>
        <v>-794.385804424053</v>
      </c>
      <c r="E110" s="11">
        <f t="shared" si="7"/>
        <v>-612.711201869675</v>
      </c>
      <c r="H110" s="11">
        <f t="shared" si="8"/>
        <v>-1931.74496341843</v>
      </c>
      <c r="I110" s="11">
        <f t="shared" si="9"/>
        <v>1319.03376154876</v>
      </c>
    </row>
    <row r="111" spans="1:9">
      <c r="A111" s="12">
        <f t="shared" si="10"/>
        <v>105</v>
      </c>
      <c r="B111" s="13">
        <f t="shared" si="12"/>
        <v>-2504.52541429733</v>
      </c>
      <c r="C111" s="13">
        <f t="shared" si="13"/>
        <v>1710.13960987328</v>
      </c>
      <c r="D111" s="15">
        <f t="shared" si="11"/>
        <v>-794.385804424053</v>
      </c>
      <c r="E111" s="16">
        <f t="shared" si="7"/>
        <v>-611.183243760274</v>
      </c>
      <c r="H111" s="16">
        <f t="shared" si="8"/>
        <v>-1926.92764430767</v>
      </c>
      <c r="I111" s="16">
        <f t="shared" si="9"/>
        <v>1315.74440054739</v>
      </c>
    </row>
    <row r="112" spans="1:9">
      <c r="A112" s="8">
        <f t="shared" si="10"/>
        <v>106</v>
      </c>
      <c r="B112" s="9">
        <f t="shared" si="12"/>
        <v>-2504.52541429733</v>
      </c>
      <c r="C112" s="9">
        <f t="shared" si="13"/>
        <v>1710.13960987328</v>
      </c>
      <c r="D112" s="10">
        <f t="shared" si="11"/>
        <v>-794.385804424053</v>
      </c>
      <c r="E112" s="11">
        <f t="shared" si="7"/>
        <v>-609.659096020224</v>
      </c>
      <c r="H112" s="11">
        <f t="shared" si="8"/>
        <v>-1922.12233846151</v>
      </c>
      <c r="I112" s="11">
        <f t="shared" si="9"/>
        <v>1312.46324244129</v>
      </c>
    </row>
    <row r="113" spans="1:9">
      <c r="A113" s="12">
        <f t="shared" si="10"/>
        <v>107</v>
      </c>
      <c r="B113" s="13">
        <f t="shared" si="12"/>
        <v>-2504.52541429733</v>
      </c>
      <c r="C113" s="13">
        <f t="shared" si="13"/>
        <v>1710.13960987328</v>
      </c>
      <c r="D113" s="15">
        <f t="shared" si="11"/>
        <v>-794.385804424053</v>
      </c>
      <c r="E113" s="16">
        <f t="shared" si="7"/>
        <v>-608.138749147355</v>
      </c>
      <c r="H113" s="16">
        <f t="shared" si="8"/>
        <v>-1917.32901592171</v>
      </c>
      <c r="I113" s="16">
        <f t="shared" si="9"/>
        <v>1309.19026677435</v>
      </c>
    </row>
    <row r="114" spans="1:9">
      <c r="A114" s="8">
        <f t="shared" si="10"/>
        <v>108</v>
      </c>
      <c r="B114" s="9">
        <f t="shared" si="12"/>
        <v>-2504.52541429733</v>
      </c>
      <c r="C114" s="9">
        <f t="shared" si="13"/>
        <v>1710.13960987328</v>
      </c>
      <c r="D114" s="10">
        <f t="shared" si="11"/>
        <v>-794.385804424053</v>
      </c>
      <c r="E114" s="11">
        <f t="shared" si="7"/>
        <v>-606.622193663197</v>
      </c>
      <c r="H114" s="11">
        <f t="shared" si="8"/>
        <v>-1912.5476468047</v>
      </c>
      <c r="I114" s="11">
        <f t="shared" si="9"/>
        <v>1305.9254531415</v>
      </c>
    </row>
    <row r="115" spans="1:9">
      <c r="A115" s="12">
        <f t="shared" si="10"/>
        <v>109</v>
      </c>
      <c r="B115" s="13">
        <f t="shared" si="12"/>
        <v>-2504.52541429733</v>
      </c>
      <c r="C115" s="13">
        <f t="shared" si="13"/>
        <v>1761.44379816948</v>
      </c>
      <c r="D115" s="15">
        <f t="shared" si="11"/>
        <v>-743.081616127854</v>
      </c>
      <c r="E115" s="16">
        <f t="shared" si="7"/>
        <v>-566.029356677259</v>
      </c>
      <c r="H115" s="16">
        <f t="shared" si="8"/>
        <v>-1907.77820130144</v>
      </c>
      <c r="I115" s="16">
        <f t="shared" si="9"/>
        <v>1341.74884462418</v>
      </c>
    </row>
    <row r="116" spans="1:9">
      <c r="A116" s="8">
        <f t="shared" si="10"/>
        <v>110</v>
      </c>
      <c r="B116" s="9">
        <f t="shared" si="12"/>
        <v>-2504.52541429733</v>
      </c>
      <c r="C116" s="9">
        <f t="shared" si="13"/>
        <v>1761.44379816948</v>
      </c>
      <c r="D116" s="10">
        <f t="shared" si="11"/>
        <v>-743.081616127854</v>
      </c>
      <c r="E116" s="11">
        <f t="shared" si="7"/>
        <v>-564.617812146892</v>
      </c>
      <c r="H116" s="11">
        <f t="shared" si="8"/>
        <v>-1903.02064967725</v>
      </c>
      <c r="I116" s="11">
        <f t="shared" si="9"/>
        <v>1338.40283753036</v>
      </c>
    </row>
    <row r="117" spans="1:9">
      <c r="A117" s="12">
        <f t="shared" si="10"/>
        <v>111</v>
      </c>
      <c r="B117" s="13">
        <f t="shared" si="12"/>
        <v>-2504.52541429733</v>
      </c>
      <c r="C117" s="13">
        <f t="shared" si="13"/>
        <v>1761.44379816948</v>
      </c>
      <c r="D117" s="15">
        <f t="shared" si="11"/>
        <v>-743.081616127854</v>
      </c>
      <c r="E117" s="16">
        <f t="shared" si="7"/>
        <v>-563.209787677698</v>
      </c>
      <c r="H117" s="16">
        <f t="shared" si="8"/>
        <v>-1898.27496227157</v>
      </c>
      <c r="I117" s="16">
        <f t="shared" si="9"/>
        <v>1335.06517459387</v>
      </c>
    </row>
    <row r="118" spans="1:9">
      <c r="A118" s="8">
        <f t="shared" si="10"/>
        <v>112</v>
      </c>
      <c r="B118" s="9">
        <f t="shared" si="12"/>
        <v>-2504.52541429733</v>
      </c>
      <c r="C118" s="9">
        <f t="shared" si="13"/>
        <v>1761.44379816948</v>
      </c>
      <c r="D118" s="10">
        <f t="shared" si="11"/>
        <v>-743.081616127854</v>
      </c>
      <c r="E118" s="11">
        <f t="shared" si="7"/>
        <v>-561.805274491469</v>
      </c>
      <c r="H118" s="11">
        <f t="shared" si="8"/>
        <v>-1893.54110949783</v>
      </c>
      <c r="I118" s="11">
        <f t="shared" si="9"/>
        <v>1331.73583500636</v>
      </c>
    </row>
    <row r="119" spans="1:9">
      <c r="A119" s="12">
        <f t="shared" si="10"/>
        <v>113</v>
      </c>
      <c r="B119" s="13">
        <f t="shared" si="12"/>
        <v>-2504.52541429733</v>
      </c>
      <c r="C119" s="13">
        <f t="shared" si="13"/>
        <v>1761.44379816948</v>
      </c>
      <c r="D119" s="15">
        <f t="shared" si="11"/>
        <v>-743.081616127854</v>
      </c>
      <c r="E119" s="16">
        <f t="shared" si="7"/>
        <v>-560.404263831889</v>
      </c>
      <c r="H119" s="16">
        <f t="shared" si="8"/>
        <v>-1888.81906184322</v>
      </c>
      <c r="I119" s="16">
        <f t="shared" si="9"/>
        <v>1328.41479801133</v>
      </c>
    </row>
    <row r="120" spans="1:9">
      <c r="A120" s="8">
        <f t="shared" si="10"/>
        <v>114</v>
      </c>
      <c r="B120" s="9">
        <f t="shared" si="12"/>
        <v>-2504.52541429733</v>
      </c>
      <c r="C120" s="9">
        <f t="shared" si="13"/>
        <v>1761.44379816948</v>
      </c>
      <c r="D120" s="10">
        <f t="shared" si="11"/>
        <v>-743.081616127854</v>
      </c>
      <c r="E120" s="11">
        <f t="shared" si="7"/>
        <v>-559.006746964478</v>
      </c>
      <c r="H120" s="11">
        <f t="shared" si="8"/>
        <v>-1884.10878986855</v>
      </c>
      <c r="I120" s="11">
        <f t="shared" si="9"/>
        <v>1325.10204290407</v>
      </c>
    </row>
    <row r="121" spans="1:9">
      <c r="A121" s="12">
        <f t="shared" si="10"/>
        <v>115</v>
      </c>
      <c r="B121" s="13">
        <f t="shared" si="12"/>
        <v>-2504.52541429733</v>
      </c>
      <c r="C121" s="13">
        <f t="shared" si="13"/>
        <v>1761.44379816948</v>
      </c>
      <c r="D121" s="15">
        <f t="shared" si="11"/>
        <v>-743.081616127854</v>
      </c>
      <c r="E121" s="16">
        <f t="shared" si="7"/>
        <v>-557.612715176537</v>
      </c>
      <c r="H121" s="16">
        <f t="shared" si="8"/>
        <v>-1879.41026420803</v>
      </c>
      <c r="I121" s="16">
        <f t="shared" si="9"/>
        <v>1321.79754903149</v>
      </c>
    </row>
    <row r="122" spans="1:9">
      <c r="A122" s="8">
        <f t="shared" si="10"/>
        <v>116</v>
      </c>
      <c r="B122" s="9">
        <f t="shared" si="12"/>
        <v>-2504.52541429733</v>
      </c>
      <c r="C122" s="9">
        <f t="shared" si="13"/>
        <v>1761.44379816948</v>
      </c>
      <c r="D122" s="10">
        <f t="shared" si="11"/>
        <v>-743.081616127854</v>
      </c>
      <c r="E122" s="11">
        <f t="shared" si="7"/>
        <v>-556.222159777094</v>
      </c>
      <c r="H122" s="11">
        <f t="shared" si="8"/>
        <v>-1874.7234555691</v>
      </c>
      <c r="I122" s="11">
        <f t="shared" si="9"/>
        <v>1318.50129579201</v>
      </c>
    </row>
    <row r="123" spans="1:9">
      <c r="A123" s="12">
        <f t="shared" si="10"/>
        <v>117</v>
      </c>
      <c r="B123" s="13">
        <f t="shared" si="12"/>
        <v>-2504.52541429733</v>
      </c>
      <c r="C123" s="13">
        <f t="shared" si="13"/>
        <v>1761.44379816948</v>
      </c>
      <c r="D123" s="15">
        <f t="shared" si="11"/>
        <v>-743.081616127854</v>
      </c>
      <c r="E123" s="16">
        <f t="shared" si="7"/>
        <v>-554.835072096852</v>
      </c>
      <c r="H123" s="16">
        <f t="shared" si="8"/>
        <v>-1870.04833473227</v>
      </c>
      <c r="I123" s="16">
        <f t="shared" si="9"/>
        <v>1315.21326263542</v>
      </c>
    </row>
    <row r="124" spans="1:9">
      <c r="A124" s="8">
        <f t="shared" si="10"/>
        <v>118</v>
      </c>
      <c r="B124" s="9">
        <f t="shared" si="12"/>
        <v>-2504.52541429733</v>
      </c>
      <c r="C124" s="9">
        <f t="shared" si="13"/>
        <v>1761.44379816948</v>
      </c>
      <c r="D124" s="10">
        <f t="shared" si="11"/>
        <v>-743.081616127854</v>
      </c>
      <c r="E124" s="11">
        <f t="shared" si="7"/>
        <v>-553.451443488132</v>
      </c>
      <c r="H124" s="11">
        <f t="shared" si="8"/>
        <v>-1865.3848725509</v>
      </c>
      <c r="I124" s="11">
        <f t="shared" si="9"/>
        <v>1311.93342906276</v>
      </c>
    </row>
    <row r="125" spans="1:9">
      <c r="A125" s="12">
        <f t="shared" si="10"/>
        <v>119</v>
      </c>
      <c r="B125" s="13">
        <f t="shared" si="12"/>
        <v>-2504.52541429733</v>
      </c>
      <c r="C125" s="13">
        <f t="shared" si="13"/>
        <v>1761.44379816948</v>
      </c>
      <c r="D125" s="15">
        <f t="shared" si="11"/>
        <v>-743.081616127854</v>
      </c>
      <c r="E125" s="16">
        <f t="shared" si="7"/>
        <v>-552.07126532482</v>
      </c>
      <c r="H125" s="16">
        <f t="shared" si="8"/>
        <v>-1860.73303995102</v>
      </c>
      <c r="I125" s="16">
        <f t="shared" si="9"/>
        <v>1308.6617746262</v>
      </c>
    </row>
    <row r="126" spans="1:9">
      <c r="A126" s="8">
        <f t="shared" si="10"/>
        <v>120</v>
      </c>
      <c r="B126" s="9">
        <f t="shared" si="12"/>
        <v>-2504.52541429733</v>
      </c>
      <c r="C126" s="9">
        <f t="shared" si="13"/>
        <v>1761.44379816948</v>
      </c>
      <c r="D126" s="10">
        <f t="shared" si="11"/>
        <v>-743.081616127854</v>
      </c>
      <c r="E126" s="11">
        <f t="shared" si="7"/>
        <v>-550.694529002314</v>
      </c>
      <c r="H126" s="11">
        <f t="shared" si="8"/>
        <v>-1856.09280793119</v>
      </c>
      <c r="I126" s="11">
        <f t="shared" si="9"/>
        <v>1305.39827892888</v>
      </c>
    </row>
    <row r="127" spans="1:9">
      <c r="A127" s="12">
        <f t="shared" si="10"/>
        <v>121</v>
      </c>
      <c r="B127" s="13">
        <f t="shared" si="12"/>
        <v>-2504.52541429733</v>
      </c>
      <c r="C127" s="13">
        <f t="shared" si="13"/>
        <v>1814.28711211457</v>
      </c>
      <c r="D127" s="15">
        <f t="shared" si="11"/>
        <v>-690.23830218277</v>
      </c>
      <c r="E127" s="16">
        <f t="shared" si="7"/>
        <v>-510.256938288726</v>
      </c>
      <c r="H127" s="16">
        <f t="shared" si="8"/>
        <v>-1851.46414756228</v>
      </c>
      <c r="I127" s="16">
        <f t="shared" si="9"/>
        <v>1341.20720927356</v>
      </c>
    </row>
    <row r="128" spans="1:9">
      <c r="A128" s="8">
        <f t="shared" si="10"/>
        <v>122</v>
      </c>
      <c r="B128" s="9">
        <f t="shared" si="12"/>
        <v>-2504.52541429733</v>
      </c>
      <c r="C128" s="9">
        <f t="shared" si="13"/>
        <v>1814.28711211457</v>
      </c>
      <c r="D128" s="10">
        <f t="shared" si="11"/>
        <v>-690.23830218277</v>
      </c>
      <c r="E128" s="11">
        <f t="shared" si="7"/>
        <v>-508.984477095986</v>
      </c>
      <c r="H128" s="11">
        <f t="shared" si="8"/>
        <v>-1846.84702998732</v>
      </c>
      <c r="I128" s="11">
        <f t="shared" si="9"/>
        <v>1337.86255289133</v>
      </c>
    </row>
    <row r="129" spans="1:9">
      <c r="A129" s="12">
        <f t="shared" si="10"/>
        <v>123</v>
      </c>
      <c r="B129" s="13">
        <f t="shared" si="12"/>
        <v>-2504.52541429733</v>
      </c>
      <c r="C129" s="13">
        <f t="shared" si="13"/>
        <v>1814.28711211457</v>
      </c>
      <c r="D129" s="15">
        <f t="shared" si="11"/>
        <v>-690.23830218277</v>
      </c>
      <c r="E129" s="16">
        <f t="shared" si="7"/>
        <v>-507.715189123178</v>
      </c>
      <c r="H129" s="16">
        <f t="shared" si="8"/>
        <v>-1842.24142642126</v>
      </c>
      <c r="I129" s="16">
        <f t="shared" si="9"/>
        <v>1334.52623729809</v>
      </c>
    </row>
    <row r="130" spans="1:9">
      <c r="A130" s="8">
        <f t="shared" si="10"/>
        <v>124</v>
      </c>
      <c r="B130" s="9">
        <f t="shared" si="12"/>
        <v>-2504.52541429733</v>
      </c>
      <c r="C130" s="9">
        <f t="shared" si="13"/>
        <v>1814.28711211457</v>
      </c>
      <c r="D130" s="10">
        <f t="shared" si="11"/>
        <v>-690.23830218277</v>
      </c>
      <c r="E130" s="11">
        <f t="shared" si="7"/>
        <v>-506.449066457035</v>
      </c>
      <c r="H130" s="11">
        <f t="shared" si="8"/>
        <v>-1837.64730815089</v>
      </c>
      <c r="I130" s="11">
        <f t="shared" si="9"/>
        <v>1331.19824169385</v>
      </c>
    </row>
    <row r="131" spans="1:9">
      <c r="A131" s="12">
        <f t="shared" si="10"/>
        <v>125</v>
      </c>
      <c r="B131" s="13">
        <f t="shared" si="12"/>
        <v>-2504.52541429733</v>
      </c>
      <c r="C131" s="13">
        <f t="shared" si="13"/>
        <v>1814.28711211457</v>
      </c>
      <c r="D131" s="15">
        <f t="shared" si="11"/>
        <v>-690.23830218277</v>
      </c>
      <c r="E131" s="16">
        <f t="shared" si="7"/>
        <v>-505.186101204025</v>
      </c>
      <c r="H131" s="16">
        <f t="shared" si="8"/>
        <v>-1833.06464653455</v>
      </c>
      <c r="I131" s="16">
        <f t="shared" si="9"/>
        <v>1327.87854533052</v>
      </c>
    </row>
    <row r="132" spans="1:9">
      <c r="A132" s="8">
        <f t="shared" si="10"/>
        <v>126</v>
      </c>
      <c r="B132" s="9">
        <f t="shared" si="12"/>
        <v>-2504.52541429733</v>
      </c>
      <c r="C132" s="9">
        <f t="shared" si="13"/>
        <v>1814.28711211457</v>
      </c>
      <c r="D132" s="10">
        <f t="shared" si="11"/>
        <v>-690.23830218277</v>
      </c>
      <c r="E132" s="11">
        <f t="shared" si="7"/>
        <v>-503.9262854903</v>
      </c>
      <c r="H132" s="11">
        <f t="shared" si="8"/>
        <v>-1828.49341300205</v>
      </c>
      <c r="I132" s="11">
        <f t="shared" si="9"/>
        <v>1324.56712751175</v>
      </c>
    </row>
    <row r="133" spans="1:9">
      <c r="A133" s="12">
        <f t="shared" si="10"/>
        <v>127</v>
      </c>
      <c r="B133" s="13">
        <f t="shared" si="12"/>
        <v>-2504.52541429733</v>
      </c>
      <c r="C133" s="13">
        <f t="shared" si="13"/>
        <v>1814.28711211457</v>
      </c>
      <c r="D133" s="15">
        <f t="shared" si="11"/>
        <v>-690.23830218277</v>
      </c>
      <c r="E133" s="16">
        <f t="shared" si="7"/>
        <v>-502.669611461646</v>
      </c>
      <c r="H133" s="16">
        <f t="shared" si="8"/>
        <v>-1823.93357905441</v>
      </c>
      <c r="I133" s="16">
        <f t="shared" si="9"/>
        <v>1321.26396759276</v>
      </c>
    </row>
    <row r="134" spans="1:9">
      <c r="A134" s="8">
        <f t="shared" si="10"/>
        <v>128</v>
      </c>
      <c r="B134" s="9">
        <f t="shared" si="12"/>
        <v>-2504.52541429733</v>
      </c>
      <c r="C134" s="9">
        <f t="shared" si="13"/>
        <v>1814.28711211457</v>
      </c>
      <c r="D134" s="10">
        <f t="shared" si="11"/>
        <v>-690.23830218277</v>
      </c>
      <c r="E134" s="11">
        <f t="shared" si="7"/>
        <v>-501.416071283437</v>
      </c>
      <c r="H134" s="11">
        <f t="shared" si="8"/>
        <v>-1819.38511626375</v>
      </c>
      <c r="I134" s="11">
        <f t="shared" si="9"/>
        <v>1317.96904498031</v>
      </c>
    </row>
    <row r="135" spans="1:9">
      <c r="A135" s="12">
        <f t="shared" si="10"/>
        <v>129</v>
      </c>
      <c r="B135" s="13">
        <f t="shared" si="12"/>
        <v>-2504.52541429733</v>
      </c>
      <c r="C135" s="13">
        <f t="shared" si="13"/>
        <v>1814.28711211457</v>
      </c>
      <c r="D135" s="15">
        <f t="shared" si="11"/>
        <v>-690.23830218277</v>
      </c>
      <c r="E135" s="16">
        <f t="shared" ref="E135:E186" si="14">D135*(1/(1+B$3))^A135</f>
        <v>-500.165657140585</v>
      </c>
      <c r="H135" s="16">
        <f t="shared" ref="H135:H186" si="15">B135*(1/(1+B$3))^A135</f>
        <v>-1814.84799627307</v>
      </c>
      <c r="I135" s="16">
        <f t="shared" ref="I135:I186" si="16">C135*(1/(1+B$3))^A135</f>
        <v>1314.68233913248</v>
      </c>
    </row>
    <row r="136" spans="1:9">
      <c r="A136" s="8">
        <f t="shared" ref="A136:A199" si="17">A135+1</f>
        <v>130</v>
      </c>
      <c r="B136" s="9">
        <f t="shared" si="12"/>
        <v>-2504.52541429733</v>
      </c>
      <c r="C136" s="9">
        <f t="shared" si="13"/>
        <v>1814.28711211457</v>
      </c>
      <c r="D136" s="10">
        <f t="shared" ref="D136:D186" si="18">B136+C136</f>
        <v>-690.23830218277</v>
      </c>
      <c r="E136" s="11">
        <f t="shared" si="14"/>
        <v>-498.918361237492</v>
      </c>
      <c r="H136" s="11">
        <f t="shared" si="15"/>
        <v>-1810.32219079608</v>
      </c>
      <c r="I136" s="11">
        <f t="shared" si="16"/>
        <v>1311.40382955859</v>
      </c>
    </row>
    <row r="137" spans="1:9">
      <c r="A137" s="12">
        <f t="shared" si="17"/>
        <v>131</v>
      </c>
      <c r="B137" s="13">
        <f t="shared" ref="B137:B200" si="19">B136</f>
        <v>-2504.52541429733</v>
      </c>
      <c r="C137" s="13">
        <f t="shared" si="13"/>
        <v>1814.28711211457</v>
      </c>
      <c r="D137" s="15">
        <f t="shared" si="18"/>
        <v>-690.23830218277</v>
      </c>
      <c r="E137" s="16">
        <f t="shared" si="14"/>
        <v>-497.674175797997</v>
      </c>
      <c r="H137" s="16">
        <f t="shared" si="15"/>
        <v>-1805.80767161703</v>
      </c>
      <c r="I137" s="16">
        <f t="shared" si="16"/>
        <v>1308.13349581904</v>
      </c>
    </row>
    <row r="138" spans="1:9">
      <c r="A138" s="8">
        <f t="shared" si="17"/>
        <v>132</v>
      </c>
      <c r="B138" s="9">
        <f t="shared" si="19"/>
        <v>-2504.52541429733</v>
      </c>
      <c r="C138" s="9">
        <f t="shared" si="13"/>
        <v>1814.28711211457</v>
      </c>
      <c r="D138" s="10">
        <f t="shared" si="18"/>
        <v>-690.23830218277</v>
      </c>
      <c r="E138" s="11">
        <f t="shared" si="14"/>
        <v>-496.433093065333</v>
      </c>
      <c r="H138" s="11">
        <f t="shared" si="15"/>
        <v>-1801.30441059056</v>
      </c>
      <c r="I138" s="11">
        <f t="shared" si="16"/>
        <v>1304.87131752522</v>
      </c>
    </row>
    <row r="139" spans="1:9">
      <c r="A139" s="12">
        <f t="shared" si="17"/>
        <v>133</v>
      </c>
      <c r="B139" s="13">
        <f t="shared" si="19"/>
        <v>-2504.52541429733</v>
      </c>
      <c r="C139" s="13">
        <f t="shared" si="13"/>
        <v>1868.715725478</v>
      </c>
      <c r="D139" s="15">
        <f t="shared" si="18"/>
        <v>-635.809688819333</v>
      </c>
      <c r="E139" s="16">
        <f t="shared" si="14"/>
        <v>-456.146587071897</v>
      </c>
      <c r="H139" s="16">
        <f t="shared" si="15"/>
        <v>-1796.81237964145</v>
      </c>
      <c r="I139" s="16">
        <f t="shared" si="16"/>
        <v>1340.66579256956</v>
      </c>
    </row>
    <row r="140" spans="1:9">
      <c r="A140" s="8">
        <f t="shared" si="17"/>
        <v>134</v>
      </c>
      <c r="B140" s="9">
        <f t="shared" si="19"/>
        <v>-2504.52541429733</v>
      </c>
      <c r="C140" s="9">
        <f t="shared" si="13"/>
        <v>1868.715725478</v>
      </c>
      <c r="D140" s="10">
        <f t="shared" si="18"/>
        <v>-635.809688819333</v>
      </c>
      <c r="E140" s="11">
        <f t="shared" si="14"/>
        <v>-455.00906441087</v>
      </c>
      <c r="H140" s="11">
        <f t="shared" si="15"/>
        <v>-1792.33155076454</v>
      </c>
      <c r="I140" s="11">
        <f t="shared" si="16"/>
        <v>1337.32248635367</v>
      </c>
    </row>
    <row r="141" spans="1:9">
      <c r="A141" s="12">
        <f t="shared" si="17"/>
        <v>135</v>
      </c>
      <c r="B141" s="13">
        <f t="shared" si="19"/>
        <v>-2504.52541429733</v>
      </c>
      <c r="C141" s="13">
        <f t="shared" si="13"/>
        <v>1868.715725478</v>
      </c>
      <c r="D141" s="15">
        <f t="shared" si="18"/>
        <v>-635.809688819333</v>
      </c>
      <c r="E141" s="16">
        <f t="shared" si="14"/>
        <v>-453.874378464708</v>
      </c>
      <c r="H141" s="16">
        <f t="shared" si="15"/>
        <v>-1787.86189602448</v>
      </c>
      <c r="I141" s="16">
        <f t="shared" si="16"/>
        <v>1333.98751755977</v>
      </c>
    </row>
    <row r="142" spans="1:9">
      <c r="A142" s="8">
        <f t="shared" si="17"/>
        <v>136</v>
      </c>
      <c r="B142" s="9">
        <f t="shared" si="19"/>
        <v>-2504.52541429733</v>
      </c>
      <c r="C142" s="9">
        <f t="shared" si="13"/>
        <v>1868.715725478</v>
      </c>
      <c r="D142" s="10">
        <f t="shared" si="18"/>
        <v>-635.809688819333</v>
      </c>
      <c r="E142" s="11">
        <f t="shared" si="14"/>
        <v>-452.74252215931</v>
      </c>
      <c r="H142" s="11">
        <f t="shared" si="15"/>
        <v>-1783.40338755559</v>
      </c>
      <c r="I142" s="11">
        <f t="shared" si="16"/>
        <v>1330.66086539628</v>
      </c>
    </row>
    <row r="143" spans="1:9">
      <c r="A143" s="12">
        <f t="shared" si="17"/>
        <v>137</v>
      </c>
      <c r="B143" s="13">
        <f t="shared" si="19"/>
        <v>-2504.52541429733</v>
      </c>
      <c r="C143" s="13">
        <f t="shared" si="13"/>
        <v>1868.715725478</v>
      </c>
      <c r="D143" s="15">
        <f t="shared" si="18"/>
        <v>-635.809688819333</v>
      </c>
      <c r="E143" s="16">
        <f t="shared" si="14"/>
        <v>-451.613488438214</v>
      </c>
      <c r="H143" s="16">
        <f t="shared" si="15"/>
        <v>-1778.95599756169</v>
      </c>
      <c r="I143" s="16">
        <f t="shared" si="16"/>
        <v>1327.34250912348</v>
      </c>
    </row>
    <row r="144" spans="1:9">
      <c r="A144" s="8">
        <f t="shared" si="17"/>
        <v>138</v>
      </c>
      <c r="B144" s="9">
        <f t="shared" si="19"/>
        <v>-2504.52541429733</v>
      </c>
      <c r="C144" s="9">
        <f t="shared" si="13"/>
        <v>1868.715725478</v>
      </c>
      <c r="D144" s="10">
        <f t="shared" si="18"/>
        <v>-635.809688819333</v>
      </c>
      <c r="E144" s="11">
        <f t="shared" si="14"/>
        <v>-450.487270262558</v>
      </c>
      <c r="H144" s="11">
        <f t="shared" si="15"/>
        <v>-1774.5196983159</v>
      </c>
      <c r="I144" s="11">
        <f t="shared" si="16"/>
        <v>1324.03242805334</v>
      </c>
    </row>
    <row r="145" spans="1:9">
      <c r="A145" s="12">
        <f t="shared" si="17"/>
        <v>139</v>
      </c>
      <c r="B145" s="13">
        <f t="shared" si="19"/>
        <v>-2504.52541429733</v>
      </c>
      <c r="C145" s="13">
        <f t="shared" si="13"/>
        <v>1868.715725478</v>
      </c>
      <c r="D145" s="15">
        <f t="shared" si="18"/>
        <v>-635.809688819333</v>
      </c>
      <c r="E145" s="16">
        <f t="shared" si="14"/>
        <v>-449.36386061103</v>
      </c>
      <c r="H145" s="16">
        <f t="shared" si="15"/>
        <v>-1770.0944621605</v>
      </c>
      <c r="I145" s="16">
        <f t="shared" si="16"/>
        <v>1320.73060154947</v>
      </c>
    </row>
    <row r="146" spans="1:9">
      <c r="A146" s="8">
        <f t="shared" si="17"/>
        <v>140</v>
      </c>
      <c r="B146" s="9">
        <f t="shared" si="19"/>
        <v>-2504.52541429733</v>
      </c>
      <c r="C146" s="9">
        <f t="shared" si="13"/>
        <v>1868.715725478</v>
      </c>
      <c r="D146" s="10">
        <f t="shared" si="18"/>
        <v>-635.809688819333</v>
      </c>
      <c r="E146" s="11">
        <f t="shared" si="14"/>
        <v>-448.243252479831</v>
      </c>
      <c r="H146" s="11">
        <f t="shared" si="15"/>
        <v>-1765.68026150673</v>
      </c>
      <c r="I146" s="11">
        <f t="shared" si="16"/>
        <v>1317.4370090269</v>
      </c>
    </row>
    <row r="147" spans="1:9">
      <c r="A147" s="12">
        <f t="shared" si="17"/>
        <v>141</v>
      </c>
      <c r="B147" s="13">
        <f t="shared" si="19"/>
        <v>-2504.52541429733</v>
      </c>
      <c r="C147" s="13">
        <f t="shared" si="13"/>
        <v>1868.715725478</v>
      </c>
      <c r="D147" s="15">
        <f t="shared" si="18"/>
        <v>-635.809688819333</v>
      </c>
      <c r="E147" s="16">
        <f t="shared" si="14"/>
        <v>-447.125438882624</v>
      </c>
      <c r="H147" s="16">
        <f t="shared" si="15"/>
        <v>-1761.27706883465</v>
      </c>
      <c r="I147" s="16">
        <f t="shared" si="16"/>
        <v>1314.15162995202</v>
      </c>
    </row>
    <row r="148" spans="1:9">
      <c r="A148" s="8">
        <f t="shared" si="17"/>
        <v>142</v>
      </c>
      <c r="B148" s="9">
        <f t="shared" si="19"/>
        <v>-2504.52541429733</v>
      </c>
      <c r="C148" s="9">
        <f t="shared" ref="C148:C211" si="20">C136*1.03</f>
        <v>1868.715725478</v>
      </c>
      <c r="D148" s="10">
        <f t="shared" si="18"/>
        <v>-635.809688819333</v>
      </c>
      <c r="E148" s="11">
        <f t="shared" si="14"/>
        <v>-446.010412850498</v>
      </c>
      <c r="H148" s="11">
        <f t="shared" si="15"/>
        <v>-1756.88485669291</v>
      </c>
      <c r="I148" s="11">
        <f t="shared" si="16"/>
        <v>1310.87444384241</v>
      </c>
    </row>
    <row r="149" spans="1:9">
      <c r="A149" s="12">
        <f t="shared" si="17"/>
        <v>143</v>
      </c>
      <c r="B149" s="13">
        <f t="shared" si="19"/>
        <v>-2504.52541429733</v>
      </c>
      <c r="C149" s="13">
        <f t="shared" si="20"/>
        <v>1868.715725478</v>
      </c>
      <c r="D149" s="15">
        <f t="shared" si="18"/>
        <v>-635.809688819333</v>
      </c>
      <c r="E149" s="16">
        <f t="shared" si="14"/>
        <v>-444.898167431918</v>
      </c>
      <c r="H149" s="16">
        <f t="shared" si="15"/>
        <v>-1752.50359769867</v>
      </c>
      <c r="I149" s="16">
        <f t="shared" si="16"/>
        <v>1307.60543026675</v>
      </c>
    </row>
    <row r="150" spans="1:9">
      <c r="A150" s="8">
        <f t="shared" si="17"/>
        <v>144</v>
      </c>
      <c r="B150" s="9">
        <f t="shared" si="19"/>
        <v>-2504.52541429733</v>
      </c>
      <c r="C150" s="9">
        <f t="shared" si="20"/>
        <v>1868.715725478</v>
      </c>
      <c r="D150" s="10">
        <f t="shared" si="18"/>
        <v>-635.809688819333</v>
      </c>
      <c r="E150" s="11">
        <f t="shared" si="14"/>
        <v>-443.788695692686</v>
      </c>
      <c r="H150" s="11">
        <f t="shared" si="15"/>
        <v>-1748.13326453732</v>
      </c>
      <c r="I150" s="11">
        <f t="shared" si="16"/>
        <v>1304.34456884464</v>
      </c>
    </row>
    <row r="151" spans="1:9">
      <c r="A151" s="12">
        <f t="shared" si="17"/>
        <v>145</v>
      </c>
      <c r="B151" s="13">
        <f t="shared" si="19"/>
        <v>-2504.52541429733</v>
      </c>
      <c r="C151" s="13">
        <f t="shared" si="20"/>
        <v>1924.77719724234</v>
      </c>
      <c r="D151" s="15">
        <f t="shared" si="18"/>
        <v>-579.748217054993</v>
      </c>
      <c r="E151" s="16">
        <f t="shared" si="14"/>
        <v>-403.649235538501</v>
      </c>
      <c r="H151" s="16">
        <f t="shared" si="15"/>
        <v>-1743.77382996242</v>
      </c>
      <c r="I151" s="16">
        <f t="shared" si="16"/>
        <v>1340.12459442392</v>
      </c>
    </row>
    <row r="152" spans="1:9">
      <c r="A152" s="8">
        <f t="shared" si="17"/>
        <v>146</v>
      </c>
      <c r="B152" s="9">
        <f t="shared" si="19"/>
        <v>-2504.52541429733</v>
      </c>
      <c r="C152" s="9">
        <f t="shared" si="20"/>
        <v>1924.77719724234</v>
      </c>
      <c r="D152" s="10">
        <f t="shared" si="18"/>
        <v>-579.748217054993</v>
      </c>
      <c r="E152" s="11">
        <f t="shared" si="14"/>
        <v>-402.642628966086</v>
      </c>
      <c r="H152" s="11">
        <f t="shared" si="15"/>
        <v>-1739.42526679543</v>
      </c>
      <c r="I152" s="11">
        <f t="shared" si="16"/>
        <v>1336.78263782934</v>
      </c>
    </row>
    <row r="153" spans="1:9">
      <c r="A153" s="12">
        <f t="shared" si="17"/>
        <v>147</v>
      </c>
      <c r="B153" s="13">
        <f t="shared" si="19"/>
        <v>-2504.52541429733</v>
      </c>
      <c r="C153" s="13">
        <f t="shared" si="20"/>
        <v>1924.77719724234</v>
      </c>
      <c r="D153" s="15">
        <f t="shared" si="18"/>
        <v>-579.748217054993</v>
      </c>
      <c r="E153" s="16">
        <f t="shared" si="14"/>
        <v>-401.6385326345</v>
      </c>
      <c r="H153" s="16">
        <f t="shared" si="15"/>
        <v>-1735.08754792561</v>
      </c>
      <c r="I153" s="16">
        <f t="shared" si="16"/>
        <v>1333.44901529111</v>
      </c>
    </row>
    <row r="154" spans="1:9">
      <c r="A154" s="8">
        <f t="shared" si="17"/>
        <v>148</v>
      </c>
      <c r="B154" s="9">
        <f t="shared" si="19"/>
        <v>-2504.52541429733</v>
      </c>
      <c r="C154" s="9">
        <f t="shared" si="20"/>
        <v>1924.77719724234</v>
      </c>
      <c r="D154" s="10">
        <f t="shared" si="18"/>
        <v>-579.748217054993</v>
      </c>
      <c r="E154" s="11">
        <f t="shared" si="14"/>
        <v>-400.63694028379</v>
      </c>
      <c r="H154" s="11">
        <f t="shared" si="15"/>
        <v>-1730.76064630984</v>
      </c>
      <c r="I154" s="11">
        <f t="shared" si="16"/>
        <v>1330.12370602605</v>
      </c>
    </row>
    <row r="155" spans="1:9">
      <c r="A155" s="12">
        <f t="shared" si="17"/>
        <v>149</v>
      </c>
      <c r="B155" s="13">
        <f t="shared" si="19"/>
        <v>-2504.52541429733</v>
      </c>
      <c r="C155" s="13">
        <f t="shared" si="20"/>
        <v>1924.77719724234</v>
      </c>
      <c r="D155" s="15">
        <f t="shared" si="18"/>
        <v>-579.748217054993</v>
      </c>
      <c r="E155" s="16">
        <f t="shared" si="14"/>
        <v>-399.637845669616</v>
      </c>
      <c r="H155" s="16">
        <f t="shared" si="15"/>
        <v>-1726.44453497241</v>
      </c>
      <c r="I155" s="16">
        <f t="shared" si="16"/>
        <v>1326.80668930279</v>
      </c>
    </row>
    <row r="156" spans="1:9">
      <c r="A156" s="8">
        <f t="shared" si="17"/>
        <v>150</v>
      </c>
      <c r="B156" s="9">
        <f t="shared" si="19"/>
        <v>-2504.52541429733</v>
      </c>
      <c r="C156" s="9">
        <f t="shared" si="20"/>
        <v>1924.77719724234</v>
      </c>
      <c r="D156" s="10">
        <f t="shared" si="18"/>
        <v>-579.748217054993</v>
      </c>
      <c r="E156" s="11">
        <f t="shared" si="14"/>
        <v>-398.641242563208</v>
      </c>
      <c r="H156" s="11">
        <f t="shared" si="15"/>
        <v>-1722.1391870049</v>
      </c>
      <c r="I156" s="11">
        <f t="shared" si="16"/>
        <v>1323.49794444169</v>
      </c>
    </row>
    <row r="157" spans="1:9">
      <c r="A157" s="12">
        <f t="shared" si="17"/>
        <v>151</v>
      </c>
      <c r="B157" s="13">
        <f t="shared" si="19"/>
        <v>-2504.52541429733</v>
      </c>
      <c r="C157" s="13">
        <f t="shared" si="20"/>
        <v>1924.77719724234</v>
      </c>
      <c r="D157" s="15">
        <f t="shared" si="18"/>
        <v>-579.748217054993</v>
      </c>
      <c r="E157" s="16">
        <f t="shared" si="14"/>
        <v>-397.64712475133</v>
      </c>
      <c r="H157" s="16">
        <f t="shared" si="15"/>
        <v>-1717.84457556598</v>
      </c>
      <c r="I157" s="16">
        <f t="shared" si="16"/>
        <v>1320.19745081465</v>
      </c>
    </row>
    <row r="158" spans="1:9">
      <c r="A158" s="8">
        <f t="shared" si="17"/>
        <v>152</v>
      </c>
      <c r="B158" s="9">
        <f t="shared" si="19"/>
        <v>-2504.52541429733</v>
      </c>
      <c r="C158" s="9">
        <f t="shared" si="20"/>
        <v>1924.77719724234</v>
      </c>
      <c r="D158" s="10">
        <f t="shared" si="18"/>
        <v>-579.748217054993</v>
      </c>
      <c r="E158" s="11">
        <f t="shared" si="14"/>
        <v>-396.655486036239</v>
      </c>
      <c r="H158" s="11">
        <f t="shared" si="15"/>
        <v>-1713.56067388128</v>
      </c>
      <c r="I158" s="11">
        <f t="shared" si="16"/>
        <v>1316.90518784504</v>
      </c>
    </row>
    <row r="159" spans="1:9">
      <c r="A159" s="12">
        <f t="shared" si="17"/>
        <v>153</v>
      </c>
      <c r="B159" s="13">
        <f t="shared" si="19"/>
        <v>-2504.52541429733</v>
      </c>
      <c r="C159" s="13">
        <f t="shared" si="20"/>
        <v>1924.77719724234</v>
      </c>
      <c r="D159" s="15">
        <f t="shared" si="18"/>
        <v>-579.748217054993</v>
      </c>
      <c r="E159" s="16">
        <f t="shared" si="14"/>
        <v>-395.66632023565</v>
      </c>
      <c r="H159" s="16">
        <f t="shared" si="15"/>
        <v>-1709.28745524317</v>
      </c>
      <c r="I159" s="16">
        <f t="shared" si="16"/>
        <v>1313.62113500752</v>
      </c>
    </row>
    <row r="160" spans="1:9">
      <c r="A160" s="8">
        <f t="shared" si="17"/>
        <v>154</v>
      </c>
      <c r="B160" s="9">
        <f t="shared" si="19"/>
        <v>-2504.52541429733</v>
      </c>
      <c r="C160" s="9">
        <f t="shared" si="20"/>
        <v>1924.77719724234</v>
      </c>
      <c r="D160" s="10">
        <f t="shared" si="18"/>
        <v>-579.748217054993</v>
      </c>
      <c r="E160" s="11">
        <f t="shared" si="14"/>
        <v>-394.679621182694</v>
      </c>
      <c r="H160" s="11">
        <f t="shared" si="15"/>
        <v>-1705.02489301064</v>
      </c>
      <c r="I160" s="11">
        <f t="shared" si="16"/>
        <v>1310.34527182795</v>
      </c>
    </row>
    <row r="161" spans="1:9">
      <c r="A161" s="12">
        <f t="shared" si="17"/>
        <v>155</v>
      </c>
      <c r="B161" s="13">
        <f t="shared" si="19"/>
        <v>-2504.52541429733</v>
      </c>
      <c r="C161" s="13">
        <f t="shared" si="20"/>
        <v>1924.77719724234</v>
      </c>
      <c r="D161" s="15">
        <f t="shared" si="18"/>
        <v>-579.748217054993</v>
      </c>
      <c r="E161" s="16">
        <f t="shared" si="14"/>
        <v>-393.695382725879</v>
      </c>
      <c r="H161" s="16">
        <f t="shared" si="15"/>
        <v>-1700.77296060912</v>
      </c>
      <c r="I161" s="16">
        <f t="shared" si="16"/>
        <v>1307.07757788324</v>
      </c>
    </row>
    <row r="162" spans="1:9">
      <c r="A162" s="8">
        <f t="shared" si="17"/>
        <v>156</v>
      </c>
      <c r="B162" s="9">
        <f t="shared" si="19"/>
        <v>-2504.52541429733</v>
      </c>
      <c r="C162" s="9">
        <f t="shared" si="20"/>
        <v>1924.77719724234</v>
      </c>
      <c r="D162" s="10">
        <f t="shared" si="18"/>
        <v>-579.748217054993</v>
      </c>
      <c r="E162" s="11">
        <f t="shared" si="14"/>
        <v>-392.713598729056</v>
      </c>
      <c r="H162" s="11">
        <f t="shared" si="15"/>
        <v>-1696.5316315303</v>
      </c>
      <c r="I162" s="11">
        <f t="shared" si="16"/>
        <v>1303.81803280124</v>
      </c>
    </row>
    <row r="163" spans="1:9">
      <c r="A163" s="12">
        <f t="shared" si="17"/>
        <v>157</v>
      </c>
      <c r="B163" s="13">
        <f t="shared" si="19"/>
        <v>-2504.52541429733</v>
      </c>
      <c r="C163" s="13">
        <f t="shared" si="20"/>
        <v>1982.52051315961</v>
      </c>
      <c r="D163" s="15">
        <f t="shared" si="18"/>
        <v>-522.004901137722</v>
      </c>
      <c r="E163" s="16">
        <f t="shared" si="14"/>
        <v>-352.71726458356</v>
      </c>
      <c r="H163" s="16">
        <f t="shared" si="15"/>
        <v>-1692.30087933197</v>
      </c>
      <c r="I163" s="16">
        <f t="shared" si="16"/>
        <v>1339.58361474841</v>
      </c>
    </row>
    <row r="164" spans="1:9">
      <c r="A164" s="8">
        <f t="shared" si="17"/>
        <v>158</v>
      </c>
      <c r="B164" s="9">
        <f t="shared" si="19"/>
        <v>-2504.52541429733</v>
      </c>
      <c r="C164" s="9">
        <f t="shared" si="20"/>
        <v>1982.52051315961</v>
      </c>
      <c r="D164" s="10">
        <f t="shared" si="18"/>
        <v>-522.004901137722</v>
      </c>
      <c r="E164" s="11">
        <f t="shared" si="14"/>
        <v>-351.837670407541</v>
      </c>
      <c r="H164" s="11">
        <f t="shared" si="15"/>
        <v>-1688.08067763787</v>
      </c>
      <c r="I164" s="11">
        <f t="shared" si="16"/>
        <v>1336.24300723033</v>
      </c>
    </row>
    <row r="165" spans="1:9">
      <c r="A165" s="12">
        <f t="shared" si="17"/>
        <v>159</v>
      </c>
      <c r="B165" s="13">
        <f t="shared" si="19"/>
        <v>-2504.52541429733</v>
      </c>
      <c r="C165" s="13">
        <f t="shared" si="20"/>
        <v>1982.52051315961</v>
      </c>
      <c r="D165" s="15">
        <f t="shared" si="18"/>
        <v>-522.004901137722</v>
      </c>
      <c r="E165" s="16">
        <f t="shared" si="14"/>
        <v>-350.960269733208</v>
      </c>
      <c r="H165" s="16">
        <f t="shared" si="15"/>
        <v>-1683.87100013753</v>
      </c>
      <c r="I165" s="16">
        <f t="shared" si="16"/>
        <v>1332.91073040432</v>
      </c>
    </row>
    <row r="166" spans="1:9">
      <c r="A166" s="8">
        <f t="shared" si="17"/>
        <v>160</v>
      </c>
      <c r="B166" s="9">
        <f t="shared" si="19"/>
        <v>-2504.52541429733</v>
      </c>
      <c r="C166" s="9">
        <f t="shared" si="20"/>
        <v>1982.52051315961</v>
      </c>
      <c r="D166" s="10">
        <f t="shared" si="18"/>
        <v>-522.004901137722</v>
      </c>
      <c r="E166" s="11">
        <f t="shared" si="14"/>
        <v>-350.085057090482</v>
      </c>
      <c r="H166" s="11">
        <f t="shared" si="15"/>
        <v>-1679.67182058606</v>
      </c>
      <c r="I166" s="11">
        <f t="shared" si="16"/>
        <v>1329.58676349558</v>
      </c>
    </row>
    <row r="167" spans="1:9">
      <c r="A167" s="12">
        <f t="shared" si="17"/>
        <v>161</v>
      </c>
      <c r="B167" s="13">
        <f t="shared" si="19"/>
        <v>-2504.52541429733</v>
      </c>
      <c r="C167" s="13">
        <f t="shared" si="20"/>
        <v>1982.52051315961</v>
      </c>
      <c r="D167" s="15">
        <f t="shared" si="18"/>
        <v>-522.004901137722</v>
      </c>
      <c r="E167" s="16">
        <f t="shared" si="14"/>
        <v>-349.212027022925</v>
      </c>
      <c r="H167" s="16">
        <f t="shared" si="15"/>
        <v>-1675.48311280405</v>
      </c>
      <c r="I167" s="16">
        <f t="shared" si="16"/>
        <v>1326.27108578113</v>
      </c>
    </row>
    <row r="168" spans="1:9">
      <c r="A168" s="8">
        <f t="shared" si="17"/>
        <v>162</v>
      </c>
      <c r="B168" s="9">
        <f t="shared" si="19"/>
        <v>-2504.52541429733</v>
      </c>
      <c r="C168" s="9">
        <f t="shared" si="20"/>
        <v>1982.52051315961</v>
      </c>
      <c r="D168" s="10">
        <f t="shared" si="18"/>
        <v>-522.004901137722</v>
      </c>
      <c r="E168" s="11">
        <f t="shared" si="14"/>
        <v>-348.341174087705</v>
      </c>
      <c r="H168" s="11">
        <f t="shared" si="15"/>
        <v>-1671.30485067736</v>
      </c>
      <c r="I168" s="11">
        <f t="shared" si="16"/>
        <v>1322.96367658965</v>
      </c>
    </row>
    <row r="169" spans="1:9">
      <c r="A169" s="12">
        <f t="shared" si="17"/>
        <v>163</v>
      </c>
      <c r="B169" s="13">
        <f t="shared" si="19"/>
        <v>-2504.52541429733</v>
      </c>
      <c r="C169" s="13">
        <f t="shared" si="20"/>
        <v>1982.52051315961</v>
      </c>
      <c r="D169" s="15">
        <f t="shared" si="18"/>
        <v>-522.004901137722</v>
      </c>
      <c r="E169" s="16">
        <f t="shared" si="14"/>
        <v>-347.472492855567</v>
      </c>
      <c r="H169" s="16">
        <f t="shared" si="15"/>
        <v>-1667.13700815697</v>
      </c>
      <c r="I169" s="16">
        <f t="shared" si="16"/>
        <v>1319.6645153014</v>
      </c>
    </row>
    <row r="170" spans="1:9">
      <c r="A170" s="8">
        <f t="shared" si="17"/>
        <v>164</v>
      </c>
      <c r="B170" s="9">
        <f t="shared" si="19"/>
        <v>-2504.52541429733</v>
      </c>
      <c r="C170" s="9">
        <f t="shared" si="20"/>
        <v>1982.52051315961</v>
      </c>
      <c r="D170" s="10">
        <f t="shared" si="18"/>
        <v>-522.004901137722</v>
      </c>
      <c r="E170" s="11">
        <f t="shared" si="14"/>
        <v>-346.60597791079</v>
      </c>
      <c r="H170" s="11">
        <f t="shared" si="15"/>
        <v>-1662.97955925882</v>
      </c>
      <c r="I170" s="11">
        <f t="shared" si="16"/>
        <v>1316.37358134803</v>
      </c>
    </row>
    <row r="171" spans="1:9">
      <c r="A171" s="12">
        <f t="shared" si="17"/>
        <v>165</v>
      </c>
      <c r="B171" s="13">
        <f t="shared" si="19"/>
        <v>-2504.52541429733</v>
      </c>
      <c r="C171" s="13">
        <f t="shared" si="20"/>
        <v>1982.52051315961</v>
      </c>
      <c r="D171" s="15">
        <f t="shared" si="18"/>
        <v>-522.004901137722</v>
      </c>
      <c r="E171" s="16">
        <f t="shared" si="14"/>
        <v>-345.741623851162</v>
      </c>
      <c r="H171" s="16">
        <f t="shared" si="15"/>
        <v>-1658.83247806366</v>
      </c>
      <c r="I171" s="16">
        <f t="shared" si="16"/>
        <v>1313.0908542125</v>
      </c>
    </row>
    <row r="172" spans="1:9">
      <c r="A172" s="8">
        <f t="shared" si="17"/>
        <v>166</v>
      </c>
      <c r="B172" s="9">
        <f t="shared" si="19"/>
        <v>-2504.52541429733</v>
      </c>
      <c r="C172" s="9">
        <f t="shared" si="20"/>
        <v>1982.52051315961</v>
      </c>
      <c r="D172" s="10">
        <f t="shared" si="18"/>
        <v>-522.004901137722</v>
      </c>
      <c r="E172" s="11">
        <f t="shared" si="14"/>
        <v>-344.879425287942</v>
      </c>
      <c r="H172" s="11">
        <f t="shared" si="15"/>
        <v>-1654.69573871687</v>
      </c>
      <c r="I172" s="11">
        <f t="shared" si="16"/>
        <v>1309.81631342893</v>
      </c>
    </row>
    <row r="173" spans="1:9">
      <c r="A173" s="12">
        <f t="shared" si="17"/>
        <v>167</v>
      </c>
      <c r="B173" s="13">
        <f t="shared" si="19"/>
        <v>-2504.52541429733</v>
      </c>
      <c r="C173" s="13">
        <f t="shared" si="20"/>
        <v>1982.52051315961</v>
      </c>
      <c r="D173" s="15">
        <f t="shared" si="18"/>
        <v>-522.004901137722</v>
      </c>
      <c r="E173" s="16">
        <f t="shared" si="14"/>
        <v>-344.019376845827</v>
      </c>
      <c r="H173" s="16">
        <f t="shared" si="15"/>
        <v>-1650.5693154283</v>
      </c>
      <c r="I173" s="16">
        <f t="shared" si="16"/>
        <v>1306.54993858247</v>
      </c>
    </row>
    <row r="174" spans="1:9">
      <c r="A174" s="8">
        <f t="shared" si="17"/>
        <v>168</v>
      </c>
      <c r="B174" s="9">
        <f t="shared" si="19"/>
        <v>-2504.52541429733</v>
      </c>
      <c r="C174" s="9">
        <f t="shared" si="20"/>
        <v>1982.52051315961</v>
      </c>
      <c r="D174" s="10">
        <f t="shared" si="18"/>
        <v>-522.004901137722</v>
      </c>
      <c r="E174" s="11">
        <f t="shared" si="14"/>
        <v>-343.16147316292</v>
      </c>
      <c r="H174" s="11">
        <f t="shared" si="15"/>
        <v>-1646.45318247212</v>
      </c>
      <c r="I174" s="11">
        <f t="shared" si="16"/>
        <v>1303.2917093092</v>
      </c>
    </row>
    <row r="175" spans="1:9">
      <c r="A175" s="12">
        <f t="shared" si="17"/>
        <v>169</v>
      </c>
      <c r="B175" s="13">
        <f t="shared" si="19"/>
        <v>-2504.52541429733</v>
      </c>
      <c r="C175" s="13">
        <f t="shared" si="20"/>
        <v>2041.9961285544</v>
      </c>
      <c r="D175" s="15">
        <f t="shared" si="18"/>
        <v>-462.529285742934</v>
      </c>
      <c r="E175" s="16">
        <f t="shared" si="14"/>
        <v>-303.304460731814</v>
      </c>
      <c r="H175" s="16">
        <f t="shared" si="15"/>
        <v>-1642.34731418665</v>
      </c>
      <c r="I175" s="16">
        <f t="shared" si="16"/>
        <v>1339.04285345484</v>
      </c>
    </row>
    <row r="176" spans="1:9">
      <c r="A176" s="8">
        <f t="shared" si="17"/>
        <v>170</v>
      </c>
      <c r="B176" s="9">
        <f t="shared" si="19"/>
        <v>-2504.52541429733</v>
      </c>
      <c r="C176" s="9">
        <f t="shared" si="20"/>
        <v>2041.9961285544</v>
      </c>
      <c r="D176" s="10">
        <f t="shared" si="18"/>
        <v>-462.529285742934</v>
      </c>
      <c r="E176" s="11">
        <f t="shared" si="14"/>
        <v>-302.548090505551</v>
      </c>
      <c r="H176" s="11">
        <f t="shared" si="15"/>
        <v>-1638.25168497422</v>
      </c>
      <c r="I176" s="11">
        <f t="shared" si="16"/>
        <v>1335.70359446866</v>
      </c>
    </row>
    <row r="177" spans="1:9">
      <c r="A177" s="12">
        <f t="shared" si="17"/>
        <v>171</v>
      </c>
      <c r="B177" s="13">
        <f t="shared" si="19"/>
        <v>-2504.52541429733</v>
      </c>
      <c r="C177" s="13">
        <f t="shared" si="20"/>
        <v>2041.9961285544</v>
      </c>
      <c r="D177" s="15">
        <f t="shared" si="18"/>
        <v>-462.529285742934</v>
      </c>
      <c r="E177" s="16">
        <f t="shared" si="14"/>
        <v>-301.793606489327</v>
      </c>
      <c r="H177" s="16">
        <f t="shared" si="15"/>
        <v>-1634.16626930096</v>
      </c>
      <c r="I177" s="16">
        <f t="shared" si="16"/>
        <v>1332.37266281164</v>
      </c>
    </row>
    <row r="178" spans="1:9">
      <c r="A178" s="8">
        <f t="shared" si="17"/>
        <v>172</v>
      </c>
      <c r="B178" s="9">
        <f t="shared" si="19"/>
        <v>-2504.52541429733</v>
      </c>
      <c r="C178" s="9">
        <f t="shared" si="20"/>
        <v>2041.9961285544</v>
      </c>
      <c r="D178" s="10">
        <f t="shared" si="18"/>
        <v>-462.529285742934</v>
      </c>
      <c r="E178" s="11">
        <f t="shared" si="14"/>
        <v>-301.041003979379</v>
      </c>
      <c r="H178" s="11">
        <f t="shared" si="15"/>
        <v>-1630.09104169672</v>
      </c>
      <c r="I178" s="11">
        <f t="shared" si="16"/>
        <v>1329.05003771734</v>
      </c>
    </row>
    <row r="179" spans="1:9">
      <c r="A179" s="12">
        <f t="shared" si="17"/>
        <v>173</v>
      </c>
      <c r="B179" s="13">
        <f t="shared" si="19"/>
        <v>-2504.52541429733</v>
      </c>
      <c r="C179" s="13">
        <f t="shared" si="20"/>
        <v>2041.9961285544</v>
      </c>
      <c r="D179" s="15">
        <f t="shared" si="18"/>
        <v>-462.529285742934</v>
      </c>
      <c r="E179" s="16">
        <f t="shared" si="14"/>
        <v>-300.29027828367</v>
      </c>
      <c r="H179" s="16">
        <f t="shared" si="15"/>
        <v>-1626.02597675483</v>
      </c>
      <c r="I179" s="16">
        <f t="shared" si="16"/>
        <v>1325.73569847117</v>
      </c>
    </row>
    <row r="180" spans="1:9">
      <c r="A180" s="8">
        <f t="shared" si="17"/>
        <v>174</v>
      </c>
      <c r="B180" s="9">
        <f t="shared" si="19"/>
        <v>-2504.52541429733</v>
      </c>
      <c r="C180" s="9">
        <f t="shared" si="20"/>
        <v>2041.9961285544</v>
      </c>
      <c r="D180" s="10">
        <f t="shared" si="18"/>
        <v>-462.529285742934</v>
      </c>
      <c r="E180" s="11">
        <f t="shared" si="14"/>
        <v>-299.541424721865</v>
      </c>
      <c r="H180" s="11">
        <f t="shared" si="15"/>
        <v>-1621.971049132</v>
      </c>
      <c r="I180" s="11">
        <f t="shared" si="16"/>
        <v>1322.42962441014</v>
      </c>
    </row>
    <row r="181" spans="1:9">
      <c r="A181" s="12">
        <f t="shared" si="17"/>
        <v>175</v>
      </c>
      <c r="B181" s="13">
        <f t="shared" si="19"/>
        <v>-2504.52541429733</v>
      </c>
      <c r="C181" s="13">
        <f t="shared" si="20"/>
        <v>2041.9961285544</v>
      </c>
      <c r="D181" s="15">
        <f t="shared" si="18"/>
        <v>-462.529285742934</v>
      </c>
      <c r="E181" s="16">
        <f t="shared" si="14"/>
        <v>-298.794438625302</v>
      </c>
      <c r="H181" s="16">
        <f t="shared" si="15"/>
        <v>-1617.92623354813</v>
      </c>
      <c r="I181" s="16">
        <f t="shared" si="16"/>
        <v>1319.13179492283</v>
      </c>
    </row>
    <row r="182" spans="1:9">
      <c r="A182" s="8">
        <f t="shared" si="17"/>
        <v>176</v>
      </c>
      <c r="B182" s="9">
        <f t="shared" si="19"/>
        <v>-2504.52541429733</v>
      </c>
      <c r="C182" s="9">
        <f t="shared" si="20"/>
        <v>2041.9961285544</v>
      </c>
      <c r="D182" s="10">
        <f t="shared" si="18"/>
        <v>-462.529285742934</v>
      </c>
      <c r="E182" s="11">
        <f t="shared" si="14"/>
        <v>-298.049315336959</v>
      </c>
      <c r="H182" s="11">
        <f t="shared" si="15"/>
        <v>-1613.89150478617</v>
      </c>
      <c r="I182" s="11">
        <f t="shared" si="16"/>
        <v>1315.84218944921</v>
      </c>
    </row>
    <row r="183" spans="1:9">
      <c r="A183" s="12">
        <f t="shared" si="17"/>
        <v>177</v>
      </c>
      <c r="B183" s="13">
        <f t="shared" si="19"/>
        <v>-2504.52541429733</v>
      </c>
      <c r="C183" s="13">
        <f t="shared" si="20"/>
        <v>2041.9961285544</v>
      </c>
      <c r="D183" s="15">
        <f t="shared" si="18"/>
        <v>-462.529285742934</v>
      </c>
      <c r="E183" s="16">
        <f t="shared" si="14"/>
        <v>-297.306050211431</v>
      </c>
      <c r="H183" s="16">
        <f t="shared" si="15"/>
        <v>-1609.86683769194</v>
      </c>
      <c r="I183" s="16">
        <f t="shared" si="16"/>
        <v>1312.56078748051</v>
      </c>
    </row>
    <row r="184" spans="1:9">
      <c r="A184" s="8">
        <f t="shared" si="17"/>
        <v>178</v>
      </c>
      <c r="B184" s="9">
        <f t="shared" si="19"/>
        <v>-2504.52541429733</v>
      </c>
      <c r="C184" s="9">
        <f t="shared" si="20"/>
        <v>2041.9961285544</v>
      </c>
      <c r="D184" s="10">
        <f t="shared" si="18"/>
        <v>-462.529285742934</v>
      </c>
      <c r="E184" s="11">
        <f t="shared" si="14"/>
        <v>-296.564638614894</v>
      </c>
      <c r="H184" s="11">
        <f t="shared" si="15"/>
        <v>-1605.852207174</v>
      </c>
      <c r="I184" s="11">
        <f t="shared" si="16"/>
        <v>1309.28756855911</v>
      </c>
    </row>
    <row r="185" spans="1:9">
      <c r="A185" s="12">
        <f t="shared" si="17"/>
        <v>179</v>
      </c>
      <c r="B185" s="13">
        <f t="shared" si="19"/>
        <v>-2504.52541429733</v>
      </c>
      <c r="C185" s="13">
        <f t="shared" si="20"/>
        <v>2041.9961285544</v>
      </c>
      <c r="D185" s="15">
        <f t="shared" si="18"/>
        <v>-462.529285742934</v>
      </c>
      <c r="E185" s="16">
        <f t="shared" si="14"/>
        <v>-295.825075925081</v>
      </c>
      <c r="H185" s="16">
        <f t="shared" si="15"/>
        <v>-1601.8475882035</v>
      </c>
      <c r="I185" s="16">
        <f t="shared" si="16"/>
        <v>1306.02251227841</v>
      </c>
    </row>
    <row r="186" spans="1:9">
      <c r="A186" s="8">
        <f t="shared" si="17"/>
        <v>180</v>
      </c>
      <c r="B186" s="9">
        <f t="shared" si="19"/>
        <v>-2504.52541429733</v>
      </c>
      <c r="C186" s="9">
        <f t="shared" si="20"/>
        <v>2041.9961285544</v>
      </c>
      <c r="D186" s="10">
        <f t="shared" si="18"/>
        <v>-462.529285742934</v>
      </c>
      <c r="E186" s="11">
        <f t="shared" si="14"/>
        <v>-295.087357531253</v>
      </c>
      <c r="H186" s="11">
        <f t="shared" si="15"/>
        <v>-1597.85295581396</v>
      </c>
      <c r="I186" s="11">
        <f t="shared" si="16"/>
        <v>1302.76559828271</v>
      </c>
    </row>
    <row r="187" spans="1:9">
      <c r="A187" s="8">
        <f t="shared" si="17"/>
        <v>181</v>
      </c>
      <c r="B187" s="9">
        <f t="shared" si="19"/>
        <v>-2504.52541429733</v>
      </c>
      <c r="C187" s="9">
        <f t="shared" si="20"/>
        <v>2103.25601241103</v>
      </c>
      <c r="D187" s="10">
        <f t="shared" ref="D187:D219" si="21">B187+C187</f>
        <v>-401.269401886302</v>
      </c>
      <c r="E187" s="11">
        <f t="shared" ref="E187:E219" si="22">D187*(1/(1+B$3))^A187</f>
        <v>-255.365974646156</v>
      </c>
      <c r="H187" s="11">
        <f t="shared" ref="H187:H219" si="23">B187*(1/(1+B$3))^A187</f>
        <v>-1593.86828510121</v>
      </c>
      <c r="I187" s="11">
        <f t="shared" ref="I187:I219" si="24">C187*(1/(1+B$3))^A187</f>
        <v>1338.50231045505</v>
      </c>
    </row>
    <row r="188" spans="1:9">
      <c r="A188" s="8">
        <f t="shared" si="17"/>
        <v>182</v>
      </c>
      <c r="B188" s="9">
        <f t="shared" si="19"/>
        <v>-2504.52541429733</v>
      </c>
      <c r="C188" s="9">
        <f t="shared" si="20"/>
        <v>2103.25601241103</v>
      </c>
      <c r="D188" s="10">
        <f t="shared" si="21"/>
        <v>-401.269401886302</v>
      </c>
      <c r="E188" s="11">
        <f t="shared" si="22"/>
        <v>-254.729151766739</v>
      </c>
      <c r="H188" s="11">
        <f t="shared" si="23"/>
        <v>-1589.89355122315</v>
      </c>
      <c r="I188" s="11">
        <f t="shared" si="24"/>
        <v>1335.16439945641</v>
      </c>
    </row>
    <row r="189" spans="1:9">
      <c r="A189" s="8">
        <f t="shared" si="17"/>
        <v>183</v>
      </c>
      <c r="B189" s="9">
        <f t="shared" si="19"/>
        <v>-2504.52541429733</v>
      </c>
      <c r="C189" s="9">
        <f t="shared" si="20"/>
        <v>2103.25601241103</v>
      </c>
      <c r="D189" s="10">
        <f t="shared" si="21"/>
        <v>-401.269401886302</v>
      </c>
      <c r="E189" s="11">
        <f t="shared" si="22"/>
        <v>-254.093916974304</v>
      </c>
      <c r="H189" s="11">
        <f t="shared" si="23"/>
        <v>-1585.92872939965</v>
      </c>
      <c r="I189" s="11">
        <f t="shared" si="24"/>
        <v>1331.83481242535</v>
      </c>
    </row>
    <row r="190" spans="1:9">
      <c r="A190" s="8">
        <f t="shared" si="17"/>
        <v>184</v>
      </c>
      <c r="B190" s="9">
        <f t="shared" si="19"/>
        <v>-2504.52541429733</v>
      </c>
      <c r="C190" s="9">
        <f t="shared" si="20"/>
        <v>2103.25601241103</v>
      </c>
      <c r="D190" s="10">
        <f t="shared" si="21"/>
        <v>-401.269401886302</v>
      </c>
      <c r="E190" s="11">
        <f t="shared" si="22"/>
        <v>-253.460266308532</v>
      </c>
      <c r="H190" s="11">
        <f t="shared" si="23"/>
        <v>-1581.97379491237</v>
      </c>
      <c r="I190" s="11">
        <f t="shared" si="24"/>
        <v>1328.51352860384</v>
      </c>
    </row>
    <row r="191" spans="1:9">
      <c r="A191" s="8">
        <f t="shared" si="17"/>
        <v>185</v>
      </c>
      <c r="B191" s="9">
        <f t="shared" si="19"/>
        <v>-2504.52541429733</v>
      </c>
      <c r="C191" s="9">
        <f t="shared" si="20"/>
        <v>2103.25601241103</v>
      </c>
      <c r="D191" s="10">
        <f t="shared" si="21"/>
        <v>-401.269401886302</v>
      </c>
      <c r="E191" s="11">
        <f t="shared" si="22"/>
        <v>-252.828195818985</v>
      </c>
      <c r="H191" s="11">
        <f t="shared" si="23"/>
        <v>-1578.02872310461</v>
      </c>
      <c r="I191" s="11">
        <f t="shared" si="24"/>
        <v>1325.20052728562</v>
      </c>
    </row>
    <row r="192" spans="1:9">
      <c r="A192" s="8">
        <f t="shared" si="17"/>
        <v>186</v>
      </c>
      <c r="B192" s="9">
        <f t="shared" si="19"/>
        <v>-2504.52541429733</v>
      </c>
      <c r="C192" s="9">
        <f t="shared" si="20"/>
        <v>2103.25601241103</v>
      </c>
      <c r="D192" s="10">
        <f t="shared" si="21"/>
        <v>-401.269401886302</v>
      </c>
      <c r="E192" s="11">
        <f t="shared" si="22"/>
        <v>-252.197701565072</v>
      </c>
      <c r="H192" s="11">
        <f t="shared" si="23"/>
        <v>-1574.09348938116</v>
      </c>
      <c r="I192" s="11">
        <f t="shared" si="24"/>
        <v>1321.89578781608</v>
      </c>
    </row>
    <row r="193" spans="1:9">
      <c r="A193" s="8">
        <f t="shared" si="17"/>
        <v>187</v>
      </c>
      <c r="B193" s="9">
        <f t="shared" si="19"/>
        <v>-2504.52541429733</v>
      </c>
      <c r="C193" s="9">
        <f t="shared" si="20"/>
        <v>2103.25601241103</v>
      </c>
      <c r="D193" s="10">
        <f t="shared" si="21"/>
        <v>-401.269401886302</v>
      </c>
      <c r="E193" s="11">
        <f t="shared" si="22"/>
        <v>-251.568779616032</v>
      </c>
      <c r="H193" s="11">
        <f t="shared" si="23"/>
        <v>-1570.16806920814</v>
      </c>
      <c r="I193" s="11">
        <f t="shared" si="24"/>
        <v>1318.5992895921</v>
      </c>
    </row>
    <row r="194" spans="1:9">
      <c r="A194" s="8">
        <f t="shared" si="17"/>
        <v>188</v>
      </c>
      <c r="B194" s="9">
        <f t="shared" si="19"/>
        <v>-2504.52541429733</v>
      </c>
      <c r="C194" s="9">
        <f t="shared" si="20"/>
        <v>2103.25601241103</v>
      </c>
      <c r="D194" s="10">
        <f t="shared" si="21"/>
        <v>-401.269401886302</v>
      </c>
      <c r="E194" s="11">
        <f t="shared" si="22"/>
        <v>-250.941426050905</v>
      </c>
      <c r="H194" s="11">
        <f t="shared" si="23"/>
        <v>-1566.25243811285</v>
      </c>
      <c r="I194" s="11">
        <f t="shared" si="24"/>
        <v>1315.31101206195</v>
      </c>
    </row>
    <row r="195" spans="1:9">
      <c r="A195" s="8">
        <f t="shared" si="17"/>
        <v>189</v>
      </c>
      <c r="B195" s="9">
        <f t="shared" si="19"/>
        <v>-2504.52541429733</v>
      </c>
      <c r="C195" s="9">
        <f t="shared" si="20"/>
        <v>2103.25601241103</v>
      </c>
      <c r="D195" s="10">
        <f t="shared" si="21"/>
        <v>-401.269401886302</v>
      </c>
      <c r="E195" s="11">
        <f t="shared" si="22"/>
        <v>-250.315636958509</v>
      </c>
      <c r="H195" s="11">
        <f t="shared" si="23"/>
        <v>-1562.34657168364</v>
      </c>
      <c r="I195" s="11">
        <f t="shared" si="24"/>
        <v>1312.03093472514</v>
      </c>
    </row>
    <row r="196" spans="1:9">
      <c r="A196" s="8">
        <f t="shared" si="17"/>
        <v>190</v>
      </c>
      <c r="B196" s="9">
        <f t="shared" si="19"/>
        <v>-2504.52541429733</v>
      </c>
      <c r="C196" s="9">
        <f t="shared" si="20"/>
        <v>2103.25601241103</v>
      </c>
      <c r="D196" s="10">
        <f t="shared" si="21"/>
        <v>-401.269401886302</v>
      </c>
      <c r="E196" s="11">
        <f t="shared" si="22"/>
        <v>-249.691408437415</v>
      </c>
      <c r="H196" s="11">
        <f t="shared" si="23"/>
        <v>-1558.45044556972</v>
      </c>
      <c r="I196" s="11">
        <f t="shared" si="24"/>
        <v>1308.75903713231</v>
      </c>
    </row>
    <row r="197" spans="1:9">
      <c r="A197" s="8">
        <f t="shared" si="17"/>
        <v>191</v>
      </c>
      <c r="B197" s="9">
        <f t="shared" si="19"/>
        <v>-2504.52541429733</v>
      </c>
      <c r="C197" s="9">
        <f t="shared" si="20"/>
        <v>2103.25601241103</v>
      </c>
      <c r="D197" s="10">
        <f t="shared" si="21"/>
        <v>-401.269401886302</v>
      </c>
      <c r="E197" s="11">
        <f t="shared" si="22"/>
        <v>-249.068736595925</v>
      </c>
      <c r="H197" s="11">
        <f t="shared" si="23"/>
        <v>-1554.56403548102</v>
      </c>
      <c r="I197" s="11">
        <f t="shared" si="24"/>
        <v>1305.49529888509</v>
      </c>
    </row>
    <row r="198" spans="1:9">
      <c r="A198" s="8">
        <f t="shared" si="17"/>
        <v>192</v>
      </c>
      <c r="B198" s="9">
        <f t="shared" si="19"/>
        <v>-2504.52541429733</v>
      </c>
      <c r="C198" s="9">
        <f t="shared" si="20"/>
        <v>2103.25601241103</v>
      </c>
      <c r="D198" s="10">
        <f t="shared" si="21"/>
        <v>-401.269401886302</v>
      </c>
      <c r="E198" s="11">
        <f t="shared" si="22"/>
        <v>-248.447617552045</v>
      </c>
      <c r="H198" s="11">
        <f t="shared" si="23"/>
        <v>-1550.68731718805</v>
      </c>
      <c r="I198" s="11">
        <f t="shared" si="24"/>
        <v>1302.239699636</v>
      </c>
    </row>
    <row r="199" spans="1:9">
      <c r="A199" s="8">
        <f t="shared" si="17"/>
        <v>193</v>
      </c>
      <c r="B199" s="9">
        <f t="shared" si="19"/>
        <v>-2504.52541429733</v>
      </c>
      <c r="C199" s="9">
        <f t="shared" si="20"/>
        <v>2166.35369278336</v>
      </c>
      <c r="D199" s="10">
        <f t="shared" si="21"/>
        <v>-338.171721513971</v>
      </c>
      <c r="E199" s="11">
        <f t="shared" si="22"/>
        <v>-208.858280860813</v>
      </c>
      <c r="H199" s="11">
        <f t="shared" si="23"/>
        <v>-1546.82026652174</v>
      </c>
      <c r="I199" s="11">
        <f t="shared" si="24"/>
        <v>1337.96198566093</v>
      </c>
    </row>
    <row r="200" spans="1:9">
      <c r="A200" s="8">
        <f t="shared" ref="A200:A263" si="25">A199+1</f>
        <v>194</v>
      </c>
      <c r="B200" s="9">
        <f t="shared" si="19"/>
        <v>-2504.52541429733</v>
      </c>
      <c r="C200" s="9">
        <f t="shared" si="20"/>
        <v>2166.35369278336</v>
      </c>
      <c r="D200" s="10">
        <f t="shared" si="21"/>
        <v>-338.171721513971</v>
      </c>
      <c r="E200" s="11">
        <f t="shared" si="22"/>
        <v>-208.337437267644</v>
      </c>
      <c r="H200" s="11">
        <f t="shared" si="23"/>
        <v>-1542.96285937331</v>
      </c>
      <c r="I200" s="11">
        <f t="shared" si="24"/>
        <v>1334.62542210567</v>
      </c>
    </row>
    <row r="201" spans="1:9">
      <c r="A201" s="8">
        <f t="shared" si="25"/>
        <v>195</v>
      </c>
      <c r="B201" s="9">
        <f t="shared" ref="B201:B264" si="26">B200</f>
        <v>-2504.52541429733</v>
      </c>
      <c r="C201" s="9">
        <f t="shared" si="20"/>
        <v>2166.35369278336</v>
      </c>
      <c r="D201" s="10">
        <f t="shared" si="21"/>
        <v>-338.171721513971</v>
      </c>
      <c r="E201" s="11">
        <f t="shared" si="22"/>
        <v>-207.817892536303</v>
      </c>
      <c r="H201" s="11">
        <f t="shared" si="23"/>
        <v>-1539.11507169407</v>
      </c>
      <c r="I201" s="11">
        <f t="shared" si="24"/>
        <v>1331.29717915777</v>
      </c>
    </row>
    <row r="202" spans="1:9">
      <c r="A202" s="8">
        <f t="shared" si="25"/>
        <v>196</v>
      </c>
      <c r="B202" s="9">
        <f t="shared" si="26"/>
        <v>-2504.52541429733</v>
      </c>
      <c r="C202" s="9">
        <f t="shared" si="20"/>
        <v>2166.35369278336</v>
      </c>
      <c r="D202" s="10">
        <f t="shared" si="21"/>
        <v>-338.171721513971</v>
      </c>
      <c r="E202" s="11">
        <f t="shared" si="22"/>
        <v>-207.299643427734</v>
      </c>
      <c r="H202" s="11">
        <f t="shared" si="23"/>
        <v>-1535.27687949534</v>
      </c>
      <c r="I202" s="11">
        <f t="shared" si="24"/>
        <v>1327.9772360676</v>
      </c>
    </row>
    <row r="203" spans="1:9">
      <c r="A203" s="8">
        <f t="shared" si="25"/>
        <v>197</v>
      </c>
      <c r="B203" s="9">
        <f t="shared" si="26"/>
        <v>-2504.52541429733</v>
      </c>
      <c r="C203" s="9">
        <f t="shared" si="20"/>
        <v>2166.35369278336</v>
      </c>
      <c r="D203" s="10">
        <f t="shared" si="21"/>
        <v>-338.171721513971</v>
      </c>
      <c r="E203" s="11">
        <f t="shared" si="22"/>
        <v>-206.782686710956</v>
      </c>
      <c r="H203" s="11">
        <f t="shared" si="23"/>
        <v>-1531.44825884822</v>
      </c>
      <c r="I203" s="11">
        <f t="shared" si="24"/>
        <v>1324.66557213726</v>
      </c>
    </row>
    <row r="204" spans="1:9">
      <c r="A204" s="8">
        <f t="shared" si="25"/>
        <v>198</v>
      </c>
      <c r="B204" s="9">
        <f t="shared" si="26"/>
        <v>-2504.52541429733</v>
      </c>
      <c r="C204" s="9">
        <f t="shared" si="20"/>
        <v>2166.35369278336</v>
      </c>
      <c r="D204" s="10">
        <f t="shared" si="21"/>
        <v>-338.171721513971</v>
      </c>
      <c r="E204" s="11">
        <f t="shared" si="22"/>
        <v>-206.267019163049</v>
      </c>
      <c r="H204" s="11">
        <f t="shared" si="23"/>
        <v>-1527.62918588351</v>
      </c>
      <c r="I204" s="11">
        <f t="shared" si="24"/>
        <v>1321.36216672046</v>
      </c>
    </row>
    <row r="205" spans="1:9">
      <c r="A205" s="8">
        <f t="shared" si="25"/>
        <v>199</v>
      </c>
      <c r="B205" s="9">
        <f t="shared" si="26"/>
        <v>-2504.52541429733</v>
      </c>
      <c r="C205" s="9">
        <f t="shared" si="20"/>
        <v>2166.35369278336</v>
      </c>
      <c r="D205" s="10">
        <f t="shared" si="21"/>
        <v>-338.171721513971</v>
      </c>
      <c r="E205" s="11">
        <f t="shared" si="22"/>
        <v>-205.752637569126</v>
      </c>
      <c r="H205" s="11">
        <f t="shared" si="23"/>
        <v>-1523.81963679153</v>
      </c>
      <c r="I205" s="11">
        <f t="shared" si="24"/>
        <v>1318.0669992224</v>
      </c>
    </row>
    <row r="206" spans="1:9">
      <c r="A206" s="8">
        <f t="shared" si="25"/>
        <v>200</v>
      </c>
      <c r="B206" s="9">
        <f t="shared" si="26"/>
        <v>-2504.52541429733</v>
      </c>
      <c r="C206" s="9">
        <f t="shared" si="20"/>
        <v>2166.35369278336</v>
      </c>
      <c r="D206" s="10">
        <f t="shared" si="21"/>
        <v>-338.171721513971</v>
      </c>
      <c r="E206" s="11">
        <f t="shared" si="22"/>
        <v>-205.23953872232</v>
      </c>
      <c r="H206" s="11">
        <f t="shared" si="23"/>
        <v>-1520.01958782197</v>
      </c>
      <c r="I206" s="11">
        <f t="shared" si="24"/>
        <v>1314.78004909965</v>
      </c>
    </row>
    <row r="207" spans="1:9">
      <c r="A207" s="8">
        <f t="shared" si="25"/>
        <v>201</v>
      </c>
      <c r="B207" s="9">
        <f t="shared" si="26"/>
        <v>-2504.52541429733</v>
      </c>
      <c r="C207" s="9">
        <f t="shared" si="20"/>
        <v>2166.35369278336</v>
      </c>
      <c r="D207" s="10">
        <f t="shared" si="21"/>
        <v>-338.171721513971</v>
      </c>
      <c r="E207" s="11">
        <f t="shared" si="22"/>
        <v>-204.727719423761</v>
      </c>
      <c r="H207" s="11">
        <f t="shared" si="23"/>
        <v>-1516.22901528376</v>
      </c>
      <c r="I207" s="11">
        <f t="shared" si="24"/>
        <v>1311.50129586</v>
      </c>
    </row>
    <row r="208" spans="1:9">
      <c r="A208" s="8">
        <f t="shared" si="25"/>
        <v>202</v>
      </c>
      <c r="B208" s="9">
        <f t="shared" si="26"/>
        <v>-2504.52541429733</v>
      </c>
      <c r="C208" s="9">
        <f t="shared" si="20"/>
        <v>2166.35369278336</v>
      </c>
      <c r="D208" s="10">
        <f t="shared" si="21"/>
        <v>-338.171721513971</v>
      </c>
      <c r="E208" s="11">
        <f t="shared" si="22"/>
        <v>-204.217176482554</v>
      </c>
      <c r="H208" s="11">
        <f t="shared" si="23"/>
        <v>-1512.4478955449</v>
      </c>
      <c r="I208" s="11">
        <f t="shared" si="24"/>
        <v>1308.23071906235</v>
      </c>
    </row>
    <row r="209" spans="1:9">
      <c r="A209" s="8">
        <f t="shared" si="25"/>
        <v>203</v>
      </c>
      <c r="B209" s="9">
        <f t="shared" si="26"/>
        <v>-2504.52541429733</v>
      </c>
      <c r="C209" s="9">
        <f t="shared" si="20"/>
        <v>2166.35369278336</v>
      </c>
      <c r="D209" s="10">
        <f t="shared" si="21"/>
        <v>-338.171721513971</v>
      </c>
      <c r="E209" s="11">
        <f t="shared" si="22"/>
        <v>-203.707906715765</v>
      </c>
      <c r="H209" s="11">
        <f t="shared" si="23"/>
        <v>-1508.67620503232</v>
      </c>
      <c r="I209" s="11">
        <f t="shared" si="24"/>
        <v>1304.96829831656</v>
      </c>
    </row>
    <row r="210" spans="1:9">
      <c r="A210" s="8">
        <f t="shared" si="25"/>
        <v>204</v>
      </c>
      <c r="B210" s="9">
        <f t="shared" si="26"/>
        <v>-2504.52541429733</v>
      </c>
      <c r="C210" s="9">
        <f t="shared" si="20"/>
        <v>2166.35369278336</v>
      </c>
      <c r="D210" s="10">
        <f t="shared" si="21"/>
        <v>-338.171721513971</v>
      </c>
      <c r="E210" s="11">
        <f t="shared" si="22"/>
        <v>-203.199906948394</v>
      </c>
      <c r="H210" s="11">
        <f t="shared" si="23"/>
        <v>-1504.91392023174</v>
      </c>
      <c r="I210" s="11">
        <f t="shared" si="24"/>
        <v>1301.71401328335</v>
      </c>
    </row>
    <row r="211" spans="1:9">
      <c r="A211" s="8">
        <f t="shared" si="25"/>
        <v>205</v>
      </c>
      <c r="B211" s="9">
        <f t="shared" si="26"/>
        <v>-2504.52541429733</v>
      </c>
      <c r="C211" s="9">
        <f t="shared" si="20"/>
        <v>2231.34430356687</v>
      </c>
      <c r="D211" s="10">
        <f t="shared" si="21"/>
        <v>-273.18111073047</v>
      </c>
      <c r="E211" s="11">
        <f t="shared" si="22"/>
        <v>-163.739138703136</v>
      </c>
      <c r="H211" s="11">
        <f t="shared" si="23"/>
        <v>-1501.16101768752</v>
      </c>
      <c r="I211" s="11">
        <f t="shared" si="24"/>
        <v>1337.42187898439</v>
      </c>
    </row>
    <row r="212" spans="1:9">
      <c r="A212" s="8">
        <f t="shared" si="25"/>
        <v>206</v>
      </c>
      <c r="B212" s="9">
        <f t="shared" si="26"/>
        <v>-2504.52541429733</v>
      </c>
      <c r="C212" s="9">
        <f t="shared" ref="C212:C275" si="27">C200*1.03</f>
        <v>2231.34430356687</v>
      </c>
      <c r="D212" s="10">
        <f t="shared" si="21"/>
        <v>-273.18111073047</v>
      </c>
      <c r="E212" s="11">
        <f t="shared" si="22"/>
        <v>-163.330811673951</v>
      </c>
      <c r="H212" s="11">
        <f t="shared" si="23"/>
        <v>-1497.41747400252</v>
      </c>
      <c r="I212" s="11">
        <f t="shared" si="24"/>
        <v>1334.08666232857</v>
      </c>
    </row>
    <row r="213" spans="1:9">
      <c r="A213" s="8">
        <f t="shared" si="25"/>
        <v>207</v>
      </c>
      <c r="B213" s="9">
        <f t="shared" si="26"/>
        <v>-2504.52541429733</v>
      </c>
      <c r="C213" s="9">
        <f t="shared" si="27"/>
        <v>2231.34430356687</v>
      </c>
      <c r="D213" s="10">
        <f t="shared" si="21"/>
        <v>-273.18111073047</v>
      </c>
      <c r="E213" s="11">
        <f t="shared" si="22"/>
        <v>-162.923502916659</v>
      </c>
      <c r="H213" s="11">
        <f t="shared" si="23"/>
        <v>-1493.68326583792</v>
      </c>
      <c r="I213" s="11">
        <f t="shared" si="24"/>
        <v>1330.75976292126</v>
      </c>
    </row>
    <row r="214" spans="1:9">
      <c r="A214" s="8">
        <f t="shared" si="25"/>
        <v>208</v>
      </c>
      <c r="B214" s="9">
        <f t="shared" si="26"/>
        <v>-2504.52541429733</v>
      </c>
      <c r="C214" s="9">
        <f t="shared" si="27"/>
        <v>2231.34430356687</v>
      </c>
      <c r="D214" s="10">
        <f t="shared" si="21"/>
        <v>-273.18111073047</v>
      </c>
      <c r="E214" s="11">
        <f t="shared" si="22"/>
        <v>-162.517209891929</v>
      </c>
      <c r="H214" s="11">
        <f t="shared" si="23"/>
        <v>-1489.95836991314</v>
      </c>
      <c r="I214" s="11">
        <f t="shared" si="24"/>
        <v>1327.44116002121</v>
      </c>
    </row>
    <row r="215" spans="1:9">
      <c r="A215" s="8">
        <f t="shared" si="25"/>
        <v>209</v>
      </c>
      <c r="B215" s="9">
        <f t="shared" si="26"/>
        <v>-2504.52541429733</v>
      </c>
      <c r="C215" s="9">
        <f t="shared" si="27"/>
        <v>2231.34430356687</v>
      </c>
      <c r="D215" s="10">
        <f t="shared" si="21"/>
        <v>-273.18111073047</v>
      </c>
      <c r="E215" s="11">
        <f t="shared" si="22"/>
        <v>-162.111930066763</v>
      </c>
      <c r="H215" s="11">
        <f t="shared" si="23"/>
        <v>-1486.24276300563</v>
      </c>
      <c r="I215" s="11">
        <f t="shared" si="24"/>
        <v>1324.13083293886</v>
      </c>
    </row>
    <row r="216" spans="1:9">
      <c r="A216" s="8">
        <f t="shared" si="25"/>
        <v>210</v>
      </c>
      <c r="B216" s="9">
        <f t="shared" si="26"/>
        <v>-2504.52541429733</v>
      </c>
      <c r="C216" s="9">
        <f t="shared" si="27"/>
        <v>2231.34430356687</v>
      </c>
      <c r="D216" s="10">
        <f t="shared" si="21"/>
        <v>-273.18111073047</v>
      </c>
      <c r="E216" s="11">
        <f t="shared" si="22"/>
        <v>-161.707660914476</v>
      </c>
      <c r="H216" s="11">
        <f t="shared" si="23"/>
        <v>-1482.53642195075</v>
      </c>
      <c r="I216" s="11">
        <f t="shared" si="24"/>
        <v>1320.82876103627</v>
      </c>
    </row>
    <row r="217" spans="1:9">
      <c r="A217" s="8">
        <f t="shared" si="25"/>
        <v>211</v>
      </c>
      <c r="B217" s="9">
        <f t="shared" si="26"/>
        <v>-2504.52541429733</v>
      </c>
      <c r="C217" s="9">
        <f t="shared" si="27"/>
        <v>2231.34430356687</v>
      </c>
      <c r="D217" s="10">
        <f t="shared" si="21"/>
        <v>-273.18111073047</v>
      </c>
      <c r="E217" s="11">
        <f t="shared" si="22"/>
        <v>-161.30439991469</v>
      </c>
      <c r="H217" s="11">
        <f t="shared" si="23"/>
        <v>-1478.83932364164</v>
      </c>
      <c r="I217" s="11">
        <f t="shared" si="24"/>
        <v>1317.53492372695</v>
      </c>
    </row>
    <row r="218" spans="1:9">
      <c r="A218" s="8">
        <f t="shared" si="25"/>
        <v>212</v>
      </c>
      <c r="B218" s="9">
        <f t="shared" si="26"/>
        <v>-2504.52541429733</v>
      </c>
      <c r="C218" s="9">
        <f t="shared" si="27"/>
        <v>2231.34430356687</v>
      </c>
      <c r="D218" s="10">
        <f t="shared" si="21"/>
        <v>-273.18111073047</v>
      </c>
      <c r="E218" s="11">
        <f t="shared" si="22"/>
        <v>-160.902144553306</v>
      </c>
      <c r="H218" s="11">
        <f t="shared" si="23"/>
        <v>-1475.15144502907</v>
      </c>
      <c r="I218" s="11">
        <f t="shared" si="24"/>
        <v>1314.24930047577</v>
      </c>
    </row>
    <row r="219" spans="1:9">
      <c r="A219" s="8">
        <f t="shared" si="25"/>
        <v>213</v>
      </c>
      <c r="B219" s="9">
        <f t="shared" si="26"/>
        <v>-2504.52541429733</v>
      </c>
      <c r="C219" s="9">
        <f t="shared" si="27"/>
        <v>2231.34430356687</v>
      </c>
      <c r="D219" s="10">
        <f t="shared" si="21"/>
        <v>-273.18111073047</v>
      </c>
      <c r="E219" s="11">
        <f t="shared" si="22"/>
        <v>-160.5008923225</v>
      </c>
      <c r="H219" s="11">
        <f t="shared" si="23"/>
        <v>-1471.47276312127</v>
      </c>
      <c r="I219" s="11">
        <f t="shared" si="24"/>
        <v>1310.97187079877</v>
      </c>
    </row>
    <row r="220" spans="1:9">
      <c r="A220" s="8">
        <f t="shared" si="25"/>
        <v>214</v>
      </c>
      <c r="B220" s="9">
        <f t="shared" si="26"/>
        <v>-2504.52541429733</v>
      </c>
      <c r="C220" s="9">
        <f t="shared" si="27"/>
        <v>2231.34430356687</v>
      </c>
      <c r="D220" s="10">
        <f t="shared" ref="D220:D253" si="28">B220+C220</f>
        <v>-273.18111073047</v>
      </c>
      <c r="E220" s="11">
        <f t="shared" ref="E220:E253" si="29">D220*(1/(1+B$3))^A220</f>
        <v>-160.100640720698</v>
      </c>
      <c r="H220" s="11">
        <f t="shared" ref="H220:H253" si="30">B220*(1/(1+B$3))^A220</f>
        <v>-1467.80325498381</v>
      </c>
      <c r="I220" s="11">
        <f t="shared" ref="I220:I253" si="31">C220*(1/(1+B$3))^A220</f>
        <v>1307.70261426311</v>
      </c>
    </row>
    <row r="221" spans="1:9">
      <c r="A221" s="8">
        <f t="shared" si="25"/>
        <v>215</v>
      </c>
      <c r="B221" s="9">
        <f t="shared" si="26"/>
        <v>-2504.52541429733</v>
      </c>
      <c r="C221" s="9">
        <f t="shared" si="27"/>
        <v>2231.34430356687</v>
      </c>
      <c r="D221" s="10">
        <f t="shared" si="28"/>
        <v>-273.18111073047</v>
      </c>
      <c r="E221" s="11">
        <f t="shared" si="29"/>
        <v>-159.701387252567</v>
      </c>
      <c r="H221" s="11">
        <f t="shared" si="30"/>
        <v>-1464.14289773946</v>
      </c>
      <c r="I221" s="11">
        <f t="shared" si="31"/>
        <v>1304.44151048689</v>
      </c>
    </row>
    <row r="222" spans="1:9">
      <c r="A222" s="8">
        <f t="shared" si="25"/>
        <v>216</v>
      </c>
      <c r="B222" s="9">
        <f t="shared" si="26"/>
        <v>-2504.52541429733</v>
      </c>
      <c r="C222" s="9">
        <f t="shared" si="27"/>
        <v>2231.34430356687</v>
      </c>
      <c r="D222" s="10">
        <f t="shared" si="28"/>
        <v>-273.18111073047</v>
      </c>
      <c r="E222" s="11">
        <f t="shared" si="29"/>
        <v>-159.303129428995</v>
      </c>
      <c r="H222" s="11">
        <f t="shared" si="30"/>
        <v>-1460.49166856804</v>
      </c>
      <c r="I222" s="11">
        <f t="shared" si="31"/>
        <v>1301.18853913905</v>
      </c>
    </row>
    <row r="223" spans="1:9">
      <c r="A223" s="8">
        <f t="shared" si="25"/>
        <v>217</v>
      </c>
      <c r="B223" s="9">
        <f t="shared" si="26"/>
        <v>-2504.52541429733</v>
      </c>
      <c r="C223" s="9">
        <f t="shared" si="27"/>
        <v>2298.28463267387</v>
      </c>
      <c r="D223" s="10">
        <f t="shared" si="28"/>
        <v>-206.240781623464</v>
      </c>
      <c r="E223" s="11">
        <f t="shared" si="29"/>
        <v>-119.967554368901</v>
      </c>
      <c r="H223" s="11">
        <f t="shared" si="30"/>
        <v>-1456.84954470628</v>
      </c>
      <c r="I223" s="11">
        <f t="shared" si="31"/>
        <v>1336.88199033737</v>
      </c>
    </row>
    <row r="224" spans="1:9">
      <c r="A224" s="8">
        <f t="shared" si="25"/>
        <v>218</v>
      </c>
      <c r="B224" s="9">
        <f t="shared" si="26"/>
        <v>-2504.52541429733</v>
      </c>
      <c r="C224" s="9">
        <f t="shared" si="27"/>
        <v>2298.28463267387</v>
      </c>
      <c r="D224" s="10">
        <f t="shared" si="28"/>
        <v>-206.240781623464</v>
      </c>
      <c r="E224" s="11">
        <f t="shared" si="29"/>
        <v>-119.668383410375</v>
      </c>
      <c r="H224" s="11">
        <f t="shared" si="30"/>
        <v>-1453.21650344766</v>
      </c>
      <c r="I224" s="11">
        <f t="shared" si="31"/>
        <v>1333.54812003728</v>
      </c>
    </row>
    <row r="225" spans="1:9">
      <c r="A225" s="8">
        <f t="shared" si="25"/>
        <v>219</v>
      </c>
      <c r="B225" s="9">
        <f t="shared" si="26"/>
        <v>-2504.52541429733</v>
      </c>
      <c r="C225" s="9">
        <f t="shared" si="27"/>
        <v>2298.28463267387</v>
      </c>
      <c r="D225" s="10">
        <f t="shared" si="28"/>
        <v>-206.240781623464</v>
      </c>
      <c r="E225" s="11">
        <f t="shared" si="29"/>
        <v>-119.36995851409</v>
      </c>
      <c r="H225" s="11">
        <f t="shared" si="30"/>
        <v>-1449.5925221423</v>
      </c>
      <c r="I225" s="11">
        <f t="shared" si="31"/>
        <v>1330.22256362821</v>
      </c>
    </row>
    <row r="226" spans="1:9">
      <c r="A226" s="8">
        <f t="shared" si="25"/>
        <v>220</v>
      </c>
      <c r="B226" s="9">
        <f t="shared" si="26"/>
        <v>-2504.52541429733</v>
      </c>
      <c r="C226" s="9">
        <f t="shared" si="27"/>
        <v>2298.28463267387</v>
      </c>
      <c r="D226" s="10">
        <f t="shared" si="28"/>
        <v>-206.240781623464</v>
      </c>
      <c r="E226" s="11">
        <f t="shared" si="29"/>
        <v>-119.072277819541</v>
      </c>
      <c r="H226" s="11">
        <f t="shared" si="30"/>
        <v>-1445.97757819681</v>
      </c>
      <c r="I226" s="11">
        <f t="shared" si="31"/>
        <v>1326.90530037727</v>
      </c>
    </row>
    <row r="227" spans="1:9">
      <c r="A227" s="8">
        <f t="shared" si="25"/>
        <v>221</v>
      </c>
      <c r="B227" s="9">
        <f t="shared" si="26"/>
        <v>-2504.52541429733</v>
      </c>
      <c r="C227" s="9">
        <f t="shared" si="27"/>
        <v>2298.28463267387</v>
      </c>
      <c r="D227" s="10">
        <f t="shared" si="28"/>
        <v>-206.240781623464</v>
      </c>
      <c r="E227" s="11">
        <f t="shared" si="29"/>
        <v>-118.775339470864</v>
      </c>
      <c r="H227" s="11">
        <f t="shared" si="30"/>
        <v>-1442.37164907412</v>
      </c>
      <c r="I227" s="11">
        <f t="shared" si="31"/>
        <v>1323.59630960326</v>
      </c>
    </row>
    <row r="228" spans="1:9">
      <c r="A228" s="8">
        <f t="shared" si="25"/>
        <v>222</v>
      </c>
      <c r="B228" s="9">
        <f t="shared" si="26"/>
        <v>-2504.52541429733</v>
      </c>
      <c r="C228" s="9">
        <f t="shared" si="27"/>
        <v>2298.28463267387</v>
      </c>
      <c r="D228" s="10">
        <f t="shared" si="28"/>
        <v>-206.240781623464</v>
      </c>
      <c r="E228" s="11">
        <f t="shared" si="29"/>
        <v>-118.479141616822</v>
      </c>
      <c r="H228" s="11">
        <f t="shared" si="30"/>
        <v>-1438.77471229339</v>
      </c>
      <c r="I228" s="11">
        <f t="shared" si="31"/>
        <v>1320.29557067657</v>
      </c>
    </row>
    <row r="229" spans="1:9">
      <c r="A229" s="8">
        <f t="shared" si="25"/>
        <v>223</v>
      </c>
      <c r="B229" s="9">
        <f t="shared" si="26"/>
        <v>-2504.52541429733</v>
      </c>
      <c r="C229" s="9">
        <f t="shared" si="27"/>
        <v>2298.28463267387</v>
      </c>
      <c r="D229" s="10">
        <f t="shared" si="28"/>
        <v>-206.240781623464</v>
      </c>
      <c r="E229" s="11">
        <f t="shared" si="29"/>
        <v>-118.183682410795</v>
      </c>
      <c r="H229" s="11">
        <f t="shared" si="30"/>
        <v>-1435.18674542982</v>
      </c>
      <c r="I229" s="11">
        <f t="shared" si="31"/>
        <v>1317.00306301902</v>
      </c>
    </row>
    <row r="230" spans="1:9">
      <c r="A230" s="8">
        <f t="shared" si="25"/>
        <v>224</v>
      </c>
      <c r="B230" s="9">
        <f t="shared" si="26"/>
        <v>-2504.52541429733</v>
      </c>
      <c r="C230" s="9">
        <f t="shared" si="27"/>
        <v>2298.28463267387</v>
      </c>
      <c r="D230" s="10">
        <f t="shared" si="28"/>
        <v>-206.240781623464</v>
      </c>
      <c r="E230" s="11">
        <f t="shared" si="29"/>
        <v>-117.888960010768</v>
      </c>
      <c r="H230" s="11">
        <f t="shared" si="30"/>
        <v>-1431.60772611453</v>
      </c>
      <c r="I230" s="11">
        <f t="shared" si="31"/>
        <v>1313.71876610376</v>
      </c>
    </row>
    <row r="231" spans="1:9">
      <c r="A231" s="8">
        <f t="shared" si="25"/>
        <v>225</v>
      </c>
      <c r="B231" s="9">
        <f t="shared" si="26"/>
        <v>-2504.52541429733</v>
      </c>
      <c r="C231" s="9">
        <f t="shared" si="27"/>
        <v>2298.28463267387</v>
      </c>
      <c r="D231" s="10">
        <f t="shared" si="28"/>
        <v>-206.240781623464</v>
      </c>
      <c r="E231" s="11">
        <f t="shared" si="29"/>
        <v>-117.594972579319</v>
      </c>
      <c r="H231" s="11">
        <f t="shared" si="30"/>
        <v>-1428.03763203444</v>
      </c>
      <c r="I231" s="11">
        <f t="shared" si="31"/>
        <v>1310.44265945512</v>
      </c>
    </row>
    <row r="232" spans="1:9">
      <c r="A232" s="8">
        <f t="shared" si="25"/>
        <v>226</v>
      </c>
      <c r="B232" s="9">
        <f t="shared" si="26"/>
        <v>-2504.52541429733</v>
      </c>
      <c r="C232" s="9">
        <f t="shared" si="27"/>
        <v>2298.28463267387</v>
      </c>
      <c r="D232" s="10">
        <f t="shared" si="28"/>
        <v>-206.240781623464</v>
      </c>
      <c r="E232" s="11">
        <f t="shared" si="29"/>
        <v>-117.30171828361</v>
      </c>
      <c r="H232" s="11">
        <f t="shared" si="30"/>
        <v>-1424.47644093211</v>
      </c>
      <c r="I232" s="11">
        <f t="shared" si="31"/>
        <v>1307.1747226485</v>
      </c>
    </row>
    <row r="233" spans="1:9">
      <c r="A233" s="8">
        <f t="shared" si="25"/>
        <v>227</v>
      </c>
      <c r="B233" s="9">
        <f t="shared" si="26"/>
        <v>-2504.52541429733</v>
      </c>
      <c r="C233" s="9">
        <f t="shared" si="27"/>
        <v>2298.28463267387</v>
      </c>
      <c r="D233" s="10">
        <f t="shared" si="28"/>
        <v>-206.240781623464</v>
      </c>
      <c r="E233" s="11">
        <f t="shared" si="29"/>
        <v>-117.009195295372</v>
      </c>
      <c r="H233" s="11">
        <f t="shared" si="30"/>
        <v>-1420.9241306056</v>
      </c>
      <c r="I233" s="11">
        <f t="shared" si="31"/>
        <v>1303.91493531023</v>
      </c>
    </row>
    <row r="234" spans="1:9">
      <c r="A234" s="8">
        <f t="shared" si="25"/>
        <v>228</v>
      </c>
      <c r="B234" s="9">
        <f t="shared" si="26"/>
        <v>-2504.52541429733</v>
      </c>
      <c r="C234" s="9">
        <f t="shared" si="27"/>
        <v>2298.28463267387</v>
      </c>
      <c r="D234" s="10">
        <f t="shared" si="28"/>
        <v>-206.240781623464</v>
      </c>
      <c r="E234" s="11">
        <f t="shared" si="29"/>
        <v>-116.717401790895</v>
      </c>
      <c r="H234" s="11">
        <f t="shared" si="30"/>
        <v>-1417.38067890833</v>
      </c>
      <c r="I234" s="11">
        <f t="shared" si="31"/>
        <v>1300.66327711743</v>
      </c>
    </row>
    <row r="235" spans="1:9">
      <c r="A235" s="8">
        <f t="shared" si="25"/>
        <v>229</v>
      </c>
      <c r="B235" s="9">
        <f t="shared" si="26"/>
        <v>-2504.52541429733</v>
      </c>
      <c r="C235" s="9">
        <f t="shared" si="27"/>
        <v>2367.23317165409</v>
      </c>
      <c r="D235" s="10">
        <f t="shared" si="28"/>
        <v>-137.292242643247</v>
      </c>
      <c r="E235" s="11">
        <f t="shared" si="29"/>
        <v>-77.503744117079</v>
      </c>
      <c r="H235" s="11">
        <f t="shared" si="30"/>
        <v>-1413.84606374896</v>
      </c>
      <c r="I235" s="11">
        <f t="shared" si="31"/>
        <v>1336.34231963188</v>
      </c>
    </row>
    <row r="236" spans="1:9">
      <c r="A236" s="8">
        <f t="shared" si="25"/>
        <v>230</v>
      </c>
      <c r="B236" s="9">
        <f t="shared" si="26"/>
        <v>-2504.52541429733</v>
      </c>
      <c r="C236" s="9">
        <f t="shared" si="27"/>
        <v>2367.23317165409</v>
      </c>
      <c r="D236" s="10">
        <f t="shared" si="28"/>
        <v>-137.292242643247</v>
      </c>
      <c r="E236" s="11">
        <f t="shared" si="29"/>
        <v>-77.310467947211</v>
      </c>
      <c r="H236" s="11">
        <f t="shared" si="30"/>
        <v>-1410.32026309123</v>
      </c>
      <c r="I236" s="11">
        <f t="shared" si="31"/>
        <v>1333.00979514402</v>
      </c>
    </row>
    <row r="237" spans="1:9">
      <c r="A237" s="8">
        <f t="shared" si="25"/>
        <v>231</v>
      </c>
      <c r="B237" s="9">
        <f t="shared" si="26"/>
        <v>-2504.52541429733</v>
      </c>
      <c r="C237" s="9">
        <f t="shared" si="27"/>
        <v>2367.23317165409</v>
      </c>
      <c r="D237" s="10">
        <f t="shared" si="28"/>
        <v>-137.292242643247</v>
      </c>
      <c r="E237" s="11">
        <f t="shared" si="29"/>
        <v>-77.1176737628039</v>
      </c>
      <c r="H237" s="11">
        <f t="shared" si="30"/>
        <v>-1406.80325495384</v>
      </c>
      <c r="I237" s="11">
        <f t="shared" si="31"/>
        <v>1329.68558119104</v>
      </c>
    </row>
    <row r="238" spans="1:9">
      <c r="A238" s="8">
        <f t="shared" si="25"/>
        <v>232</v>
      </c>
      <c r="B238" s="9">
        <f t="shared" si="26"/>
        <v>-2504.52541429733</v>
      </c>
      <c r="C238" s="9">
        <f t="shared" si="27"/>
        <v>2367.23317165409</v>
      </c>
      <c r="D238" s="10">
        <f t="shared" si="28"/>
        <v>-137.292242643247</v>
      </c>
      <c r="E238" s="11">
        <f t="shared" si="29"/>
        <v>-76.9253603618992</v>
      </c>
      <c r="H238" s="11">
        <f t="shared" si="30"/>
        <v>-1403.29501741032</v>
      </c>
      <c r="I238" s="11">
        <f t="shared" si="31"/>
        <v>1326.36965704842</v>
      </c>
    </row>
    <row r="239" spans="1:9">
      <c r="A239" s="8">
        <f t="shared" si="25"/>
        <v>233</v>
      </c>
      <c r="B239" s="9">
        <f t="shared" si="26"/>
        <v>-2504.52541429733</v>
      </c>
      <c r="C239" s="9">
        <f t="shared" si="27"/>
        <v>2367.23317165409</v>
      </c>
      <c r="D239" s="10">
        <f t="shared" si="28"/>
        <v>-137.292242643247</v>
      </c>
      <c r="E239" s="11">
        <f t="shared" si="29"/>
        <v>-76.7335265455354</v>
      </c>
      <c r="H239" s="11">
        <f t="shared" si="30"/>
        <v>-1399.79552858885</v>
      </c>
      <c r="I239" s="11">
        <f t="shared" si="31"/>
        <v>1323.06200204331</v>
      </c>
    </row>
    <row r="240" spans="1:9">
      <c r="A240" s="8">
        <f t="shared" si="25"/>
        <v>234</v>
      </c>
      <c r="B240" s="9">
        <f t="shared" si="26"/>
        <v>-2504.52541429733</v>
      </c>
      <c r="C240" s="9">
        <f t="shared" si="27"/>
        <v>2367.23317165409</v>
      </c>
      <c r="D240" s="10">
        <f t="shared" si="28"/>
        <v>-137.292242643247</v>
      </c>
      <c r="E240" s="11">
        <f t="shared" si="29"/>
        <v>-76.542171117741</v>
      </c>
      <c r="H240" s="11">
        <f t="shared" si="30"/>
        <v>-1396.30476667217</v>
      </c>
      <c r="I240" s="11">
        <f t="shared" si="31"/>
        <v>1319.76259555442</v>
      </c>
    </row>
    <row r="241" spans="1:9">
      <c r="A241" s="8">
        <f t="shared" si="25"/>
        <v>235</v>
      </c>
      <c r="B241" s="9">
        <f t="shared" si="26"/>
        <v>-2504.52541429733</v>
      </c>
      <c r="C241" s="9">
        <f t="shared" si="27"/>
        <v>2367.23317165409</v>
      </c>
      <c r="D241" s="10">
        <f t="shared" si="28"/>
        <v>-137.292242643247</v>
      </c>
      <c r="E241" s="11">
        <f t="shared" si="29"/>
        <v>-76.3512928855272</v>
      </c>
      <c r="H241" s="11">
        <f t="shared" si="30"/>
        <v>-1392.82270989742</v>
      </c>
      <c r="I241" s="11">
        <f t="shared" si="31"/>
        <v>1316.47141701189</v>
      </c>
    </row>
    <row r="242" spans="1:9">
      <c r="A242" s="8">
        <f t="shared" si="25"/>
        <v>236</v>
      </c>
      <c r="B242" s="9">
        <f t="shared" si="26"/>
        <v>-2504.52541429733</v>
      </c>
      <c r="C242" s="9">
        <f t="shared" si="27"/>
        <v>2367.23317165409</v>
      </c>
      <c r="D242" s="10">
        <f t="shared" si="28"/>
        <v>-137.292242643247</v>
      </c>
      <c r="E242" s="11">
        <f t="shared" si="29"/>
        <v>-76.16089065888</v>
      </c>
      <c r="H242" s="11">
        <f t="shared" si="30"/>
        <v>-1389.34933655603</v>
      </c>
      <c r="I242" s="11">
        <f t="shared" si="31"/>
        <v>1313.18844589715</v>
      </c>
    </row>
    <row r="243" spans="1:9">
      <c r="A243" s="8">
        <f t="shared" si="25"/>
        <v>237</v>
      </c>
      <c r="B243" s="9">
        <f t="shared" si="26"/>
        <v>-2504.52541429733</v>
      </c>
      <c r="C243" s="9">
        <f t="shared" si="27"/>
        <v>2367.23317165409</v>
      </c>
      <c r="D243" s="10">
        <f t="shared" si="28"/>
        <v>-137.292242643247</v>
      </c>
      <c r="E243" s="11">
        <f t="shared" si="29"/>
        <v>-75.9709632507531</v>
      </c>
      <c r="H243" s="11">
        <f t="shared" si="30"/>
        <v>-1385.88462499355</v>
      </c>
      <c r="I243" s="11">
        <f t="shared" si="31"/>
        <v>1309.91366174279</v>
      </c>
    </row>
    <row r="244" spans="1:9">
      <c r="A244" s="8">
        <f t="shared" si="25"/>
        <v>238</v>
      </c>
      <c r="B244" s="9">
        <f t="shared" si="26"/>
        <v>-2504.52541429733</v>
      </c>
      <c r="C244" s="9">
        <f t="shared" si="27"/>
        <v>2367.23317165409</v>
      </c>
      <c r="D244" s="10">
        <f t="shared" si="28"/>
        <v>-137.292242643247</v>
      </c>
      <c r="E244" s="11">
        <f t="shared" si="29"/>
        <v>-75.7815094770605</v>
      </c>
      <c r="H244" s="11">
        <f t="shared" si="30"/>
        <v>-1382.42855360952</v>
      </c>
      <c r="I244" s="11">
        <f t="shared" si="31"/>
        <v>1306.64704413246</v>
      </c>
    </row>
    <row r="245" spans="1:9">
      <c r="A245" s="8">
        <f t="shared" si="25"/>
        <v>239</v>
      </c>
      <c r="B245" s="9">
        <f t="shared" si="26"/>
        <v>-2504.52541429733</v>
      </c>
      <c r="C245" s="9">
        <f t="shared" si="27"/>
        <v>2367.23317165409</v>
      </c>
      <c r="D245" s="10">
        <f t="shared" si="28"/>
        <v>-137.292242643247</v>
      </c>
      <c r="E245" s="11">
        <f t="shared" si="29"/>
        <v>-75.5925281566688</v>
      </c>
      <c r="H245" s="11">
        <f t="shared" si="30"/>
        <v>-1378.98110085738</v>
      </c>
      <c r="I245" s="11">
        <f t="shared" si="31"/>
        <v>1303.38857270071</v>
      </c>
    </row>
    <row r="246" spans="1:9">
      <c r="A246" s="8">
        <f t="shared" si="25"/>
        <v>240</v>
      </c>
      <c r="B246" s="9">
        <f t="shared" si="26"/>
        <v>-2504.52541429733</v>
      </c>
      <c r="C246" s="9">
        <f t="shared" si="27"/>
        <v>2367.23317165409</v>
      </c>
      <c r="D246" s="10">
        <f t="shared" si="28"/>
        <v>-137.292242643247</v>
      </c>
      <c r="E246" s="11">
        <f t="shared" si="29"/>
        <v>-75.4040181113903</v>
      </c>
      <c r="H246" s="11">
        <f t="shared" si="30"/>
        <v>-1375.54224524427</v>
      </c>
      <c r="I246" s="11">
        <f t="shared" si="31"/>
        <v>1300.13822713288</v>
      </c>
    </row>
    <row r="247" spans="1:9">
      <c r="A247" s="8">
        <f t="shared" si="25"/>
        <v>241</v>
      </c>
      <c r="B247" s="9">
        <f t="shared" si="26"/>
        <v>-2504.52541429733</v>
      </c>
      <c r="C247" s="9">
        <f t="shared" si="27"/>
        <v>2438.25016680371</v>
      </c>
      <c r="D247" s="10">
        <f t="shared" si="28"/>
        <v>-66.2752474936246</v>
      </c>
      <c r="E247" s="11">
        <f t="shared" si="29"/>
        <v>-36.3090985510263</v>
      </c>
      <c r="H247" s="11">
        <f t="shared" si="30"/>
        <v>-1372.11196533094</v>
      </c>
      <c r="I247" s="11">
        <f t="shared" si="31"/>
        <v>1335.80286677992</v>
      </c>
    </row>
    <row r="248" spans="1:9">
      <c r="A248" s="8">
        <f t="shared" si="25"/>
        <v>242</v>
      </c>
      <c r="B248" s="9">
        <f t="shared" si="26"/>
        <v>-2504.52541429733</v>
      </c>
      <c r="C248" s="9">
        <f t="shared" si="27"/>
        <v>2438.25016680371</v>
      </c>
      <c r="D248" s="10">
        <f t="shared" si="28"/>
        <v>-66.2752474936246</v>
      </c>
      <c r="E248" s="11">
        <f t="shared" si="29"/>
        <v>-36.2185521705998</v>
      </c>
      <c r="H248" s="11">
        <f t="shared" si="30"/>
        <v>-1368.69023973161</v>
      </c>
      <c r="I248" s="11">
        <f t="shared" si="31"/>
        <v>1332.47168756101</v>
      </c>
    </row>
    <row r="249" spans="1:9">
      <c r="A249" s="8">
        <f t="shared" si="25"/>
        <v>243</v>
      </c>
      <c r="B249" s="9">
        <f t="shared" si="26"/>
        <v>-2504.52541429733</v>
      </c>
      <c r="C249" s="9">
        <f t="shared" si="27"/>
        <v>2438.25016680371</v>
      </c>
      <c r="D249" s="10">
        <f t="shared" si="28"/>
        <v>-66.2752474936246</v>
      </c>
      <c r="E249" s="11">
        <f t="shared" si="29"/>
        <v>-36.1282315916208</v>
      </c>
      <c r="H249" s="11">
        <f t="shared" si="30"/>
        <v>-1365.27704711383</v>
      </c>
      <c r="I249" s="11">
        <f t="shared" si="31"/>
        <v>1329.14881552221</v>
      </c>
    </row>
    <row r="250" spans="1:9">
      <c r="A250" s="8">
        <f t="shared" si="25"/>
        <v>244</v>
      </c>
      <c r="B250" s="9">
        <f t="shared" si="26"/>
        <v>-2504.52541429733</v>
      </c>
      <c r="C250" s="9">
        <f t="shared" si="27"/>
        <v>2438.25016680371</v>
      </c>
      <c r="D250" s="10">
        <f t="shared" si="28"/>
        <v>-66.2752474936246</v>
      </c>
      <c r="E250" s="11">
        <f t="shared" si="29"/>
        <v>-36.0381362509933</v>
      </c>
      <c r="H250" s="11">
        <f t="shared" si="30"/>
        <v>-1361.87236619833</v>
      </c>
      <c r="I250" s="11">
        <f t="shared" si="31"/>
        <v>1325.83422994734</v>
      </c>
    </row>
    <row r="251" spans="1:9">
      <c r="A251" s="8">
        <f t="shared" si="25"/>
        <v>245</v>
      </c>
      <c r="B251" s="9">
        <f t="shared" si="26"/>
        <v>-2504.52541429733</v>
      </c>
      <c r="C251" s="9">
        <f t="shared" si="27"/>
        <v>2438.25016680371</v>
      </c>
      <c r="D251" s="10">
        <f t="shared" si="28"/>
        <v>-66.2752474936246</v>
      </c>
      <c r="E251" s="11">
        <f t="shared" si="29"/>
        <v>-35.9482655870257</v>
      </c>
      <c r="H251" s="11">
        <f t="shared" si="30"/>
        <v>-1358.47617575894</v>
      </c>
      <c r="I251" s="11">
        <f t="shared" si="31"/>
        <v>1322.52791017191</v>
      </c>
    </row>
    <row r="252" spans="1:9">
      <c r="A252" s="8">
        <f t="shared" si="25"/>
        <v>246</v>
      </c>
      <c r="B252" s="9">
        <f t="shared" si="26"/>
        <v>-2504.52541429733</v>
      </c>
      <c r="C252" s="9">
        <f t="shared" si="27"/>
        <v>2438.25016680371</v>
      </c>
      <c r="D252" s="10">
        <f t="shared" si="28"/>
        <v>-66.2752474936246</v>
      </c>
      <c r="E252" s="11">
        <f t="shared" si="29"/>
        <v>-35.8586190394272</v>
      </c>
      <c r="H252" s="11">
        <f t="shared" si="30"/>
        <v>-1355.08845462238</v>
      </c>
      <c r="I252" s="11">
        <f t="shared" si="31"/>
        <v>1319.22983558295</v>
      </c>
    </row>
    <row r="253" spans="1:9">
      <c r="A253" s="8">
        <f t="shared" si="25"/>
        <v>247</v>
      </c>
      <c r="B253" s="9">
        <f t="shared" si="26"/>
        <v>-2504.52541429733</v>
      </c>
      <c r="C253" s="9">
        <f t="shared" si="27"/>
        <v>2438.25016680371</v>
      </c>
      <c r="D253" s="10">
        <f t="shared" si="28"/>
        <v>-66.2752474936246</v>
      </c>
      <c r="E253" s="11">
        <f t="shared" si="29"/>
        <v>-35.7691960493039</v>
      </c>
      <c r="H253" s="11">
        <f t="shared" si="30"/>
        <v>-1351.70918166821</v>
      </c>
      <c r="I253" s="11">
        <f t="shared" si="31"/>
        <v>1315.93998561891</v>
      </c>
    </row>
    <row r="254" spans="1:9">
      <c r="A254" s="8">
        <f t="shared" si="25"/>
        <v>248</v>
      </c>
      <c r="B254" s="9">
        <f t="shared" si="26"/>
        <v>-2504.52541429733</v>
      </c>
      <c r="C254" s="9">
        <f t="shared" si="27"/>
        <v>2438.25016680371</v>
      </c>
      <c r="D254" s="10">
        <f t="shared" ref="D254:D317" si="32">B254+C254</f>
        <v>-66.2752474936246</v>
      </c>
      <c r="E254" s="11">
        <f t="shared" ref="E254:E317" si="33">D254*(1/(1+B$3))^A254</f>
        <v>-35.679996059156</v>
      </c>
      <c r="H254" s="11">
        <f t="shared" ref="H254:H317" si="34">B254*(1/(1+B$3))^A254</f>
        <v>-1348.33833582864</v>
      </c>
      <c r="I254" s="11">
        <f t="shared" ref="I254:I317" si="35">C254*(1/(1+B$3))^A254</f>
        <v>1312.65833976948</v>
      </c>
    </row>
    <row r="255" spans="1:9">
      <c r="A255" s="8">
        <f t="shared" si="25"/>
        <v>249</v>
      </c>
      <c r="B255" s="9">
        <f t="shared" si="26"/>
        <v>-2504.52541429733</v>
      </c>
      <c r="C255" s="9">
        <f t="shared" si="27"/>
        <v>2438.25016680371</v>
      </c>
      <c r="D255" s="10">
        <f t="shared" si="32"/>
        <v>-66.2752474936246</v>
      </c>
      <c r="E255" s="11">
        <f t="shared" si="33"/>
        <v>-35.5910185128738</v>
      </c>
      <c r="H255" s="11">
        <f t="shared" si="34"/>
        <v>-1344.97589608842</v>
      </c>
      <c r="I255" s="11">
        <f t="shared" si="35"/>
        <v>1309.38487757554</v>
      </c>
    </row>
    <row r="256" spans="1:9">
      <c r="A256" s="8">
        <f t="shared" si="25"/>
        <v>250</v>
      </c>
      <c r="B256" s="9">
        <f t="shared" si="26"/>
        <v>-2504.52541429733</v>
      </c>
      <c r="C256" s="9">
        <f t="shared" si="27"/>
        <v>2438.25016680371</v>
      </c>
      <c r="D256" s="10">
        <f t="shared" si="32"/>
        <v>-66.2752474936246</v>
      </c>
      <c r="E256" s="11">
        <f t="shared" si="33"/>
        <v>-35.5022628557345</v>
      </c>
      <c r="H256" s="11">
        <f t="shared" si="34"/>
        <v>-1341.62184148471</v>
      </c>
      <c r="I256" s="11">
        <f t="shared" si="35"/>
        <v>1306.11957862897</v>
      </c>
    </row>
    <row r="257" spans="1:9">
      <c r="A257" s="8">
        <f t="shared" si="25"/>
        <v>251</v>
      </c>
      <c r="B257" s="9">
        <f t="shared" si="26"/>
        <v>-2504.52541429733</v>
      </c>
      <c r="C257" s="9">
        <f t="shared" si="27"/>
        <v>2438.25016680371</v>
      </c>
      <c r="D257" s="10">
        <f t="shared" si="32"/>
        <v>-66.2752474936246</v>
      </c>
      <c r="E257" s="11">
        <f t="shared" si="33"/>
        <v>-35.4137285343985</v>
      </c>
      <c r="H257" s="11">
        <f t="shared" si="34"/>
        <v>-1338.27615110694</v>
      </c>
      <c r="I257" s="11">
        <f t="shared" si="35"/>
        <v>1302.86242257254</v>
      </c>
    </row>
    <row r="258" spans="1:9">
      <c r="A258" s="8">
        <f t="shared" si="25"/>
        <v>252</v>
      </c>
      <c r="B258" s="9">
        <f t="shared" si="26"/>
        <v>-2504.52541429733</v>
      </c>
      <c r="C258" s="9">
        <f t="shared" si="27"/>
        <v>2438.25016680371</v>
      </c>
      <c r="D258" s="10">
        <f t="shared" si="32"/>
        <v>-66.2752474936246</v>
      </c>
      <c r="E258" s="11">
        <f t="shared" si="33"/>
        <v>-35.3254149969062</v>
      </c>
      <c r="H258" s="11">
        <f t="shared" si="34"/>
        <v>-1334.9388040967</v>
      </c>
      <c r="I258" s="11">
        <f t="shared" si="35"/>
        <v>1299.61338909979</v>
      </c>
    </row>
    <row r="259" spans="1:9">
      <c r="A259" s="8">
        <f t="shared" si="25"/>
        <v>253</v>
      </c>
      <c r="B259" s="9">
        <f t="shared" si="26"/>
        <v>-2504.52541429733</v>
      </c>
      <c r="C259" s="9">
        <f t="shared" si="27"/>
        <v>2511.39767180782</v>
      </c>
      <c r="D259" s="10">
        <f t="shared" si="32"/>
        <v>6.87225751048663</v>
      </c>
      <c r="E259" s="11">
        <f t="shared" si="33"/>
        <v>3.65385204597253</v>
      </c>
      <c r="H259" s="11">
        <f t="shared" si="34"/>
        <v>-1331.60977964758</v>
      </c>
      <c r="I259" s="11">
        <f t="shared" si="35"/>
        <v>1335.26363169355</v>
      </c>
    </row>
    <row r="260" spans="1:9">
      <c r="A260" s="8">
        <f t="shared" si="25"/>
        <v>254</v>
      </c>
      <c r="B260" s="9">
        <f t="shared" si="26"/>
        <v>-2504.52541429733</v>
      </c>
      <c r="C260" s="9">
        <f t="shared" si="27"/>
        <v>2511.39767180782</v>
      </c>
      <c r="D260" s="10">
        <f t="shared" si="32"/>
        <v>6.87225751048663</v>
      </c>
      <c r="E260" s="11">
        <f t="shared" si="33"/>
        <v>3.64474019548382</v>
      </c>
      <c r="H260" s="11">
        <f t="shared" si="34"/>
        <v>-1328.28905700507</v>
      </c>
      <c r="I260" s="11">
        <f t="shared" si="35"/>
        <v>1331.93379720055</v>
      </c>
    </row>
    <row r="261" spans="1:9">
      <c r="A261" s="8">
        <f t="shared" si="25"/>
        <v>255</v>
      </c>
      <c r="B261" s="9">
        <f t="shared" si="26"/>
        <v>-2504.52541429733</v>
      </c>
      <c r="C261" s="9">
        <f t="shared" si="27"/>
        <v>2511.39767180782</v>
      </c>
      <c r="D261" s="10">
        <f t="shared" si="32"/>
        <v>6.87225751048663</v>
      </c>
      <c r="E261" s="11">
        <f t="shared" si="33"/>
        <v>3.63565106781429</v>
      </c>
      <c r="H261" s="11">
        <f t="shared" si="34"/>
        <v>-1324.9766154664</v>
      </c>
      <c r="I261" s="11">
        <f t="shared" si="35"/>
        <v>1328.61226653421</v>
      </c>
    </row>
    <row r="262" spans="1:9">
      <c r="A262" s="8">
        <f t="shared" si="25"/>
        <v>256</v>
      </c>
      <c r="B262" s="9">
        <f t="shared" si="26"/>
        <v>-2504.52541429733</v>
      </c>
      <c r="C262" s="9">
        <f t="shared" si="27"/>
        <v>2511.39767180782</v>
      </c>
      <c r="D262" s="10">
        <f t="shared" si="32"/>
        <v>6.87225751048663</v>
      </c>
      <c r="E262" s="11">
        <f t="shared" si="33"/>
        <v>3.62658460629854</v>
      </c>
      <c r="H262" s="11">
        <f t="shared" si="34"/>
        <v>-1321.67243438045</v>
      </c>
      <c r="I262" s="11">
        <f t="shared" si="35"/>
        <v>1325.29901898675</v>
      </c>
    </row>
    <row r="263" spans="1:9">
      <c r="A263" s="8">
        <f t="shared" si="25"/>
        <v>257</v>
      </c>
      <c r="B263" s="9">
        <f t="shared" si="26"/>
        <v>-2504.52541429733</v>
      </c>
      <c r="C263" s="9">
        <f t="shared" si="27"/>
        <v>2511.39767180782</v>
      </c>
      <c r="D263" s="10">
        <f t="shared" si="32"/>
        <v>6.87225751048663</v>
      </c>
      <c r="E263" s="11">
        <f t="shared" si="33"/>
        <v>3.61754075441251</v>
      </c>
      <c r="H263" s="11">
        <f t="shared" si="34"/>
        <v>-1318.37649314758</v>
      </c>
      <c r="I263" s="11">
        <f t="shared" si="35"/>
        <v>1321.99403390199</v>
      </c>
    </row>
    <row r="264" spans="1:9">
      <c r="A264" s="8">
        <f t="shared" ref="A264:A327" si="36">A263+1</f>
        <v>258</v>
      </c>
      <c r="B264" s="9">
        <f t="shared" si="26"/>
        <v>-2504.52541429733</v>
      </c>
      <c r="C264" s="9">
        <f t="shared" si="27"/>
        <v>2511.39767180782</v>
      </c>
      <c r="D264" s="10">
        <f t="shared" si="32"/>
        <v>6.87225751048663</v>
      </c>
      <c r="E264" s="11">
        <f t="shared" si="33"/>
        <v>3.60851945577307</v>
      </c>
      <c r="H264" s="11">
        <f t="shared" si="34"/>
        <v>-1315.08877121953</v>
      </c>
      <c r="I264" s="11">
        <f t="shared" si="35"/>
        <v>1318.6972906753</v>
      </c>
    </row>
    <row r="265" spans="1:9">
      <c r="A265" s="8">
        <f t="shared" si="36"/>
        <v>259</v>
      </c>
      <c r="B265" s="9">
        <f t="shared" ref="B265:B328" si="37">B264</f>
        <v>-2504.52541429733</v>
      </c>
      <c r="C265" s="9">
        <f t="shared" si="27"/>
        <v>2511.39767180782</v>
      </c>
      <c r="D265" s="10">
        <f t="shared" si="32"/>
        <v>6.87225751048663</v>
      </c>
      <c r="E265" s="11">
        <f t="shared" si="33"/>
        <v>3.59952065413773</v>
      </c>
      <c r="H265" s="11">
        <f t="shared" si="34"/>
        <v>-1311.80924809928</v>
      </c>
      <c r="I265" s="11">
        <f t="shared" si="35"/>
        <v>1315.40876875342</v>
      </c>
    </row>
    <row r="266" spans="1:9">
      <c r="A266" s="8">
        <f t="shared" si="36"/>
        <v>260</v>
      </c>
      <c r="B266" s="9">
        <f t="shared" si="37"/>
        <v>-2504.52541429733</v>
      </c>
      <c r="C266" s="9">
        <f t="shared" si="27"/>
        <v>2511.39767180782</v>
      </c>
      <c r="D266" s="10">
        <f t="shared" si="32"/>
        <v>6.87225751048663</v>
      </c>
      <c r="E266" s="11">
        <f t="shared" si="33"/>
        <v>3.59054429340422</v>
      </c>
      <c r="H266" s="11">
        <f t="shared" si="34"/>
        <v>-1308.53790334093</v>
      </c>
      <c r="I266" s="11">
        <f t="shared" si="35"/>
        <v>1312.12844763433</v>
      </c>
    </row>
    <row r="267" spans="1:9">
      <c r="A267" s="8">
        <f t="shared" si="36"/>
        <v>261</v>
      </c>
      <c r="B267" s="9">
        <f t="shared" si="37"/>
        <v>-2504.52541429733</v>
      </c>
      <c r="C267" s="9">
        <f t="shared" si="27"/>
        <v>2511.39767180782</v>
      </c>
      <c r="D267" s="10">
        <f t="shared" si="32"/>
        <v>6.87225751048663</v>
      </c>
      <c r="E267" s="11">
        <f t="shared" si="33"/>
        <v>3.5815903176102</v>
      </c>
      <c r="H267" s="11">
        <f t="shared" si="34"/>
        <v>-1305.27471654956</v>
      </c>
      <c r="I267" s="11">
        <f t="shared" si="35"/>
        <v>1308.85630686717</v>
      </c>
    </row>
    <row r="268" spans="1:9">
      <c r="A268" s="8">
        <f t="shared" si="36"/>
        <v>262</v>
      </c>
      <c r="B268" s="9">
        <f t="shared" si="37"/>
        <v>-2504.52541429733</v>
      </c>
      <c r="C268" s="9">
        <f t="shared" si="27"/>
        <v>2511.39767180782</v>
      </c>
      <c r="D268" s="10">
        <f t="shared" si="32"/>
        <v>6.87225751048663</v>
      </c>
      <c r="E268" s="11">
        <f t="shared" si="33"/>
        <v>3.57265867093286</v>
      </c>
      <c r="H268" s="11">
        <f t="shared" si="34"/>
        <v>-1302.0196673811</v>
      </c>
      <c r="I268" s="11">
        <f t="shared" si="35"/>
        <v>1305.59232605204</v>
      </c>
    </row>
    <row r="269" spans="1:9">
      <c r="A269" s="8">
        <f t="shared" si="36"/>
        <v>263</v>
      </c>
      <c r="B269" s="9">
        <f t="shared" si="37"/>
        <v>-2504.52541429733</v>
      </c>
      <c r="C269" s="9">
        <f t="shared" si="27"/>
        <v>2511.39767180782</v>
      </c>
      <c r="D269" s="10">
        <f t="shared" si="32"/>
        <v>6.87225751048663</v>
      </c>
      <c r="E269" s="11">
        <f t="shared" si="33"/>
        <v>3.56374929768864</v>
      </c>
      <c r="H269" s="11">
        <f t="shared" si="34"/>
        <v>-1298.77273554225</v>
      </c>
      <c r="I269" s="11">
        <f t="shared" si="35"/>
        <v>1302.33648483994</v>
      </c>
    </row>
    <row r="270" spans="1:9">
      <c r="A270" s="8">
        <f t="shared" si="36"/>
        <v>264</v>
      </c>
      <c r="B270" s="9">
        <f t="shared" si="37"/>
        <v>-2504.52541429733</v>
      </c>
      <c r="C270" s="9">
        <f t="shared" si="27"/>
        <v>2511.39767180782</v>
      </c>
      <c r="D270" s="10">
        <f t="shared" si="32"/>
        <v>6.87225751048663</v>
      </c>
      <c r="E270" s="11">
        <f t="shared" si="33"/>
        <v>3.55486214233281</v>
      </c>
      <c r="H270" s="11">
        <f t="shared" si="34"/>
        <v>-1295.53390079027</v>
      </c>
      <c r="I270" s="11">
        <f t="shared" si="35"/>
        <v>1299.0887629326</v>
      </c>
    </row>
    <row r="271" spans="1:9">
      <c r="A271" s="8">
        <f t="shared" si="36"/>
        <v>265</v>
      </c>
      <c r="B271" s="9">
        <f t="shared" si="37"/>
        <v>-2504.52541429733</v>
      </c>
      <c r="C271" s="9">
        <f t="shared" si="27"/>
        <v>2586.73960196206</v>
      </c>
      <c r="D271" s="10">
        <f t="shared" si="32"/>
        <v>82.2141876647215</v>
      </c>
      <c r="E271" s="11">
        <f t="shared" si="33"/>
        <v>42.4214713519313</v>
      </c>
      <c r="H271" s="11">
        <f t="shared" si="34"/>
        <v>-1292.30314293294</v>
      </c>
      <c r="I271" s="11">
        <f t="shared" si="35"/>
        <v>1334.72461428487</v>
      </c>
    </row>
    <row r="272" spans="1:9">
      <c r="A272" s="8">
        <f t="shared" si="36"/>
        <v>266</v>
      </c>
      <c r="B272" s="9">
        <f t="shared" si="37"/>
        <v>-2504.52541429733</v>
      </c>
      <c r="C272" s="9">
        <f t="shared" si="27"/>
        <v>2586.73960196206</v>
      </c>
      <c r="D272" s="10">
        <f t="shared" si="32"/>
        <v>82.2141876647215</v>
      </c>
      <c r="E272" s="11">
        <f t="shared" si="33"/>
        <v>42.3156821465649</v>
      </c>
      <c r="H272" s="11">
        <f t="shared" si="34"/>
        <v>-1289.08044182837</v>
      </c>
      <c r="I272" s="11">
        <f t="shared" si="35"/>
        <v>1331.39612397493</v>
      </c>
    </row>
    <row r="273" spans="1:9">
      <c r="A273" s="8">
        <f t="shared" si="36"/>
        <v>267</v>
      </c>
      <c r="B273" s="9">
        <f t="shared" si="37"/>
        <v>-2504.52541429733</v>
      </c>
      <c r="C273" s="9">
        <f t="shared" si="27"/>
        <v>2586.73960196206</v>
      </c>
      <c r="D273" s="10">
        <f t="shared" si="32"/>
        <v>82.2141876647215</v>
      </c>
      <c r="E273" s="11">
        <f t="shared" si="33"/>
        <v>42.2101567546781</v>
      </c>
      <c r="H273" s="11">
        <f t="shared" si="34"/>
        <v>-1285.86577738491</v>
      </c>
      <c r="I273" s="11">
        <f t="shared" si="35"/>
        <v>1328.07593413958</v>
      </c>
    </row>
    <row r="274" spans="1:9">
      <c r="A274" s="8">
        <f t="shared" si="36"/>
        <v>268</v>
      </c>
      <c r="B274" s="9">
        <f t="shared" si="37"/>
        <v>-2504.52541429733</v>
      </c>
      <c r="C274" s="9">
        <f t="shared" si="27"/>
        <v>2586.73960196206</v>
      </c>
      <c r="D274" s="10">
        <f t="shared" si="32"/>
        <v>82.2141876647215</v>
      </c>
      <c r="E274" s="11">
        <f t="shared" si="33"/>
        <v>42.1048945183822</v>
      </c>
      <c r="H274" s="11">
        <f t="shared" si="34"/>
        <v>-1282.659129561</v>
      </c>
      <c r="I274" s="11">
        <f t="shared" si="35"/>
        <v>1324.76402407939</v>
      </c>
    </row>
    <row r="275" spans="1:9">
      <c r="A275" s="8">
        <f t="shared" si="36"/>
        <v>269</v>
      </c>
      <c r="B275" s="9">
        <f t="shared" si="37"/>
        <v>-2504.52541429733</v>
      </c>
      <c r="C275" s="9">
        <f t="shared" si="27"/>
        <v>2586.73960196206</v>
      </c>
      <c r="D275" s="10">
        <f t="shared" si="32"/>
        <v>82.2141876647215</v>
      </c>
      <c r="E275" s="11">
        <f t="shared" si="33"/>
        <v>41.9998947814286</v>
      </c>
      <c r="H275" s="11">
        <f t="shared" si="34"/>
        <v>-1279.46047836509</v>
      </c>
      <c r="I275" s="11">
        <f t="shared" si="35"/>
        <v>1321.46037314652</v>
      </c>
    </row>
    <row r="276" spans="1:9">
      <c r="A276" s="8">
        <f t="shared" si="36"/>
        <v>270</v>
      </c>
      <c r="B276" s="9">
        <f t="shared" si="37"/>
        <v>-2504.52541429733</v>
      </c>
      <c r="C276" s="9">
        <f t="shared" ref="C276:C339" si="38">C264*1.03</f>
        <v>2586.73960196206</v>
      </c>
      <c r="D276" s="10">
        <f t="shared" si="32"/>
        <v>82.2141876647215</v>
      </c>
      <c r="E276" s="11">
        <f t="shared" si="33"/>
        <v>41.8951568892056</v>
      </c>
      <c r="H276" s="11">
        <f t="shared" si="34"/>
        <v>-1276.26980385545</v>
      </c>
      <c r="I276" s="11">
        <f t="shared" si="35"/>
        <v>1318.16496074466</v>
      </c>
    </row>
    <row r="277" spans="1:9">
      <c r="A277" s="8">
        <f t="shared" si="36"/>
        <v>271</v>
      </c>
      <c r="B277" s="9">
        <f t="shared" si="37"/>
        <v>-2504.52541429733</v>
      </c>
      <c r="C277" s="9">
        <f t="shared" si="38"/>
        <v>2586.73960196206</v>
      </c>
      <c r="D277" s="10">
        <f t="shared" si="32"/>
        <v>82.2141876647215</v>
      </c>
      <c r="E277" s="11">
        <f t="shared" si="33"/>
        <v>41.7906801887338</v>
      </c>
      <c r="H277" s="11">
        <f t="shared" si="34"/>
        <v>-1273.0870861401</v>
      </c>
      <c r="I277" s="11">
        <f t="shared" si="35"/>
        <v>1314.87776632884</v>
      </c>
    </row>
    <row r="278" spans="1:9">
      <c r="A278" s="8">
        <f t="shared" si="36"/>
        <v>272</v>
      </c>
      <c r="B278" s="9">
        <f t="shared" si="37"/>
        <v>-2504.52541429733</v>
      </c>
      <c r="C278" s="9">
        <f t="shared" si="38"/>
        <v>2586.73960196206</v>
      </c>
      <c r="D278" s="10">
        <f t="shared" si="32"/>
        <v>82.2141876647215</v>
      </c>
      <c r="E278" s="11">
        <f t="shared" si="33"/>
        <v>41.6864640286621</v>
      </c>
      <c r="H278" s="11">
        <f t="shared" si="34"/>
        <v>-1269.91230537666</v>
      </c>
      <c r="I278" s="11">
        <f t="shared" si="35"/>
        <v>1311.59876940532</v>
      </c>
    </row>
    <row r="279" spans="1:9">
      <c r="A279" s="8">
        <f t="shared" si="36"/>
        <v>273</v>
      </c>
      <c r="B279" s="9">
        <f t="shared" si="37"/>
        <v>-2504.52541429733</v>
      </c>
      <c r="C279" s="9">
        <f t="shared" si="38"/>
        <v>2586.73960196206</v>
      </c>
      <c r="D279" s="10">
        <f t="shared" si="32"/>
        <v>82.2141876647215</v>
      </c>
      <c r="E279" s="11">
        <f t="shared" si="33"/>
        <v>41.582507759264</v>
      </c>
      <c r="H279" s="11">
        <f t="shared" si="34"/>
        <v>-1266.74544177223</v>
      </c>
      <c r="I279" s="11">
        <f t="shared" si="35"/>
        <v>1308.32794953149</v>
      </c>
    </row>
    <row r="280" spans="1:9">
      <c r="A280" s="8">
        <f t="shared" si="36"/>
        <v>274</v>
      </c>
      <c r="B280" s="9">
        <f t="shared" si="37"/>
        <v>-2504.52541429733</v>
      </c>
      <c r="C280" s="9">
        <f t="shared" si="38"/>
        <v>2586.73960196206</v>
      </c>
      <c r="D280" s="10">
        <f t="shared" si="32"/>
        <v>82.2141876647215</v>
      </c>
      <c r="E280" s="11">
        <f t="shared" si="33"/>
        <v>41.4788107324329</v>
      </c>
      <c r="H280" s="11">
        <f t="shared" si="34"/>
        <v>-1263.58647558327</v>
      </c>
      <c r="I280" s="11">
        <f t="shared" si="35"/>
        <v>1305.06528631571</v>
      </c>
    </row>
    <row r="281" spans="1:9">
      <c r="A281" s="8">
        <f t="shared" si="36"/>
        <v>275</v>
      </c>
      <c r="B281" s="9">
        <f t="shared" si="37"/>
        <v>-2504.52541429733</v>
      </c>
      <c r="C281" s="9">
        <f t="shared" si="38"/>
        <v>2586.73960196206</v>
      </c>
      <c r="D281" s="10">
        <f t="shared" si="32"/>
        <v>82.2141876647215</v>
      </c>
      <c r="E281" s="11">
        <f t="shared" si="33"/>
        <v>41.3753723016787</v>
      </c>
      <c r="H281" s="11">
        <f t="shared" si="34"/>
        <v>-1260.43538711548</v>
      </c>
      <c r="I281" s="11">
        <f t="shared" si="35"/>
        <v>1301.81075941716</v>
      </c>
    </row>
    <row r="282" spans="1:9">
      <c r="A282" s="8">
        <f t="shared" si="36"/>
        <v>276</v>
      </c>
      <c r="B282" s="9">
        <f t="shared" si="37"/>
        <v>-2504.52541429733</v>
      </c>
      <c r="C282" s="9">
        <f t="shared" si="38"/>
        <v>2586.73960196206</v>
      </c>
      <c r="D282" s="10">
        <f t="shared" si="32"/>
        <v>82.2141876647215</v>
      </c>
      <c r="E282" s="11">
        <f t="shared" si="33"/>
        <v>41.2721918221234</v>
      </c>
      <c r="H282" s="11">
        <f t="shared" si="34"/>
        <v>-1257.29215672367</v>
      </c>
      <c r="I282" s="11">
        <f t="shared" si="35"/>
        <v>1298.5643485458</v>
      </c>
    </row>
    <row r="283" spans="1:9">
      <c r="A283" s="8">
        <f t="shared" si="36"/>
        <v>277</v>
      </c>
      <c r="B283" s="9">
        <f t="shared" si="37"/>
        <v>-2504.52541429733</v>
      </c>
      <c r="C283" s="9">
        <f t="shared" si="38"/>
        <v>2664.34179002092</v>
      </c>
      <c r="D283" s="10">
        <f t="shared" si="32"/>
        <v>159.816375723583</v>
      </c>
      <c r="E283" s="11">
        <f t="shared" si="33"/>
        <v>80.0290496543615</v>
      </c>
      <c r="H283" s="11">
        <f t="shared" si="34"/>
        <v>-1254.15676481165</v>
      </c>
      <c r="I283" s="11">
        <f t="shared" si="35"/>
        <v>1334.18581446601</v>
      </c>
    </row>
    <row r="284" spans="1:9">
      <c r="A284" s="8">
        <f t="shared" si="36"/>
        <v>278</v>
      </c>
      <c r="B284" s="9">
        <f t="shared" si="37"/>
        <v>-2504.52541429733</v>
      </c>
      <c r="C284" s="9">
        <f t="shared" si="38"/>
        <v>2664.34179002092</v>
      </c>
      <c r="D284" s="10">
        <f t="shared" si="32"/>
        <v>159.816375723583</v>
      </c>
      <c r="E284" s="11">
        <f t="shared" si="33"/>
        <v>79.8294759644504</v>
      </c>
      <c r="H284" s="11">
        <f t="shared" si="34"/>
        <v>-1251.02919183207</v>
      </c>
      <c r="I284" s="11">
        <f t="shared" si="35"/>
        <v>1330.85866779652</v>
      </c>
    </row>
    <row r="285" spans="1:9">
      <c r="A285" s="8">
        <f t="shared" si="36"/>
        <v>279</v>
      </c>
      <c r="B285" s="9">
        <f t="shared" si="37"/>
        <v>-2504.52541429733</v>
      </c>
      <c r="C285" s="9">
        <f t="shared" si="38"/>
        <v>2664.34179002092</v>
      </c>
      <c r="D285" s="10">
        <f t="shared" si="32"/>
        <v>159.816375723583</v>
      </c>
      <c r="E285" s="11">
        <f t="shared" si="33"/>
        <v>79.6303999645391</v>
      </c>
      <c r="H285" s="11">
        <f t="shared" si="34"/>
        <v>-1247.90941828635</v>
      </c>
      <c r="I285" s="11">
        <f t="shared" si="35"/>
        <v>1327.53981825089</v>
      </c>
    </row>
    <row r="286" spans="1:9">
      <c r="A286" s="8">
        <f t="shared" si="36"/>
        <v>280</v>
      </c>
      <c r="B286" s="9">
        <f t="shared" si="37"/>
        <v>-2504.52541429733</v>
      </c>
      <c r="C286" s="9">
        <f t="shared" si="38"/>
        <v>2664.34179002092</v>
      </c>
      <c r="D286" s="10">
        <f t="shared" si="32"/>
        <v>159.816375723583</v>
      </c>
      <c r="E286" s="11">
        <f t="shared" si="33"/>
        <v>79.4318204135053</v>
      </c>
      <c r="H286" s="11">
        <f t="shared" si="34"/>
        <v>-1244.79742472454</v>
      </c>
      <c r="I286" s="11">
        <f t="shared" si="35"/>
        <v>1324.22924513804</v>
      </c>
    </row>
    <row r="287" spans="1:9">
      <c r="A287" s="8">
        <f t="shared" si="36"/>
        <v>281</v>
      </c>
      <c r="B287" s="9">
        <f t="shared" si="37"/>
        <v>-2504.52541429733</v>
      </c>
      <c r="C287" s="9">
        <f t="shared" si="38"/>
        <v>2664.34179002092</v>
      </c>
      <c r="D287" s="10">
        <f t="shared" si="32"/>
        <v>159.816375723583</v>
      </c>
      <c r="E287" s="11">
        <f t="shared" si="33"/>
        <v>79.233736073322</v>
      </c>
      <c r="H287" s="11">
        <f t="shared" si="34"/>
        <v>-1241.69319174518</v>
      </c>
      <c r="I287" s="11">
        <f t="shared" si="35"/>
        <v>1320.9269278185</v>
      </c>
    </row>
    <row r="288" spans="1:9">
      <c r="A288" s="8">
        <f t="shared" si="36"/>
        <v>282</v>
      </c>
      <c r="B288" s="9">
        <f t="shared" si="37"/>
        <v>-2504.52541429733</v>
      </c>
      <c r="C288" s="9">
        <f t="shared" si="38"/>
        <v>2664.34179002092</v>
      </c>
      <c r="D288" s="10">
        <f t="shared" si="32"/>
        <v>159.816375723583</v>
      </c>
      <c r="E288" s="11">
        <f t="shared" si="33"/>
        <v>79.0361457090494</v>
      </c>
      <c r="H288" s="11">
        <f t="shared" si="34"/>
        <v>-1238.59669999519</v>
      </c>
      <c r="I288" s="11">
        <f t="shared" si="35"/>
        <v>1317.63284570424</v>
      </c>
    </row>
    <row r="289" spans="1:9">
      <c r="A289" s="8">
        <f t="shared" si="36"/>
        <v>283</v>
      </c>
      <c r="B289" s="9">
        <f t="shared" si="37"/>
        <v>-2504.52541429733</v>
      </c>
      <c r="C289" s="9">
        <f t="shared" si="38"/>
        <v>2664.34179002092</v>
      </c>
      <c r="D289" s="10">
        <f t="shared" si="32"/>
        <v>159.816375723583</v>
      </c>
      <c r="E289" s="11">
        <f t="shared" si="33"/>
        <v>78.8390480888273</v>
      </c>
      <c r="H289" s="11">
        <f t="shared" si="34"/>
        <v>-1235.50793016976</v>
      </c>
      <c r="I289" s="11">
        <f t="shared" si="35"/>
        <v>1314.34697825859</v>
      </c>
    </row>
    <row r="290" spans="1:9">
      <c r="A290" s="8">
        <f t="shared" si="36"/>
        <v>284</v>
      </c>
      <c r="B290" s="9">
        <f t="shared" si="37"/>
        <v>-2504.52541429733</v>
      </c>
      <c r="C290" s="9">
        <f t="shared" si="38"/>
        <v>2664.34179002092</v>
      </c>
      <c r="D290" s="10">
        <f t="shared" si="32"/>
        <v>159.816375723583</v>
      </c>
      <c r="E290" s="11">
        <f t="shared" si="33"/>
        <v>78.6424419838677</v>
      </c>
      <c r="H290" s="11">
        <f t="shared" si="34"/>
        <v>-1232.42686301223</v>
      </c>
      <c r="I290" s="11">
        <f t="shared" si="35"/>
        <v>1311.0693049961</v>
      </c>
    </row>
    <row r="291" spans="1:9">
      <c r="A291" s="8">
        <f t="shared" si="36"/>
        <v>285</v>
      </c>
      <c r="B291" s="9">
        <f t="shared" si="37"/>
        <v>-2504.52541429733</v>
      </c>
      <c r="C291" s="9">
        <f t="shared" si="38"/>
        <v>2664.34179002092</v>
      </c>
      <c r="D291" s="10">
        <f t="shared" si="32"/>
        <v>159.816375723583</v>
      </c>
      <c r="E291" s="11">
        <f t="shared" si="33"/>
        <v>78.4463261684465</v>
      </c>
      <c r="H291" s="11">
        <f t="shared" si="34"/>
        <v>-1229.35347931395</v>
      </c>
      <c r="I291" s="11">
        <f t="shared" si="35"/>
        <v>1307.79980548239</v>
      </c>
    </row>
    <row r="292" spans="1:9">
      <c r="A292" s="8">
        <f t="shared" si="36"/>
        <v>286</v>
      </c>
      <c r="B292" s="9">
        <f t="shared" si="37"/>
        <v>-2504.52541429733</v>
      </c>
      <c r="C292" s="9">
        <f t="shared" si="38"/>
        <v>2664.34179002092</v>
      </c>
      <c r="D292" s="10">
        <f t="shared" si="32"/>
        <v>159.816375723583</v>
      </c>
      <c r="E292" s="11">
        <f t="shared" si="33"/>
        <v>78.2506994198968</v>
      </c>
      <c r="H292" s="11">
        <f t="shared" si="34"/>
        <v>-1226.28775991416</v>
      </c>
      <c r="I292" s="11">
        <f t="shared" si="35"/>
        <v>1304.53845933406</v>
      </c>
    </row>
    <row r="293" spans="1:9">
      <c r="A293" s="8">
        <f t="shared" si="36"/>
        <v>287</v>
      </c>
      <c r="B293" s="9">
        <f t="shared" si="37"/>
        <v>-2504.52541429733</v>
      </c>
      <c r="C293" s="9">
        <f t="shared" si="38"/>
        <v>2664.34179002092</v>
      </c>
      <c r="D293" s="10">
        <f t="shared" si="32"/>
        <v>159.816375723583</v>
      </c>
      <c r="E293" s="11">
        <f t="shared" si="33"/>
        <v>78.0555605186003</v>
      </c>
      <c r="H293" s="11">
        <f t="shared" si="34"/>
        <v>-1223.22968569991</v>
      </c>
      <c r="I293" s="11">
        <f t="shared" si="35"/>
        <v>1301.28524621851</v>
      </c>
    </row>
    <row r="294" spans="1:9">
      <c r="A294" s="8">
        <f t="shared" si="36"/>
        <v>288</v>
      </c>
      <c r="B294" s="9">
        <f t="shared" si="37"/>
        <v>-2504.52541429733</v>
      </c>
      <c r="C294" s="9">
        <f t="shared" si="38"/>
        <v>2664.34179002092</v>
      </c>
      <c r="D294" s="10">
        <f t="shared" si="32"/>
        <v>159.816375723583</v>
      </c>
      <c r="E294" s="11">
        <f t="shared" si="33"/>
        <v>77.8609082479803</v>
      </c>
      <c r="H294" s="11">
        <f t="shared" si="34"/>
        <v>-1220.1792376059</v>
      </c>
      <c r="I294" s="11">
        <f t="shared" si="35"/>
        <v>1298.04014585388</v>
      </c>
    </row>
    <row r="295" spans="1:9">
      <c r="A295" s="8">
        <f t="shared" si="36"/>
        <v>289</v>
      </c>
      <c r="B295" s="9">
        <f t="shared" si="37"/>
        <v>-2504.52541429733</v>
      </c>
      <c r="C295" s="9">
        <f t="shared" si="38"/>
        <v>2744.27204372155</v>
      </c>
      <c r="D295" s="10">
        <f t="shared" si="32"/>
        <v>239.746629424211</v>
      </c>
      <c r="E295" s="11">
        <f t="shared" si="33"/>
        <v>116.51083553476</v>
      </c>
      <c r="H295" s="11">
        <f t="shared" si="34"/>
        <v>-1217.13639661436</v>
      </c>
      <c r="I295" s="11">
        <f t="shared" si="35"/>
        <v>1333.64723214912</v>
      </c>
    </row>
    <row r="296" spans="1:9">
      <c r="A296" s="8">
        <f t="shared" si="36"/>
        <v>290</v>
      </c>
      <c r="B296" s="9">
        <f t="shared" si="37"/>
        <v>-2504.52541429733</v>
      </c>
      <c r="C296" s="9">
        <f t="shared" si="38"/>
        <v>2744.27204372155</v>
      </c>
      <c r="D296" s="10">
        <f t="shared" si="32"/>
        <v>239.746629424211</v>
      </c>
      <c r="E296" s="11">
        <f t="shared" si="33"/>
        <v>116.220284822703</v>
      </c>
      <c r="H296" s="11">
        <f t="shared" si="34"/>
        <v>-1214.10114375497</v>
      </c>
      <c r="I296" s="11">
        <f t="shared" si="35"/>
        <v>1330.32142857768</v>
      </c>
    </row>
    <row r="297" spans="1:9">
      <c r="A297" s="8">
        <f t="shared" si="36"/>
        <v>291</v>
      </c>
      <c r="B297" s="9">
        <f t="shared" si="37"/>
        <v>-2504.52541429733</v>
      </c>
      <c r="C297" s="9">
        <f t="shared" si="38"/>
        <v>2744.27204372155</v>
      </c>
      <c r="D297" s="10">
        <f t="shared" si="32"/>
        <v>239.746629424211</v>
      </c>
      <c r="E297" s="11">
        <f t="shared" si="33"/>
        <v>115.930458676013</v>
      </c>
      <c r="H297" s="11">
        <f t="shared" si="34"/>
        <v>-1211.07346010471</v>
      </c>
      <c r="I297" s="11">
        <f t="shared" si="35"/>
        <v>1327.00391878073</v>
      </c>
    </row>
    <row r="298" spans="1:9">
      <c r="A298" s="8">
        <f t="shared" si="36"/>
        <v>292</v>
      </c>
      <c r="B298" s="9">
        <f t="shared" si="37"/>
        <v>-2504.52541429733</v>
      </c>
      <c r="C298" s="9">
        <f t="shared" si="38"/>
        <v>2744.27204372155</v>
      </c>
      <c r="D298" s="10">
        <f t="shared" si="32"/>
        <v>239.746629424211</v>
      </c>
      <c r="E298" s="11">
        <f t="shared" si="33"/>
        <v>115.641355287793</v>
      </c>
      <c r="H298" s="11">
        <f t="shared" si="34"/>
        <v>-1208.05332678774</v>
      </c>
      <c r="I298" s="11">
        <f t="shared" si="35"/>
        <v>1323.69468207554</v>
      </c>
    </row>
    <row r="299" spans="1:9">
      <c r="A299" s="8">
        <f t="shared" si="36"/>
        <v>293</v>
      </c>
      <c r="B299" s="9">
        <f t="shared" si="37"/>
        <v>-2504.52541429733</v>
      </c>
      <c r="C299" s="9">
        <f t="shared" si="38"/>
        <v>2744.27204372155</v>
      </c>
      <c r="D299" s="10">
        <f t="shared" si="32"/>
        <v>239.746629424211</v>
      </c>
      <c r="E299" s="11">
        <f t="shared" si="33"/>
        <v>115.352972855654</v>
      </c>
      <c r="H299" s="11">
        <f t="shared" si="34"/>
        <v>-1205.04072497531</v>
      </c>
      <c r="I299" s="11">
        <f t="shared" si="35"/>
        <v>1320.39369783096</v>
      </c>
    </row>
    <row r="300" spans="1:9">
      <c r="A300" s="8">
        <f t="shared" si="36"/>
        <v>294</v>
      </c>
      <c r="B300" s="9">
        <f t="shared" si="37"/>
        <v>-2504.52541429733</v>
      </c>
      <c r="C300" s="9">
        <f t="shared" si="38"/>
        <v>2744.27204372155</v>
      </c>
      <c r="D300" s="10">
        <f t="shared" si="32"/>
        <v>239.746629424211</v>
      </c>
      <c r="E300" s="11">
        <f t="shared" si="33"/>
        <v>115.0653095817</v>
      </c>
      <c r="H300" s="11">
        <f t="shared" si="34"/>
        <v>-1202.03563588559</v>
      </c>
      <c r="I300" s="11">
        <f t="shared" si="35"/>
        <v>1317.10094546729</v>
      </c>
    </row>
    <row r="301" spans="1:9">
      <c r="A301" s="8">
        <f t="shared" si="36"/>
        <v>295</v>
      </c>
      <c r="B301" s="9">
        <f t="shared" si="37"/>
        <v>-2504.52541429733</v>
      </c>
      <c r="C301" s="9">
        <f t="shared" si="38"/>
        <v>2744.27204372155</v>
      </c>
      <c r="D301" s="10">
        <f t="shared" si="32"/>
        <v>239.746629424211</v>
      </c>
      <c r="E301" s="11">
        <f t="shared" si="33"/>
        <v>114.778363672519</v>
      </c>
      <c r="H301" s="11">
        <f t="shared" si="34"/>
        <v>-1199.03804078363</v>
      </c>
      <c r="I301" s="11">
        <f t="shared" si="35"/>
        <v>1313.81640445615</v>
      </c>
    </row>
    <row r="302" spans="1:9">
      <c r="A302" s="8">
        <f t="shared" si="36"/>
        <v>296</v>
      </c>
      <c r="B302" s="9">
        <f t="shared" si="37"/>
        <v>-2504.52541429733</v>
      </c>
      <c r="C302" s="9">
        <f t="shared" si="38"/>
        <v>2744.27204372155</v>
      </c>
      <c r="D302" s="10">
        <f t="shared" si="32"/>
        <v>239.746629424211</v>
      </c>
      <c r="E302" s="11">
        <f t="shared" si="33"/>
        <v>114.492133339171</v>
      </c>
      <c r="H302" s="11">
        <f t="shared" si="34"/>
        <v>-1196.04792098118</v>
      </c>
      <c r="I302" s="11">
        <f t="shared" si="35"/>
        <v>1310.54005432035</v>
      </c>
    </row>
    <row r="303" spans="1:9">
      <c r="A303" s="8">
        <f t="shared" si="36"/>
        <v>297</v>
      </c>
      <c r="B303" s="9">
        <f t="shared" si="37"/>
        <v>-2504.52541429733</v>
      </c>
      <c r="C303" s="9">
        <f t="shared" si="38"/>
        <v>2744.27204372155</v>
      </c>
      <c r="D303" s="10">
        <f t="shared" si="32"/>
        <v>239.746629424211</v>
      </c>
      <c r="E303" s="11">
        <f t="shared" si="33"/>
        <v>114.206616797178</v>
      </c>
      <c r="H303" s="11">
        <f t="shared" si="34"/>
        <v>-1193.06525783659</v>
      </c>
      <c r="I303" s="11">
        <f t="shared" si="35"/>
        <v>1307.27187463377</v>
      </c>
    </row>
    <row r="304" spans="1:9">
      <c r="A304" s="8">
        <f t="shared" si="36"/>
        <v>298</v>
      </c>
      <c r="B304" s="9">
        <f t="shared" si="37"/>
        <v>-2504.52541429733</v>
      </c>
      <c r="C304" s="9">
        <f t="shared" si="38"/>
        <v>2744.27204372155</v>
      </c>
      <c r="D304" s="10">
        <f t="shared" si="32"/>
        <v>239.746629424211</v>
      </c>
      <c r="E304" s="11">
        <f t="shared" si="33"/>
        <v>113.921812266512</v>
      </c>
      <c r="H304" s="11">
        <f t="shared" si="34"/>
        <v>-1190.0900327547</v>
      </c>
      <c r="I304" s="11">
        <f t="shared" si="35"/>
        <v>1304.01184502121</v>
      </c>
    </row>
    <row r="305" spans="1:9">
      <c r="A305" s="8">
        <f t="shared" si="36"/>
        <v>299</v>
      </c>
      <c r="B305" s="9">
        <f t="shared" si="37"/>
        <v>-2504.52541429733</v>
      </c>
      <c r="C305" s="9">
        <f t="shared" si="38"/>
        <v>2744.27204372155</v>
      </c>
      <c r="D305" s="10">
        <f t="shared" si="32"/>
        <v>239.746629424211</v>
      </c>
      <c r="E305" s="11">
        <f t="shared" si="33"/>
        <v>113.637717971583</v>
      </c>
      <c r="H305" s="11">
        <f t="shared" si="34"/>
        <v>-1187.12222718673</v>
      </c>
      <c r="I305" s="11">
        <f t="shared" si="35"/>
        <v>1300.75994515832</v>
      </c>
    </row>
    <row r="306" spans="1:9">
      <c r="A306" s="8">
        <f t="shared" si="36"/>
        <v>300</v>
      </c>
      <c r="B306" s="9">
        <f t="shared" si="37"/>
        <v>-2504.52541429733</v>
      </c>
      <c r="C306" s="9">
        <f t="shared" si="38"/>
        <v>2744.27204372155</v>
      </c>
      <c r="D306" s="10">
        <f t="shared" si="32"/>
        <v>239.746629424211</v>
      </c>
      <c r="E306" s="11">
        <f t="shared" si="33"/>
        <v>113.35433214123</v>
      </c>
      <c r="H306" s="11">
        <f t="shared" si="34"/>
        <v>-1184.16182263016</v>
      </c>
      <c r="I306" s="11">
        <f t="shared" si="35"/>
        <v>1297.51615477139</v>
      </c>
    </row>
    <row r="307" spans="1:9">
      <c r="A307" s="8">
        <f t="shared" si="36"/>
        <v>301</v>
      </c>
      <c r="B307" s="9">
        <f t="shared" si="37"/>
        <v>-2504.52541429733</v>
      </c>
      <c r="C307" s="9">
        <f t="shared" si="38"/>
        <v>2826.60020503319</v>
      </c>
      <c r="D307" s="10">
        <f t="shared" si="32"/>
        <v>322.074790735857</v>
      </c>
      <c r="E307" s="11">
        <f t="shared" si="33"/>
        <v>151.900066617827</v>
      </c>
      <c r="H307" s="11">
        <f t="shared" si="34"/>
        <v>-1181.20880062859</v>
      </c>
      <c r="I307" s="11">
        <f t="shared" si="35"/>
        <v>1333.10886724641</v>
      </c>
    </row>
    <row r="308" spans="1:9">
      <c r="A308" s="8">
        <f t="shared" si="36"/>
        <v>302</v>
      </c>
      <c r="B308" s="9">
        <f t="shared" si="37"/>
        <v>-2504.52541429733</v>
      </c>
      <c r="C308" s="9">
        <f t="shared" si="38"/>
        <v>2826.60020503319</v>
      </c>
      <c r="D308" s="10">
        <f t="shared" si="32"/>
        <v>322.074790735857</v>
      </c>
      <c r="E308" s="11">
        <f t="shared" si="33"/>
        <v>151.521263459179</v>
      </c>
      <c r="H308" s="11">
        <f t="shared" si="34"/>
        <v>-1178.26314277166</v>
      </c>
      <c r="I308" s="11">
        <f t="shared" si="35"/>
        <v>1329.78440623084</v>
      </c>
    </row>
    <row r="309" spans="1:9">
      <c r="A309" s="8">
        <f t="shared" si="36"/>
        <v>303</v>
      </c>
      <c r="B309" s="9">
        <f t="shared" si="37"/>
        <v>-2504.52541429733</v>
      </c>
      <c r="C309" s="9">
        <f t="shared" si="38"/>
        <v>2826.60020503319</v>
      </c>
      <c r="D309" s="10">
        <f t="shared" si="32"/>
        <v>322.074790735857</v>
      </c>
      <c r="E309" s="11">
        <f t="shared" si="33"/>
        <v>151.143404946812</v>
      </c>
      <c r="H309" s="11">
        <f t="shared" si="34"/>
        <v>-1175.32483069492</v>
      </c>
      <c r="I309" s="11">
        <f t="shared" si="35"/>
        <v>1326.46823564173</v>
      </c>
    </row>
    <row r="310" spans="1:9">
      <c r="A310" s="8">
        <f t="shared" si="36"/>
        <v>304</v>
      </c>
      <c r="B310" s="9">
        <f t="shared" si="37"/>
        <v>-2504.52541429733</v>
      </c>
      <c r="C310" s="9">
        <f t="shared" si="38"/>
        <v>2826.60020503319</v>
      </c>
      <c r="D310" s="10">
        <f t="shared" si="32"/>
        <v>322.074790735857</v>
      </c>
      <c r="E310" s="11">
        <f t="shared" si="33"/>
        <v>150.766488724999</v>
      </c>
      <c r="H310" s="11">
        <f t="shared" si="34"/>
        <v>-1172.39384607972</v>
      </c>
      <c r="I310" s="11">
        <f t="shared" si="35"/>
        <v>1323.16033480472</v>
      </c>
    </row>
    <row r="311" spans="1:9">
      <c r="A311" s="8">
        <f t="shared" si="36"/>
        <v>305</v>
      </c>
      <c r="B311" s="9">
        <f t="shared" si="37"/>
        <v>-2504.52541429733</v>
      </c>
      <c r="C311" s="9">
        <f t="shared" si="38"/>
        <v>2826.60020503319</v>
      </c>
      <c r="D311" s="10">
        <f t="shared" si="32"/>
        <v>322.074790735857</v>
      </c>
      <c r="E311" s="11">
        <f t="shared" si="33"/>
        <v>150.39051244389</v>
      </c>
      <c r="H311" s="11">
        <f t="shared" si="34"/>
        <v>-1169.47017065309</v>
      </c>
      <c r="I311" s="11">
        <f t="shared" si="35"/>
        <v>1319.86068309698</v>
      </c>
    </row>
    <row r="312" spans="1:9">
      <c r="A312" s="8">
        <f t="shared" si="36"/>
        <v>306</v>
      </c>
      <c r="B312" s="9">
        <f t="shared" si="37"/>
        <v>-2504.52541429733</v>
      </c>
      <c r="C312" s="9">
        <f t="shared" si="38"/>
        <v>2826.60020503319</v>
      </c>
      <c r="D312" s="10">
        <f t="shared" si="32"/>
        <v>322.074790735857</v>
      </c>
      <c r="E312" s="11">
        <f t="shared" si="33"/>
        <v>150.015473759491</v>
      </c>
      <c r="H312" s="11">
        <f t="shared" si="34"/>
        <v>-1166.55378618762</v>
      </c>
      <c r="I312" s="11">
        <f t="shared" si="35"/>
        <v>1316.56925994711</v>
      </c>
    </row>
    <row r="313" spans="1:9">
      <c r="A313" s="8">
        <f t="shared" si="36"/>
        <v>307</v>
      </c>
      <c r="B313" s="9">
        <f t="shared" si="37"/>
        <v>-2504.52541429733</v>
      </c>
      <c r="C313" s="9">
        <f t="shared" si="38"/>
        <v>2826.60020503319</v>
      </c>
      <c r="D313" s="10">
        <f t="shared" si="32"/>
        <v>322.074790735857</v>
      </c>
      <c r="E313" s="11">
        <f t="shared" si="33"/>
        <v>149.641370333657</v>
      </c>
      <c r="H313" s="11">
        <f t="shared" si="34"/>
        <v>-1163.64467450137</v>
      </c>
      <c r="I313" s="11">
        <f t="shared" si="35"/>
        <v>1313.28604483502</v>
      </c>
    </row>
    <row r="314" spans="1:9">
      <c r="A314" s="8">
        <f t="shared" si="36"/>
        <v>308</v>
      </c>
      <c r="B314" s="9">
        <f t="shared" si="37"/>
        <v>-2504.52541429733</v>
      </c>
      <c r="C314" s="9">
        <f t="shared" si="38"/>
        <v>2826.60020503319</v>
      </c>
      <c r="D314" s="10">
        <f t="shared" si="32"/>
        <v>322.074790735857</v>
      </c>
      <c r="E314" s="11">
        <f t="shared" si="33"/>
        <v>149.268199834072</v>
      </c>
      <c r="H314" s="11">
        <f t="shared" si="34"/>
        <v>-1160.74281745772</v>
      </c>
      <c r="I314" s="11">
        <f t="shared" si="35"/>
        <v>1310.01101729179</v>
      </c>
    </row>
    <row r="315" spans="1:9">
      <c r="A315" s="8">
        <f t="shared" si="36"/>
        <v>309</v>
      </c>
      <c r="B315" s="9">
        <f t="shared" si="37"/>
        <v>-2504.52541429733</v>
      </c>
      <c r="C315" s="9">
        <f t="shared" si="38"/>
        <v>2826.60020503319</v>
      </c>
      <c r="D315" s="10">
        <f t="shared" si="32"/>
        <v>322.074790735857</v>
      </c>
      <c r="E315" s="11">
        <f t="shared" si="33"/>
        <v>148.895959934236</v>
      </c>
      <c r="H315" s="11">
        <f t="shared" si="34"/>
        <v>-1157.84819696531</v>
      </c>
      <c r="I315" s="11">
        <f t="shared" si="35"/>
        <v>1306.74415689955</v>
      </c>
    </row>
    <row r="316" spans="1:9">
      <c r="A316" s="8">
        <f t="shared" si="36"/>
        <v>310</v>
      </c>
      <c r="B316" s="9">
        <f t="shared" si="37"/>
        <v>-2504.52541429733</v>
      </c>
      <c r="C316" s="9">
        <f t="shared" si="38"/>
        <v>2826.60020503319</v>
      </c>
      <c r="D316" s="10">
        <f t="shared" si="32"/>
        <v>322.074790735857</v>
      </c>
      <c r="E316" s="11">
        <f t="shared" si="33"/>
        <v>148.524648313452</v>
      </c>
      <c r="H316" s="11">
        <f t="shared" si="34"/>
        <v>-1154.96079497787</v>
      </c>
      <c r="I316" s="11">
        <f t="shared" si="35"/>
        <v>1303.48544329132</v>
      </c>
    </row>
    <row r="317" spans="1:9">
      <c r="A317" s="8">
        <f t="shared" si="36"/>
        <v>311</v>
      </c>
      <c r="B317" s="9">
        <f t="shared" si="37"/>
        <v>-2504.52541429733</v>
      </c>
      <c r="C317" s="9">
        <f t="shared" si="38"/>
        <v>2826.60020503319</v>
      </c>
      <c r="D317" s="10">
        <f t="shared" si="32"/>
        <v>322.074790735857</v>
      </c>
      <c r="E317" s="11">
        <f t="shared" si="33"/>
        <v>148.15426265681</v>
      </c>
      <c r="H317" s="11">
        <f t="shared" si="34"/>
        <v>-1152.08059349413</v>
      </c>
      <c r="I317" s="11">
        <f t="shared" si="35"/>
        <v>1300.23485615094</v>
      </c>
    </row>
    <row r="318" spans="1:9">
      <c r="A318" s="8">
        <f t="shared" si="36"/>
        <v>312</v>
      </c>
      <c r="B318" s="9">
        <f t="shared" si="37"/>
        <v>-2504.52541429733</v>
      </c>
      <c r="C318" s="9">
        <f t="shared" si="38"/>
        <v>2826.60020503319</v>
      </c>
      <c r="D318" s="10">
        <f t="shared" ref="D318:D345" si="39">B318+C318</f>
        <v>322.074790735857</v>
      </c>
      <c r="E318" s="11">
        <f t="shared" ref="E318:E345" si="40">D318*(1/(1+B$3))^A318</f>
        <v>147.784800655172</v>
      </c>
      <c r="H318" s="11">
        <f t="shared" ref="H318:H345" si="41">B318*(1/(1+B$3))^A318</f>
        <v>-1149.20757455774</v>
      </c>
      <c r="I318" s="11">
        <f t="shared" ref="I318:I345" si="42">C318*(1/(1+B$3))^A318</f>
        <v>1296.99237521291</v>
      </c>
    </row>
    <row r="319" spans="1:9">
      <c r="A319" s="8">
        <f t="shared" si="36"/>
        <v>313</v>
      </c>
      <c r="B319" s="9">
        <f t="shared" si="37"/>
        <v>-2504.52541429733</v>
      </c>
      <c r="C319" s="9">
        <f t="shared" si="38"/>
        <v>2911.39821118419</v>
      </c>
      <c r="D319" s="10">
        <f t="shared" si="39"/>
        <v>406.872796886853</v>
      </c>
      <c r="E319" s="11">
        <f t="shared" si="40"/>
        <v>186.228999413027</v>
      </c>
      <c r="H319" s="11">
        <f t="shared" si="41"/>
        <v>-1146.34172025709</v>
      </c>
      <c r="I319" s="11">
        <f t="shared" si="42"/>
        <v>1332.57071967012</v>
      </c>
    </row>
    <row r="320" spans="1:9">
      <c r="A320" s="8">
        <f t="shared" si="36"/>
        <v>314</v>
      </c>
      <c r="B320" s="9">
        <f t="shared" si="37"/>
        <v>-2504.52541429733</v>
      </c>
      <c r="C320" s="9">
        <f t="shared" si="38"/>
        <v>2911.39821118419</v>
      </c>
      <c r="D320" s="10">
        <f t="shared" si="39"/>
        <v>406.872796886853</v>
      </c>
      <c r="E320" s="11">
        <f t="shared" si="40"/>
        <v>185.764587943169</v>
      </c>
      <c r="H320" s="11">
        <f t="shared" si="41"/>
        <v>-1143.48301272528</v>
      </c>
      <c r="I320" s="11">
        <f t="shared" si="42"/>
        <v>1329.24760066845</v>
      </c>
    </row>
    <row r="321" spans="1:9">
      <c r="A321" s="8">
        <f t="shared" si="36"/>
        <v>315</v>
      </c>
      <c r="B321" s="9">
        <f t="shared" si="37"/>
        <v>-2504.52541429733</v>
      </c>
      <c r="C321" s="9">
        <f t="shared" si="38"/>
        <v>2911.39821118419</v>
      </c>
      <c r="D321" s="10">
        <f t="shared" si="39"/>
        <v>406.872796886853</v>
      </c>
      <c r="E321" s="11">
        <f t="shared" si="40"/>
        <v>185.301334606653</v>
      </c>
      <c r="H321" s="11">
        <f t="shared" si="41"/>
        <v>-1140.63143413993</v>
      </c>
      <c r="I321" s="11">
        <f t="shared" si="42"/>
        <v>1325.93276874658</v>
      </c>
    </row>
    <row r="322" spans="1:9">
      <c r="A322" s="8">
        <f t="shared" si="36"/>
        <v>316</v>
      </c>
      <c r="B322" s="9">
        <f t="shared" si="37"/>
        <v>-2504.52541429733</v>
      </c>
      <c r="C322" s="9">
        <f t="shared" si="38"/>
        <v>2911.39821118419</v>
      </c>
      <c r="D322" s="10">
        <f t="shared" si="39"/>
        <v>406.872796886853</v>
      </c>
      <c r="E322" s="11">
        <f t="shared" si="40"/>
        <v>184.839236515364</v>
      </c>
      <c r="H322" s="11">
        <f t="shared" si="41"/>
        <v>-1137.78696672312</v>
      </c>
      <c r="I322" s="11">
        <f t="shared" si="42"/>
        <v>1322.62620323849</v>
      </c>
    </row>
    <row r="323" spans="1:9">
      <c r="A323" s="8">
        <f t="shared" si="36"/>
        <v>317</v>
      </c>
      <c r="B323" s="9">
        <f t="shared" si="37"/>
        <v>-2504.52541429733</v>
      </c>
      <c r="C323" s="9">
        <f t="shared" si="38"/>
        <v>2911.39821118419</v>
      </c>
      <c r="D323" s="10">
        <f t="shared" si="39"/>
        <v>406.872796886853</v>
      </c>
      <c r="E323" s="11">
        <f t="shared" si="40"/>
        <v>184.378290788393</v>
      </c>
      <c r="H323" s="11">
        <f t="shared" si="41"/>
        <v>-1134.94959274127</v>
      </c>
      <c r="I323" s="11">
        <f t="shared" si="42"/>
        <v>1319.32788352966</v>
      </c>
    </row>
    <row r="324" spans="1:9">
      <c r="A324" s="8">
        <f t="shared" si="36"/>
        <v>318</v>
      </c>
      <c r="B324" s="9">
        <f t="shared" si="37"/>
        <v>-2504.52541429733</v>
      </c>
      <c r="C324" s="9">
        <f t="shared" si="38"/>
        <v>2911.39821118419</v>
      </c>
      <c r="D324" s="10">
        <f t="shared" si="39"/>
        <v>406.872796886853</v>
      </c>
      <c r="E324" s="11">
        <f t="shared" si="40"/>
        <v>183.918494552013</v>
      </c>
      <c r="H324" s="11">
        <f t="shared" si="41"/>
        <v>-1132.11929450501</v>
      </c>
      <c r="I324" s="11">
        <f t="shared" si="42"/>
        <v>1316.03778905702</v>
      </c>
    </row>
    <row r="325" spans="1:9">
      <c r="A325" s="8">
        <f t="shared" si="36"/>
        <v>319</v>
      </c>
      <c r="B325" s="9">
        <f t="shared" si="37"/>
        <v>-2504.52541429733</v>
      </c>
      <c r="C325" s="9">
        <f t="shared" si="38"/>
        <v>2911.39821118419</v>
      </c>
      <c r="D325" s="10">
        <f t="shared" si="39"/>
        <v>406.872796886853</v>
      </c>
      <c r="E325" s="11">
        <f t="shared" si="40"/>
        <v>183.459844939664</v>
      </c>
      <c r="H325" s="11">
        <f t="shared" si="41"/>
        <v>-1129.29605436908</v>
      </c>
      <c r="I325" s="11">
        <f t="shared" si="42"/>
        <v>1312.75589930875</v>
      </c>
    </row>
    <row r="326" spans="1:9">
      <c r="A326" s="8">
        <f t="shared" si="36"/>
        <v>320</v>
      </c>
      <c r="B326" s="9">
        <f t="shared" si="37"/>
        <v>-2504.52541429733</v>
      </c>
      <c r="C326" s="9">
        <f t="shared" si="38"/>
        <v>2911.39821118419</v>
      </c>
      <c r="D326" s="10">
        <f t="shared" si="39"/>
        <v>406.872796886853</v>
      </c>
      <c r="E326" s="11">
        <f t="shared" si="40"/>
        <v>183.002339091934</v>
      </c>
      <c r="H326" s="11">
        <f t="shared" si="41"/>
        <v>-1126.47985473225</v>
      </c>
      <c r="I326" s="11">
        <f t="shared" si="42"/>
        <v>1309.48219382419</v>
      </c>
    </row>
    <row r="327" spans="1:9">
      <c r="A327" s="8">
        <f t="shared" si="36"/>
        <v>321</v>
      </c>
      <c r="B327" s="9">
        <f t="shared" si="37"/>
        <v>-2504.52541429733</v>
      </c>
      <c r="C327" s="9">
        <f t="shared" si="38"/>
        <v>2911.39821118419</v>
      </c>
      <c r="D327" s="10">
        <f t="shared" si="39"/>
        <v>406.872796886853</v>
      </c>
      <c r="E327" s="11">
        <f t="shared" si="40"/>
        <v>182.545974156543</v>
      </c>
      <c r="H327" s="11">
        <f t="shared" si="41"/>
        <v>-1123.67067803716</v>
      </c>
      <c r="I327" s="11">
        <f t="shared" si="42"/>
        <v>1306.2166521937</v>
      </c>
    </row>
    <row r="328" spans="1:9">
      <c r="A328" s="8">
        <f t="shared" ref="A328:A365" si="43">A327+1</f>
        <v>322</v>
      </c>
      <c r="B328" s="9">
        <f t="shared" si="37"/>
        <v>-2504.52541429733</v>
      </c>
      <c r="C328" s="9">
        <f t="shared" si="38"/>
        <v>2911.39821118419</v>
      </c>
      <c r="D328" s="10">
        <f t="shared" si="39"/>
        <v>406.872796886853</v>
      </c>
      <c r="E328" s="11">
        <f t="shared" si="40"/>
        <v>182.090747288322</v>
      </c>
      <c r="H328" s="11">
        <f t="shared" si="41"/>
        <v>-1120.86850677023</v>
      </c>
      <c r="I328" s="11">
        <f t="shared" si="42"/>
        <v>1302.95925405856</v>
      </c>
    </row>
    <row r="329" spans="1:9">
      <c r="A329" s="8">
        <f t="shared" si="43"/>
        <v>323</v>
      </c>
      <c r="B329" s="9">
        <f t="shared" ref="B329:B366" si="44">B328</f>
        <v>-2504.52541429733</v>
      </c>
      <c r="C329" s="9">
        <f t="shared" si="38"/>
        <v>2911.39821118419</v>
      </c>
      <c r="D329" s="10">
        <f t="shared" si="39"/>
        <v>406.872796886853</v>
      </c>
      <c r="E329" s="11">
        <f t="shared" si="40"/>
        <v>181.636655649199</v>
      </c>
      <c r="H329" s="11">
        <f t="shared" si="41"/>
        <v>-1118.07332346158</v>
      </c>
      <c r="I329" s="11">
        <f t="shared" si="42"/>
        <v>1299.70997911078</v>
      </c>
    </row>
    <row r="330" spans="1:9">
      <c r="A330" s="8">
        <f t="shared" si="43"/>
        <v>324</v>
      </c>
      <c r="B330" s="9">
        <f t="shared" si="44"/>
        <v>-2504.52541429733</v>
      </c>
      <c r="C330" s="9">
        <f t="shared" si="38"/>
        <v>2911.39821118419</v>
      </c>
      <c r="D330" s="10">
        <f t="shared" si="39"/>
        <v>406.872796886853</v>
      </c>
      <c r="E330" s="11">
        <f t="shared" si="40"/>
        <v>181.183696408179</v>
      </c>
      <c r="H330" s="11">
        <f t="shared" si="41"/>
        <v>-1115.28511068487</v>
      </c>
      <c r="I330" s="11">
        <f t="shared" si="42"/>
        <v>1296.46880709305</v>
      </c>
    </row>
    <row r="331" spans="1:9">
      <c r="A331" s="8">
        <f t="shared" si="43"/>
        <v>325</v>
      </c>
      <c r="B331" s="9">
        <f t="shared" si="44"/>
        <v>-2504.52541429733</v>
      </c>
      <c r="C331" s="9">
        <f t="shared" si="38"/>
        <v>2998.74015751971</v>
      </c>
      <c r="D331" s="10">
        <f t="shared" si="39"/>
        <v>494.214743222379</v>
      </c>
      <c r="E331" s="11">
        <f t="shared" si="40"/>
        <v>219.528938275282</v>
      </c>
      <c r="H331" s="11">
        <f t="shared" si="41"/>
        <v>-1112.50385105723</v>
      </c>
      <c r="I331" s="11">
        <f t="shared" si="42"/>
        <v>1332.03278933251</v>
      </c>
    </row>
    <row r="332" spans="1:9">
      <c r="A332" s="8">
        <f t="shared" si="43"/>
        <v>326</v>
      </c>
      <c r="B332" s="9">
        <f t="shared" si="44"/>
        <v>-2504.52541429733</v>
      </c>
      <c r="C332" s="9">
        <f t="shared" si="38"/>
        <v>2998.74015751971</v>
      </c>
      <c r="D332" s="10">
        <f t="shared" si="39"/>
        <v>494.214743222379</v>
      </c>
      <c r="E332" s="11">
        <f t="shared" si="40"/>
        <v>218.981484563872</v>
      </c>
      <c r="H332" s="11">
        <f t="shared" si="41"/>
        <v>-1109.72952723913</v>
      </c>
      <c r="I332" s="11">
        <f t="shared" si="42"/>
        <v>1328.711011803</v>
      </c>
    </row>
    <row r="333" spans="1:9">
      <c r="A333" s="8">
        <f t="shared" si="43"/>
        <v>327</v>
      </c>
      <c r="B333" s="9">
        <f t="shared" si="44"/>
        <v>-2504.52541429733</v>
      </c>
      <c r="C333" s="9">
        <f t="shared" si="38"/>
        <v>2998.74015751971</v>
      </c>
      <c r="D333" s="10">
        <f t="shared" si="39"/>
        <v>494.214743222379</v>
      </c>
      <c r="E333" s="11">
        <f t="shared" si="40"/>
        <v>218.435396073688</v>
      </c>
      <c r="H333" s="11">
        <f t="shared" si="41"/>
        <v>-1106.96212193429</v>
      </c>
      <c r="I333" s="11">
        <f t="shared" si="42"/>
        <v>1325.39751800798</v>
      </c>
    </row>
    <row r="334" spans="1:9">
      <c r="A334" s="8">
        <f t="shared" si="43"/>
        <v>328</v>
      </c>
      <c r="B334" s="9">
        <f t="shared" si="44"/>
        <v>-2504.52541429733</v>
      </c>
      <c r="C334" s="9">
        <f t="shared" si="38"/>
        <v>2998.74015751971</v>
      </c>
      <c r="D334" s="10">
        <f t="shared" si="39"/>
        <v>494.214743222379</v>
      </c>
      <c r="E334" s="11">
        <f t="shared" si="40"/>
        <v>217.890669400188</v>
      </c>
      <c r="H334" s="11">
        <f t="shared" si="41"/>
        <v>-1104.20161788957</v>
      </c>
      <c r="I334" s="11">
        <f t="shared" si="42"/>
        <v>1322.09228728976</v>
      </c>
    </row>
    <row r="335" spans="1:9">
      <c r="A335" s="8">
        <f t="shared" si="43"/>
        <v>329</v>
      </c>
      <c r="B335" s="9">
        <f t="shared" si="44"/>
        <v>-2504.52541429733</v>
      </c>
      <c r="C335" s="9">
        <f t="shared" si="38"/>
        <v>2998.74015751971</v>
      </c>
      <c r="D335" s="10">
        <f t="shared" si="39"/>
        <v>494.214743222379</v>
      </c>
      <c r="E335" s="11">
        <f t="shared" si="40"/>
        <v>217.347301147319</v>
      </c>
      <c r="H335" s="11">
        <f t="shared" si="41"/>
        <v>-1101.44799789483</v>
      </c>
      <c r="I335" s="11">
        <f t="shared" si="42"/>
        <v>1318.79529904215</v>
      </c>
    </row>
    <row r="336" spans="1:9">
      <c r="A336" s="8">
        <f t="shared" si="43"/>
        <v>330</v>
      </c>
      <c r="B336" s="9">
        <f t="shared" si="44"/>
        <v>-2504.52541429733</v>
      </c>
      <c r="C336" s="9">
        <f t="shared" si="38"/>
        <v>2998.74015751971</v>
      </c>
      <c r="D336" s="10">
        <f t="shared" si="39"/>
        <v>494.214743222379</v>
      </c>
      <c r="E336" s="11">
        <f t="shared" si="40"/>
        <v>216.8052879275</v>
      </c>
      <c r="H336" s="11">
        <f t="shared" si="41"/>
        <v>-1098.70124478287</v>
      </c>
      <c r="I336" s="11">
        <f t="shared" si="42"/>
        <v>1315.50653271037</v>
      </c>
    </row>
    <row r="337" spans="1:9">
      <c r="A337" s="8">
        <f t="shared" si="43"/>
        <v>331</v>
      </c>
      <c r="B337" s="9">
        <f t="shared" si="44"/>
        <v>-2504.52541429733</v>
      </c>
      <c r="C337" s="9">
        <f t="shared" si="38"/>
        <v>2998.74015751971</v>
      </c>
      <c r="D337" s="10">
        <f t="shared" si="39"/>
        <v>494.214743222379</v>
      </c>
      <c r="E337" s="11">
        <f t="shared" si="40"/>
        <v>216.264626361596</v>
      </c>
      <c r="H337" s="11">
        <f t="shared" si="41"/>
        <v>-1095.9613414293</v>
      </c>
      <c r="I337" s="11">
        <f t="shared" si="42"/>
        <v>1312.2259677909</v>
      </c>
    </row>
    <row r="338" spans="1:9">
      <c r="A338" s="8">
        <f t="shared" si="43"/>
        <v>332</v>
      </c>
      <c r="B338" s="9">
        <f t="shared" si="44"/>
        <v>-2504.52541429733</v>
      </c>
      <c r="C338" s="9">
        <f t="shared" si="38"/>
        <v>2998.74015751971</v>
      </c>
      <c r="D338" s="10">
        <f t="shared" si="39"/>
        <v>494.214743222379</v>
      </c>
      <c r="E338" s="11">
        <f t="shared" si="40"/>
        <v>215.725313078899</v>
      </c>
      <c r="H338" s="11">
        <f t="shared" si="41"/>
        <v>-1093.22827075242</v>
      </c>
      <c r="I338" s="11">
        <f t="shared" si="42"/>
        <v>1308.95358383132</v>
      </c>
    </row>
    <row r="339" spans="1:9">
      <c r="A339" s="8">
        <f t="shared" si="43"/>
        <v>333</v>
      </c>
      <c r="B339" s="9">
        <f t="shared" si="44"/>
        <v>-2504.52541429733</v>
      </c>
      <c r="C339" s="9">
        <f t="shared" si="38"/>
        <v>2998.74015751971</v>
      </c>
      <c r="D339" s="10">
        <f t="shared" si="39"/>
        <v>494.214743222379</v>
      </c>
      <c r="E339" s="11">
        <f t="shared" si="40"/>
        <v>215.187344717106</v>
      </c>
      <c r="H339" s="11">
        <f t="shared" si="41"/>
        <v>-1090.50201571314</v>
      </c>
      <c r="I339" s="11">
        <f t="shared" si="42"/>
        <v>1305.68936043024</v>
      </c>
    </row>
    <row r="340" spans="1:9">
      <c r="A340" s="8">
        <f t="shared" si="43"/>
        <v>334</v>
      </c>
      <c r="B340" s="9">
        <f t="shared" si="44"/>
        <v>-2504.52541429733</v>
      </c>
      <c r="C340" s="9">
        <f t="shared" ref="C340:C403" si="45">C328*1.03</f>
        <v>2998.74015751971</v>
      </c>
      <c r="D340" s="10">
        <f t="shared" si="39"/>
        <v>494.214743222379</v>
      </c>
      <c r="E340" s="11">
        <f t="shared" si="40"/>
        <v>214.650717922301</v>
      </c>
      <c r="H340" s="11">
        <f t="shared" si="41"/>
        <v>-1087.78255931485</v>
      </c>
      <c r="I340" s="11">
        <f t="shared" si="42"/>
        <v>1302.43327723715</v>
      </c>
    </row>
    <row r="341" spans="1:9">
      <c r="A341" s="8">
        <f t="shared" si="43"/>
        <v>335</v>
      </c>
      <c r="B341" s="9">
        <f t="shared" si="44"/>
        <v>-2504.52541429733</v>
      </c>
      <c r="C341" s="9">
        <f t="shared" si="45"/>
        <v>2998.74015751971</v>
      </c>
      <c r="D341" s="10">
        <f t="shared" si="39"/>
        <v>494.214743222379</v>
      </c>
      <c r="E341" s="11">
        <f t="shared" si="40"/>
        <v>214.115429348928</v>
      </c>
      <c r="H341" s="11">
        <f t="shared" si="41"/>
        <v>-1085.06988460334</v>
      </c>
      <c r="I341" s="11">
        <f t="shared" si="42"/>
        <v>1299.18531395227</v>
      </c>
    </row>
    <row r="342" spans="1:9">
      <c r="A342" s="8">
        <f t="shared" si="43"/>
        <v>336</v>
      </c>
      <c r="B342" s="9">
        <f t="shared" si="44"/>
        <v>-2504.52541429733</v>
      </c>
      <c r="C342" s="9">
        <f t="shared" si="45"/>
        <v>2998.74015751971</v>
      </c>
      <c r="D342" s="10">
        <f t="shared" si="39"/>
        <v>494.214743222379</v>
      </c>
      <c r="E342" s="11">
        <f t="shared" si="40"/>
        <v>213.581475659779</v>
      </c>
      <c r="H342" s="11">
        <f t="shared" si="41"/>
        <v>-1082.36397466668</v>
      </c>
      <c r="I342" s="11">
        <f t="shared" si="42"/>
        <v>1295.94545032645</v>
      </c>
    </row>
    <row r="343" spans="1:9">
      <c r="A343" s="8">
        <f t="shared" si="43"/>
        <v>337</v>
      </c>
      <c r="B343" s="9">
        <f t="shared" si="44"/>
        <v>-2504.52541429733</v>
      </c>
      <c r="C343" s="9">
        <f t="shared" si="45"/>
        <v>3088.70236224531</v>
      </c>
      <c r="D343" s="10">
        <f t="shared" si="39"/>
        <v>584.17694794797</v>
      </c>
      <c r="E343" s="11">
        <f t="shared" si="40"/>
        <v>251.830263510796</v>
      </c>
      <c r="H343" s="11">
        <f t="shared" si="41"/>
        <v>-1079.66481263509</v>
      </c>
      <c r="I343" s="11">
        <f t="shared" si="42"/>
        <v>1331.49507614588</v>
      </c>
    </row>
    <row r="344" spans="1:9">
      <c r="A344" s="8">
        <f t="shared" si="43"/>
        <v>338</v>
      </c>
      <c r="B344" s="9">
        <f t="shared" si="44"/>
        <v>-2504.52541429733</v>
      </c>
      <c r="C344" s="9">
        <f t="shared" si="45"/>
        <v>3088.70236224531</v>
      </c>
      <c r="D344" s="10">
        <f t="shared" ref="D344:D366" si="46">B344+C344</f>
        <v>584.17694794797</v>
      </c>
      <c r="E344" s="11">
        <f t="shared" ref="E344:E366" si="47">D344*(1/(1+B$3))^A344</f>
        <v>251.20225786613</v>
      </c>
      <c r="H344" s="11">
        <f t="shared" ref="H344:H366" si="48">B344*(1/(1+B$3))^A344</f>
        <v>-1076.97238168089</v>
      </c>
      <c r="I344" s="11">
        <f t="shared" ref="I344:I366" si="49">C344*(1/(1+B$3))^A344</f>
        <v>1328.17463954702</v>
      </c>
    </row>
    <row r="345" spans="1:9">
      <c r="A345" s="8">
        <f t="shared" si="43"/>
        <v>339</v>
      </c>
      <c r="B345" s="9">
        <f t="shared" si="44"/>
        <v>-2504.52541429733</v>
      </c>
      <c r="C345" s="9">
        <f t="shared" si="45"/>
        <v>3088.70236224531</v>
      </c>
      <c r="D345" s="10">
        <f t="shared" si="46"/>
        <v>584.17694794797</v>
      </c>
      <c r="E345" s="11">
        <f t="shared" si="47"/>
        <v>250.57581832033</v>
      </c>
      <c r="H345" s="11">
        <f t="shared" si="48"/>
        <v>-1074.28666501834</v>
      </c>
      <c r="I345" s="11">
        <f t="shared" si="49"/>
        <v>1324.86248333867</v>
      </c>
    </row>
    <row r="346" spans="1:9">
      <c r="A346" s="8">
        <f t="shared" si="43"/>
        <v>340</v>
      </c>
      <c r="B346" s="9">
        <f t="shared" si="44"/>
        <v>-2504.52541429733</v>
      </c>
      <c r="C346" s="9">
        <f t="shared" si="45"/>
        <v>3088.70236224531</v>
      </c>
      <c r="D346" s="10">
        <f t="shared" si="46"/>
        <v>584.17694794797</v>
      </c>
      <c r="E346" s="11">
        <f t="shared" si="47"/>
        <v>249.95094096791</v>
      </c>
      <c r="H346" s="11">
        <f t="shared" si="48"/>
        <v>-1071.60764590358</v>
      </c>
      <c r="I346" s="11">
        <f t="shared" si="49"/>
        <v>1321.55858687149</v>
      </c>
    </row>
    <row r="347" spans="1:9">
      <c r="A347" s="8">
        <f t="shared" si="43"/>
        <v>341</v>
      </c>
      <c r="B347" s="9">
        <f t="shared" si="44"/>
        <v>-2504.52541429733</v>
      </c>
      <c r="C347" s="9">
        <f t="shared" si="45"/>
        <v>3088.70236224531</v>
      </c>
      <c r="D347" s="10">
        <f t="shared" si="46"/>
        <v>584.17694794797</v>
      </c>
      <c r="E347" s="11">
        <f t="shared" si="47"/>
        <v>249.327621913127</v>
      </c>
      <c r="H347" s="11">
        <f t="shared" si="48"/>
        <v>-1068.93530763449</v>
      </c>
      <c r="I347" s="11">
        <f t="shared" si="49"/>
        <v>1318.26292954762</v>
      </c>
    </row>
    <row r="348" spans="1:9">
      <c r="A348" s="8">
        <f t="shared" si="43"/>
        <v>342</v>
      </c>
      <c r="B348" s="9">
        <f t="shared" si="44"/>
        <v>-2504.52541429733</v>
      </c>
      <c r="C348" s="9">
        <f t="shared" si="45"/>
        <v>3088.70236224531</v>
      </c>
      <c r="D348" s="10">
        <f t="shared" si="46"/>
        <v>584.17694794797</v>
      </c>
      <c r="E348" s="11">
        <f t="shared" si="47"/>
        <v>248.705857269952</v>
      </c>
      <c r="H348" s="11">
        <f t="shared" si="48"/>
        <v>-1066.26963355062</v>
      </c>
      <c r="I348" s="11">
        <f t="shared" si="49"/>
        <v>1314.97549082057</v>
      </c>
    </row>
    <row r="349" spans="1:9">
      <c r="A349" s="8">
        <f t="shared" si="43"/>
        <v>343</v>
      </c>
      <c r="B349" s="9">
        <f t="shared" si="44"/>
        <v>-2504.52541429733</v>
      </c>
      <c r="C349" s="9">
        <f t="shared" si="45"/>
        <v>3088.70236224531</v>
      </c>
      <c r="D349" s="10">
        <f t="shared" si="46"/>
        <v>584.17694794797</v>
      </c>
      <c r="E349" s="11">
        <f t="shared" si="47"/>
        <v>248.085643162047</v>
      </c>
      <c r="H349" s="11">
        <f t="shared" si="48"/>
        <v>-1063.61060703304</v>
      </c>
      <c r="I349" s="11">
        <f t="shared" si="49"/>
        <v>1311.69625019508</v>
      </c>
    </row>
    <row r="350" spans="1:9">
      <c r="A350" s="8">
        <f t="shared" si="43"/>
        <v>344</v>
      </c>
      <c r="B350" s="9">
        <f t="shared" si="44"/>
        <v>-2504.52541429733</v>
      </c>
      <c r="C350" s="9">
        <f t="shared" si="45"/>
        <v>3088.70236224531</v>
      </c>
      <c r="D350" s="10">
        <f t="shared" si="46"/>
        <v>584.17694794797</v>
      </c>
      <c r="E350" s="11">
        <f t="shared" si="47"/>
        <v>247.46697572274</v>
      </c>
      <c r="H350" s="11">
        <f t="shared" si="48"/>
        <v>-1060.95821150427</v>
      </c>
      <c r="I350" s="11">
        <f t="shared" si="49"/>
        <v>1308.42518722701</v>
      </c>
    </row>
    <row r="351" spans="1:9">
      <c r="A351" s="8">
        <f t="shared" si="43"/>
        <v>345</v>
      </c>
      <c r="B351" s="9">
        <f t="shared" si="44"/>
        <v>-2504.52541429733</v>
      </c>
      <c r="C351" s="9">
        <f t="shared" si="45"/>
        <v>3088.70236224531</v>
      </c>
      <c r="D351" s="10">
        <f t="shared" si="46"/>
        <v>584.17694794797</v>
      </c>
      <c r="E351" s="11">
        <f t="shared" si="47"/>
        <v>246.849851095003</v>
      </c>
      <c r="H351" s="11">
        <f t="shared" si="48"/>
        <v>-1058.3124304282</v>
      </c>
      <c r="I351" s="11">
        <f t="shared" si="49"/>
        <v>1305.16228152321</v>
      </c>
    </row>
    <row r="352" spans="1:9">
      <c r="A352" s="8">
        <f t="shared" si="43"/>
        <v>346</v>
      </c>
      <c r="B352" s="9">
        <f t="shared" si="44"/>
        <v>-2504.52541429733</v>
      </c>
      <c r="C352" s="9">
        <f t="shared" si="45"/>
        <v>3088.70236224531</v>
      </c>
      <c r="D352" s="10">
        <f t="shared" si="46"/>
        <v>584.17694794797</v>
      </c>
      <c r="E352" s="11">
        <f t="shared" si="47"/>
        <v>246.234265431424</v>
      </c>
      <c r="H352" s="11">
        <f t="shared" si="48"/>
        <v>-1055.67324730993</v>
      </c>
      <c r="I352" s="11">
        <f t="shared" si="49"/>
        <v>1301.90751274135</v>
      </c>
    </row>
    <row r="353" spans="1:9">
      <c r="A353" s="8">
        <f t="shared" si="43"/>
        <v>347</v>
      </c>
      <c r="B353" s="9">
        <f t="shared" si="44"/>
        <v>-2504.52541429733</v>
      </c>
      <c r="C353" s="9">
        <f t="shared" si="45"/>
        <v>3088.70236224531</v>
      </c>
      <c r="D353" s="10">
        <f t="shared" si="46"/>
        <v>584.17694794797</v>
      </c>
      <c r="E353" s="11">
        <f t="shared" si="47"/>
        <v>245.620214894189</v>
      </c>
      <c r="H353" s="11">
        <f t="shared" si="48"/>
        <v>-1053.04064569569</v>
      </c>
      <c r="I353" s="11">
        <f t="shared" si="49"/>
        <v>1298.66086058988</v>
      </c>
    </row>
    <row r="354" spans="1:9">
      <c r="A354" s="8">
        <f t="shared" si="43"/>
        <v>348</v>
      </c>
      <c r="B354" s="9">
        <f t="shared" si="44"/>
        <v>-2504.52541429733</v>
      </c>
      <c r="C354" s="9">
        <f t="shared" si="45"/>
        <v>3088.70236224531</v>
      </c>
      <c r="D354" s="10">
        <f t="shared" si="46"/>
        <v>584.17694794797</v>
      </c>
      <c r="E354" s="11">
        <f t="shared" si="47"/>
        <v>245.007695655051</v>
      </c>
      <c r="H354" s="11">
        <f t="shared" si="48"/>
        <v>-1050.41460917276</v>
      </c>
      <c r="I354" s="11">
        <f t="shared" si="49"/>
        <v>1295.42230482781</v>
      </c>
    </row>
    <row r="355" spans="1:9">
      <c r="A355" s="8">
        <f t="shared" si="43"/>
        <v>349</v>
      </c>
      <c r="B355" s="9">
        <f t="shared" si="44"/>
        <v>-2504.52541429733</v>
      </c>
      <c r="C355" s="9">
        <f t="shared" si="45"/>
        <v>3181.36343311266</v>
      </c>
      <c r="D355" s="10">
        <f t="shared" si="46"/>
        <v>676.83801881533</v>
      </c>
      <c r="E355" s="11">
        <f t="shared" si="47"/>
        <v>283.162458653252</v>
      </c>
      <c r="H355" s="11">
        <f t="shared" si="48"/>
        <v>-1047.79512136934</v>
      </c>
      <c r="I355" s="11">
        <f t="shared" si="49"/>
        <v>1330.95758002259</v>
      </c>
    </row>
    <row r="356" spans="1:9">
      <c r="A356" s="8">
        <f t="shared" si="43"/>
        <v>350</v>
      </c>
      <c r="B356" s="9">
        <f t="shared" si="44"/>
        <v>-2504.52541429733</v>
      </c>
      <c r="C356" s="9">
        <f t="shared" si="45"/>
        <v>3181.36343311266</v>
      </c>
      <c r="D356" s="10">
        <f t="shared" si="46"/>
        <v>676.83801881533</v>
      </c>
      <c r="E356" s="11">
        <f t="shared" si="47"/>
        <v>282.456317858606</v>
      </c>
      <c r="H356" s="11">
        <f t="shared" si="48"/>
        <v>-1045.18216595445</v>
      </c>
      <c r="I356" s="11">
        <f t="shared" si="49"/>
        <v>1327.63848381305</v>
      </c>
    </row>
    <row r="357" spans="1:9">
      <c r="A357" s="8">
        <f t="shared" si="43"/>
        <v>351</v>
      </c>
      <c r="B357" s="9">
        <f t="shared" si="44"/>
        <v>-2504.52541429733</v>
      </c>
      <c r="C357" s="9">
        <f t="shared" si="45"/>
        <v>3181.36343311266</v>
      </c>
      <c r="D357" s="10">
        <f t="shared" si="46"/>
        <v>676.83801881533</v>
      </c>
      <c r="E357" s="11">
        <f t="shared" si="47"/>
        <v>281.751938013572</v>
      </c>
      <c r="H357" s="11">
        <f t="shared" si="48"/>
        <v>-1042.57572663785</v>
      </c>
      <c r="I357" s="11">
        <f t="shared" si="49"/>
        <v>1324.32766465143</v>
      </c>
    </row>
    <row r="358" spans="1:9">
      <c r="A358" s="8">
        <f t="shared" si="43"/>
        <v>352</v>
      </c>
      <c r="B358" s="9">
        <f t="shared" si="44"/>
        <v>-2504.52541429733</v>
      </c>
      <c r="C358" s="9">
        <f t="shared" si="45"/>
        <v>3181.36343311266</v>
      </c>
      <c r="D358" s="10">
        <f t="shared" si="46"/>
        <v>676.83801881533</v>
      </c>
      <c r="E358" s="11">
        <f t="shared" si="47"/>
        <v>281.049314726755</v>
      </c>
      <c r="H358" s="11">
        <f t="shared" si="48"/>
        <v>-1039.97578716993</v>
      </c>
      <c r="I358" s="11">
        <f t="shared" si="49"/>
        <v>1321.02510189668</v>
      </c>
    </row>
    <row r="359" spans="1:9">
      <c r="A359" s="8">
        <f t="shared" si="43"/>
        <v>353</v>
      </c>
      <c r="B359" s="9">
        <f t="shared" si="44"/>
        <v>-2504.52541429733</v>
      </c>
      <c r="C359" s="9">
        <f t="shared" si="45"/>
        <v>3181.36343311266</v>
      </c>
      <c r="D359" s="10">
        <f t="shared" si="46"/>
        <v>676.83801881533</v>
      </c>
      <c r="E359" s="11">
        <f t="shared" si="47"/>
        <v>280.348443617711</v>
      </c>
      <c r="H359" s="11">
        <f t="shared" si="48"/>
        <v>-1037.38233134158</v>
      </c>
      <c r="I359" s="11">
        <f t="shared" si="49"/>
        <v>1317.73077495929</v>
      </c>
    </row>
    <row r="360" spans="1:9">
      <c r="A360" s="8">
        <f t="shared" si="43"/>
        <v>354</v>
      </c>
      <c r="B360" s="9">
        <f t="shared" si="44"/>
        <v>-2504.52541429733</v>
      </c>
      <c r="C360" s="9">
        <f t="shared" si="45"/>
        <v>3181.36343311266</v>
      </c>
      <c r="D360" s="10">
        <f t="shared" si="46"/>
        <v>676.83801881533</v>
      </c>
      <c r="E360" s="11">
        <f t="shared" si="47"/>
        <v>279.649320316918</v>
      </c>
      <c r="H360" s="11">
        <f t="shared" si="48"/>
        <v>-1034.79534298412</v>
      </c>
      <c r="I360" s="11">
        <f t="shared" si="49"/>
        <v>1314.44466330103</v>
      </c>
    </row>
    <row r="361" spans="1:9">
      <c r="A361" s="8">
        <f t="shared" si="43"/>
        <v>355</v>
      </c>
      <c r="B361" s="9">
        <f t="shared" si="44"/>
        <v>-2504.52541429733</v>
      </c>
      <c r="C361" s="9">
        <f t="shared" si="45"/>
        <v>3181.36343311266</v>
      </c>
      <c r="D361" s="10">
        <f t="shared" si="46"/>
        <v>676.83801881533</v>
      </c>
      <c r="E361" s="11">
        <f t="shared" si="47"/>
        <v>278.951940465754</v>
      </c>
      <c r="H361" s="11">
        <f t="shared" si="48"/>
        <v>-1032.21480596919</v>
      </c>
      <c r="I361" s="11">
        <f t="shared" si="49"/>
        <v>1311.16674643495</v>
      </c>
    </row>
    <row r="362" spans="1:9">
      <c r="A362" s="8">
        <f t="shared" si="43"/>
        <v>356</v>
      </c>
      <c r="B362" s="9">
        <f t="shared" si="44"/>
        <v>-2504.52541429733</v>
      </c>
      <c r="C362" s="9">
        <f t="shared" si="45"/>
        <v>3181.36343311266</v>
      </c>
      <c r="D362" s="10">
        <f t="shared" si="46"/>
        <v>676.83801881533</v>
      </c>
      <c r="E362" s="11">
        <f t="shared" si="47"/>
        <v>278.256299716463</v>
      </c>
      <c r="H362" s="11">
        <f t="shared" si="48"/>
        <v>-1029.64070420867</v>
      </c>
      <c r="I362" s="11">
        <f t="shared" si="49"/>
        <v>1307.89700392513</v>
      </c>
    </row>
    <row r="363" spans="1:9">
      <c r="A363" s="8">
        <f t="shared" si="43"/>
        <v>357</v>
      </c>
      <c r="B363" s="9">
        <f t="shared" si="44"/>
        <v>-2504.52541429733</v>
      </c>
      <c r="C363" s="9">
        <f t="shared" si="45"/>
        <v>3181.36343311266</v>
      </c>
      <c r="D363" s="10">
        <f t="shared" si="46"/>
        <v>676.83801881533</v>
      </c>
      <c r="E363" s="11">
        <f t="shared" si="47"/>
        <v>277.562393732133</v>
      </c>
      <c r="H363" s="11">
        <f t="shared" si="48"/>
        <v>-1027.07302165453</v>
      </c>
      <c r="I363" s="11">
        <f t="shared" si="49"/>
        <v>1304.63541538667</v>
      </c>
    </row>
    <row r="364" spans="1:9">
      <c r="A364" s="8">
        <f t="shared" si="43"/>
        <v>358</v>
      </c>
      <c r="B364" s="9">
        <f t="shared" si="44"/>
        <v>-2504.52541429733</v>
      </c>
      <c r="C364" s="9">
        <f t="shared" si="45"/>
        <v>3181.36343311266</v>
      </c>
      <c r="D364" s="10">
        <f t="shared" si="46"/>
        <v>676.83801881533</v>
      </c>
      <c r="E364" s="11">
        <f t="shared" si="47"/>
        <v>276.870218186666</v>
      </c>
      <c r="H364" s="11">
        <f t="shared" si="48"/>
        <v>-1024.51174229879</v>
      </c>
      <c r="I364" s="11">
        <f t="shared" si="49"/>
        <v>1301.38196048545</v>
      </c>
    </row>
    <row r="365" spans="1:9">
      <c r="A365" s="8">
        <f t="shared" si="43"/>
        <v>359</v>
      </c>
      <c r="B365" s="9">
        <f t="shared" si="44"/>
        <v>-2504.52541429733</v>
      </c>
      <c r="C365" s="9">
        <f t="shared" si="45"/>
        <v>3181.36343311266</v>
      </c>
      <c r="D365" s="10">
        <f t="shared" si="46"/>
        <v>676.83801881533</v>
      </c>
      <c r="E365" s="11">
        <f t="shared" si="47"/>
        <v>276.179768764754</v>
      </c>
      <c r="H365" s="11">
        <f t="shared" si="48"/>
        <v>-1021.95685017335</v>
      </c>
      <c r="I365" s="11">
        <f t="shared" si="49"/>
        <v>1298.13661893811</v>
      </c>
    </row>
    <row r="366" spans="1:9">
      <c r="A366" s="8">
        <f t="shared" ref="A366:A367" si="50">A365+1</f>
        <v>360</v>
      </c>
      <c r="B366" s="9">
        <f t="shared" si="44"/>
        <v>-2504.52541429733</v>
      </c>
      <c r="C366" s="9">
        <f t="shared" si="45"/>
        <v>3181.36343311266</v>
      </c>
      <c r="D366" s="10">
        <f t="shared" si="46"/>
        <v>676.83801881533</v>
      </c>
      <c r="E366" s="11">
        <f t="shared" si="47"/>
        <v>275.491041161849</v>
      </c>
      <c r="H366" s="11">
        <f t="shared" si="48"/>
        <v>-1019.40832934998</v>
      </c>
      <c r="I366" s="11">
        <f t="shared" si="49"/>
        <v>1294.89937051183</v>
      </c>
    </row>
    <row r="367" spans="1:9">
      <c r="A367" s="8">
        <f t="shared" si="50"/>
        <v>361</v>
      </c>
      <c r="C367" s="9">
        <f t="shared" si="45"/>
        <v>3276.80433610604</v>
      </c>
      <c r="D367" s="10">
        <f t="shared" ref="D367" si="51">B367+C367</f>
        <v>3276.80433610604</v>
      </c>
      <c r="E367" s="11">
        <f t="shared" ref="E367" si="52">D367*(1/(1+B$3))^A367</f>
        <v>1330.420300875</v>
      </c>
      <c r="H367" s="11">
        <f t="shared" ref="H367" si="53">B367*(1/(1+B$3))^A367</f>
        <v>0</v>
      </c>
      <c r="I367" s="11">
        <f t="shared" ref="I367" si="54">C367*(1/(1+B$3))^A367</f>
        <v>1330.420300875</v>
      </c>
    </row>
    <row r="368" spans="1:9">
      <c r="A368" s="8">
        <f t="shared" ref="A368:A379" si="55">A367+1</f>
        <v>362</v>
      </c>
      <c r="C368" s="9">
        <f t="shared" si="45"/>
        <v>3276.80433610604</v>
      </c>
      <c r="D368" s="10">
        <f t="shared" ref="D368:D379" si="56">B368+C368</f>
        <v>3276.80433610604</v>
      </c>
      <c r="E368" s="11">
        <f t="shared" ref="E368:E379" si="57">D368*(1/(1+B$3))^A368</f>
        <v>1327.10254451371</v>
      </c>
      <c r="H368" s="11">
        <f t="shared" ref="H368:H379" si="58">B368*(1/(1+B$3))^A368</f>
        <v>0</v>
      </c>
      <c r="I368" s="11">
        <f t="shared" ref="I368:I379" si="59">C368*(1/(1+B$3))^A368</f>
        <v>1327.10254451371</v>
      </c>
    </row>
    <row r="369" spans="1:9">
      <c r="A369" s="8">
        <f t="shared" si="55"/>
        <v>363</v>
      </c>
      <c r="C369" s="9">
        <f t="shared" si="45"/>
        <v>3276.80433610604</v>
      </c>
      <c r="D369" s="10">
        <f t="shared" si="56"/>
        <v>3276.80433610604</v>
      </c>
      <c r="E369" s="11">
        <f t="shared" si="57"/>
        <v>1323.79306185906</v>
      </c>
      <c r="H369" s="11">
        <f t="shared" si="58"/>
        <v>0</v>
      </c>
      <c r="I369" s="11">
        <f t="shared" si="59"/>
        <v>1323.79306185906</v>
      </c>
    </row>
    <row r="370" spans="1:9">
      <c r="A370" s="8">
        <f t="shared" si="55"/>
        <v>364</v>
      </c>
      <c r="C370" s="9">
        <f t="shared" si="45"/>
        <v>3276.80433610604</v>
      </c>
      <c r="D370" s="10">
        <f t="shared" si="56"/>
        <v>3276.80433610604</v>
      </c>
      <c r="E370" s="11">
        <f t="shared" si="57"/>
        <v>1320.49183227837</v>
      </c>
      <c r="H370" s="11">
        <f t="shared" si="58"/>
        <v>0</v>
      </c>
      <c r="I370" s="11">
        <f t="shared" si="59"/>
        <v>1320.49183227837</v>
      </c>
    </row>
    <row r="371" spans="1:9">
      <c r="A371" s="8">
        <f t="shared" si="55"/>
        <v>365</v>
      </c>
      <c r="C371" s="9">
        <f t="shared" si="45"/>
        <v>3276.80433610604</v>
      </c>
      <c r="D371" s="10">
        <f t="shared" si="56"/>
        <v>3276.80433610604</v>
      </c>
      <c r="E371" s="11">
        <f t="shared" si="57"/>
        <v>1317.19883519039</v>
      </c>
      <c r="H371" s="11">
        <f t="shared" si="58"/>
        <v>0</v>
      </c>
      <c r="I371" s="11">
        <f t="shared" si="59"/>
        <v>1317.19883519039</v>
      </c>
    </row>
    <row r="372" spans="1:9">
      <c r="A372" s="8">
        <f t="shared" si="55"/>
        <v>366</v>
      </c>
      <c r="C372" s="9">
        <f t="shared" si="45"/>
        <v>3276.80433610604</v>
      </c>
      <c r="D372" s="10">
        <f t="shared" si="56"/>
        <v>3276.80433610604</v>
      </c>
      <c r="E372" s="11">
        <f t="shared" si="57"/>
        <v>1313.91405006523</v>
      </c>
      <c r="H372" s="11">
        <f t="shared" si="58"/>
        <v>0</v>
      </c>
      <c r="I372" s="11">
        <f t="shared" si="59"/>
        <v>1313.91405006523</v>
      </c>
    </row>
    <row r="373" spans="1:9">
      <c r="A373" s="8">
        <f t="shared" si="55"/>
        <v>367</v>
      </c>
      <c r="C373" s="9">
        <f t="shared" si="45"/>
        <v>3276.80433610604</v>
      </c>
      <c r="D373" s="10">
        <f t="shared" si="56"/>
        <v>3276.80433610604</v>
      </c>
      <c r="E373" s="11">
        <f t="shared" si="57"/>
        <v>1310.63745642417</v>
      </c>
      <c r="H373" s="11">
        <f t="shared" si="58"/>
        <v>0</v>
      </c>
      <c r="I373" s="11">
        <f t="shared" si="59"/>
        <v>1310.63745642417</v>
      </c>
    </row>
    <row r="374" spans="1:9">
      <c r="A374" s="8">
        <f t="shared" ref="A374" si="60">A373+1</f>
        <v>368</v>
      </c>
      <c r="C374" s="9">
        <f t="shared" si="45"/>
        <v>3276.80433610604</v>
      </c>
      <c r="D374" s="10">
        <f t="shared" ref="D374" si="61">B374+C374</f>
        <v>3276.80433610604</v>
      </c>
      <c r="E374" s="11">
        <f t="shared" ref="E374" si="62">D374*(1/(1+B$3))^A374</f>
        <v>1307.36903383957</v>
      </c>
      <c r="H374" s="11">
        <f t="shared" ref="H374" si="63">B374*(1/(1+B$3))^A374</f>
        <v>0</v>
      </c>
      <c r="I374" s="11">
        <f t="shared" ref="I374" si="64">C374*(1/(1+B$3))^A374</f>
        <v>1307.36903383957</v>
      </c>
    </row>
    <row r="375" spans="1:9">
      <c r="A375" s="8">
        <f t="shared" ref="A375:A438" si="65">A374+1</f>
        <v>369</v>
      </c>
      <c r="C375" s="9">
        <f t="shared" si="45"/>
        <v>3276.80433610604</v>
      </c>
      <c r="D375" s="10">
        <f t="shared" ref="D375:D438" si="66">B375+C375</f>
        <v>3276.80433610604</v>
      </c>
      <c r="E375" s="11">
        <f t="shared" ref="E375:E438" si="67">D375*(1/(1+B$3))^A375</f>
        <v>1304.10876193473</v>
      </c>
      <c r="H375" s="11">
        <f t="shared" ref="H375:H438" si="68">B375*(1/(1+B$3))^A375</f>
        <v>0</v>
      </c>
      <c r="I375" s="11">
        <f t="shared" ref="I375:I438" si="69">C375*(1/(1+B$3))^A375</f>
        <v>1304.10876193473</v>
      </c>
    </row>
    <row r="376" spans="1:9">
      <c r="A376" s="8">
        <f t="shared" si="65"/>
        <v>370</v>
      </c>
      <c r="C376" s="9">
        <f t="shared" si="45"/>
        <v>3276.80433610604</v>
      </c>
      <c r="D376" s="10">
        <f t="shared" si="66"/>
        <v>3276.80433610604</v>
      </c>
      <c r="E376" s="11">
        <f t="shared" si="67"/>
        <v>1300.85662038377</v>
      </c>
      <c r="H376" s="11">
        <f t="shared" si="68"/>
        <v>0</v>
      </c>
      <c r="I376" s="11">
        <f t="shared" si="69"/>
        <v>1300.85662038377</v>
      </c>
    </row>
    <row r="377" spans="1:9">
      <c r="A377" s="8">
        <f t="shared" si="65"/>
        <v>371</v>
      </c>
      <c r="C377" s="9">
        <f t="shared" si="45"/>
        <v>3276.80433610604</v>
      </c>
      <c r="D377" s="10">
        <f t="shared" si="66"/>
        <v>3276.80433610604</v>
      </c>
      <c r="E377" s="11">
        <f t="shared" si="67"/>
        <v>1297.6125889115</v>
      </c>
      <c r="H377" s="11">
        <f t="shared" si="68"/>
        <v>0</v>
      </c>
      <c r="I377" s="11">
        <f t="shared" si="69"/>
        <v>1297.6125889115</v>
      </c>
    </row>
    <row r="378" spans="1:9">
      <c r="A378" s="8">
        <f t="shared" si="65"/>
        <v>372</v>
      </c>
      <c r="C378" s="9">
        <f t="shared" si="45"/>
        <v>3276.80433610604</v>
      </c>
      <c r="D378" s="10">
        <f t="shared" si="66"/>
        <v>3276.80433610604</v>
      </c>
      <c r="E378" s="11">
        <f t="shared" si="67"/>
        <v>1294.37664729326</v>
      </c>
      <c r="H378" s="11">
        <f t="shared" si="68"/>
        <v>0</v>
      </c>
      <c r="I378" s="11">
        <f t="shared" si="69"/>
        <v>1294.37664729326</v>
      </c>
    </row>
    <row r="379" spans="1:9">
      <c r="A379" s="8">
        <f t="shared" si="65"/>
        <v>373</v>
      </c>
      <c r="C379" s="9">
        <f t="shared" si="45"/>
        <v>3375.10846618923</v>
      </c>
      <c r="D379" s="10">
        <f t="shared" si="66"/>
        <v>3375.10846618923</v>
      </c>
      <c r="E379" s="11">
        <f t="shared" si="67"/>
        <v>1329.88323861552</v>
      </c>
      <c r="H379" s="11">
        <f t="shared" si="68"/>
        <v>0</v>
      </c>
      <c r="I379" s="11">
        <f t="shared" si="69"/>
        <v>1329.88323861552</v>
      </c>
    </row>
    <row r="380" spans="1:9">
      <c r="A380" s="8">
        <f t="shared" si="65"/>
        <v>374</v>
      </c>
      <c r="C380" s="9">
        <f t="shared" si="45"/>
        <v>3375.10846618923</v>
      </c>
      <c r="D380" s="10">
        <f t="shared" si="66"/>
        <v>3375.10846618923</v>
      </c>
      <c r="E380" s="11">
        <f t="shared" si="67"/>
        <v>1326.56682156162</v>
      </c>
      <c r="H380" s="11">
        <f t="shared" si="68"/>
        <v>0</v>
      </c>
      <c r="I380" s="11">
        <f t="shared" si="69"/>
        <v>1326.56682156162</v>
      </c>
    </row>
    <row r="381" spans="1:9">
      <c r="A381" s="8">
        <f t="shared" si="65"/>
        <v>375</v>
      </c>
      <c r="C381" s="9">
        <f t="shared" si="45"/>
        <v>3375.10846618923</v>
      </c>
      <c r="D381" s="10">
        <f t="shared" si="66"/>
        <v>3375.10846618923</v>
      </c>
      <c r="E381" s="11">
        <f t="shared" si="67"/>
        <v>1323.25867487443</v>
      </c>
      <c r="H381" s="11">
        <f t="shared" si="68"/>
        <v>0</v>
      </c>
      <c r="I381" s="11">
        <f t="shared" si="69"/>
        <v>1323.25867487443</v>
      </c>
    </row>
    <row r="382" spans="1:9">
      <c r="A382" s="8">
        <f t="shared" si="65"/>
        <v>376</v>
      </c>
      <c r="C382" s="9">
        <f t="shared" si="45"/>
        <v>3375.10846618923</v>
      </c>
      <c r="D382" s="10">
        <f t="shared" si="66"/>
        <v>3375.10846618923</v>
      </c>
      <c r="E382" s="11">
        <f t="shared" si="67"/>
        <v>1319.95877792961</v>
      </c>
      <c r="H382" s="11">
        <f t="shared" si="68"/>
        <v>0</v>
      </c>
      <c r="I382" s="11">
        <f t="shared" si="69"/>
        <v>1319.95877792961</v>
      </c>
    </row>
    <row r="383" spans="1:9">
      <c r="A383" s="8">
        <f t="shared" si="65"/>
        <v>377</v>
      </c>
      <c r="C383" s="9">
        <f t="shared" si="45"/>
        <v>3375.10846618923</v>
      </c>
      <c r="D383" s="10">
        <f t="shared" si="66"/>
        <v>3375.10846618923</v>
      </c>
      <c r="E383" s="11">
        <f t="shared" si="67"/>
        <v>1316.66711015422</v>
      </c>
      <c r="H383" s="11">
        <f t="shared" si="68"/>
        <v>0</v>
      </c>
      <c r="I383" s="11">
        <f t="shared" si="69"/>
        <v>1316.66711015422</v>
      </c>
    </row>
    <row r="384" spans="1:9">
      <c r="A384" s="8">
        <f t="shared" si="65"/>
        <v>378</v>
      </c>
      <c r="C384" s="9">
        <f t="shared" si="45"/>
        <v>3375.10846618923</v>
      </c>
      <c r="D384" s="10">
        <f t="shared" si="66"/>
        <v>3375.10846618923</v>
      </c>
      <c r="E384" s="11">
        <f t="shared" si="67"/>
        <v>1313.38365102666</v>
      </c>
      <c r="H384" s="11">
        <f t="shared" si="68"/>
        <v>0</v>
      </c>
      <c r="I384" s="11">
        <f t="shared" si="69"/>
        <v>1313.38365102666</v>
      </c>
    </row>
    <row r="385" spans="1:9">
      <c r="A385" s="8">
        <f t="shared" si="65"/>
        <v>379</v>
      </c>
      <c r="C385" s="9">
        <f t="shared" si="45"/>
        <v>3375.10846618923</v>
      </c>
      <c r="D385" s="10">
        <f t="shared" si="66"/>
        <v>3375.10846618923</v>
      </c>
      <c r="E385" s="11">
        <f t="shared" si="67"/>
        <v>1310.10838007646</v>
      </c>
      <c r="H385" s="11">
        <f t="shared" si="68"/>
        <v>0</v>
      </c>
      <c r="I385" s="11">
        <f t="shared" si="69"/>
        <v>1310.10838007646</v>
      </c>
    </row>
    <row r="386" spans="1:9">
      <c r="A386" s="8">
        <f t="shared" si="65"/>
        <v>380</v>
      </c>
      <c r="C386" s="9">
        <f t="shared" si="45"/>
        <v>3375.10846618923</v>
      </c>
      <c r="D386" s="10">
        <f t="shared" si="66"/>
        <v>3375.10846618923</v>
      </c>
      <c r="E386" s="11">
        <f t="shared" si="67"/>
        <v>1306.84127688425</v>
      </c>
      <c r="H386" s="11">
        <f t="shared" si="68"/>
        <v>0</v>
      </c>
      <c r="I386" s="11">
        <f t="shared" si="69"/>
        <v>1306.84127688425</v>
      </c>
    </row>
    <row r="387" spans="1:9">
      <c r="A387" s="8">
        <f t="shared" si="65"/>
        <v>381</v>
      </c>
      <c r="C387" s="9">
        <f t="shared" si="45"/>
        <v>3375.10846618923</v>
      </c>
      <c r="D387" s="10">
        <f t="shared" si="66"/>
        <v>3375.10846618923</v>
      </c>
      <c r="E387" s="11">
        <f t="shared" si="67"/>
        <v>1303.58232108155</v>
      </c>
      <c r="H387" s="11">
        <f t="shared" si="68"/>
        <v>0</v>
      </c>
      <c r="I387" s="11">
        <f t="shared" si="69"/>
        <v>1303.58232108155</v>
      </c>
    </row>
    <row r="388" spans="1:9">
      <c r="A388" s="8">
        <f t="shared" si="65"/>
        <v>382</v>
      </c>
      <c r="C388" s="9">
        <f t="shared" si="45"/>
        <v>3375.10846618923</v>
      </c>
      <c r="D388" s="10">
        <f t="shared" si="66"/>
        <v>3375.10846618923</v>
      </c>
      <c r="E388" s="11">
        <f t="shared" si="67"/>
        <v>1300.33149235067</v>
      </c>
      <c r="H388" s="11">
        <f t="shared" si="68"/>
        <v>0</v>
      </c>
      <c r="I388" s="11">
        <f t="shared" si="69"/>
        <v>1300.33149235067</v>
      </c>
    </row>
    <row r="389" spans="1:9">
      <c r="A389" s="8">
        <f t="shared" si="65"/>
        <v>383</v>
      </c>
      <c r="C389" s="9">
        <f t="shared" si="45"/>
        <v>3375.10846618923</v>
      </c>
      <c r="D389" s="10">
        <f t="shared" si="66"/>
        <v>3375.10846618923</v>
      </c>
      <c r="E389" s="11">
        <f t="shared" si="67"/>
        <v>1297.08877042461</v>
      </c>
      <c r="H389" s="11">
        <f t="shared" si="68"/>
        <v>0</v>
      </c>
      <c r="I389" s="11">
        <f t="shared" si="69"/>
        <v>1297.08877042461</v>
      </c>
    </row>
    <row r="390" spans="1:9">
      <c r="A390" s="8">
        <f t="shared" si="65"/>
        <v>384</v>
      </c>
      <c r="C390" s="9">
        <f t="shared" si="45"/>
        <v>3375.10846618923</v>
      </c>
      <c r="D390" s="10">
        <f t="shared" si="66"/>
        <v>3375.10846618923</v>
      </c>
      <c r="E390" s="11">
        <f t="shared" si="67"/>
        <v>1293.85413508689</v>
      </c>
      <c r="H390" s="11">
        <f t="shared" si="68"/>
        <v>0</v>
      </c>
      <c r="I390" s="11">
        <f t="shared" si="69"/>
        <v>1293.85413508689</v>
      </c>
    </row>
    <row r="391" spans="1:9">
      <c r="A391" s="8">
        <f t="shared" si="65"/>
        <v>385</v>
      </c>
      <c r="C391" s="9">
        <f t="shared" si="45"/>
        <v>3476.3617201749</v>
      </c>
      <c r="D391" s="10">
        <f t="shared" si="66"/>
        <v>3476.3617201749</v>
      </c>
      <c r="E391" s="11">
        <f t="shared" si="67"/>
        <v>1329.34639315661</v>
      </c>
      <c r="H391" s="11">
        <f t="shared" si="68"/>
        <v>0</v>
      </c>
      <c r="I391" s="11">
        <f t="shared" si="69"/>
        <v>1329.34639315661</v>
      </c>
    </row>
    <row r="392" spans="1:9">
      <c r="A392" s="8">
        <f t="shared" si="65"/>
        <v>386</v>
      </c>
      <c r="C392" s="9">
        <f t="shared" si="45"/>
        <v>3476.3617201749</v>
      </c>
      <c r="D392" s="10">
        <f t="shared" si="66"/>
        <v>3476.3617201749</v>
      </c>
      <c r="E392" s="11">
        <f t="shared" si="67"/>
        <v>1326.03131486944</v>
      </c>
      <c r="H392" s="11">
        <f t="shared" si="68"/>
        <v>0</v>
      </c>
      <c r="I392" s="11">
        <f t="shared" si="69"/>
        <v>1326.03131486944</v>
      </c>
    </row>
    <row r="393" spans="1:9">
      <c r="A393" s="8">
        <f t="shared" si="65"/>
        <v>387</v>
      </c>
      <c r="C393" s="9">
        <f t="shared" si="45"/>
        <v>3476.3617201749</v>
      </c>
      <c r="D393" s="10">
        <f t="shared" si="66"/>
        <v>3476.3617201749</v>
      </c>
      <c r="E393" s="11">
        <f t="shared" si="67"/>
        <v>1322.72450361041</v>
      </c>
      <c r="H393" s="11">
        <f t="shared" si="68"/>
        <v>0</v>
      </c>
      <c r="I393" s="11">
        <f t="shared" si="69"/>
        <v>1322.72450361041</v>
      </c>
    </row>
    <row r="394" spans="1:9">
      <c r="A394" s="8">
        <f t="shared" si="65"/>
        <v>388</v>
      </c>
      <c r="C394" s="9">
        <f t="shared" si="45"/>
        <v>3476.3617201749</v>
      </c>
      <c r="D394" s="10">
        <f t="shared" si="66"/>
        <v>3476.3617201749</v>
      </c>
      <c r="E394" s="11">
        <f t="shared" si="67"/>
        <v>1319.4259387635</v>
      </c>
      <c r="H394" s="11">
        <f t="shared" si="68"/>
        <v>0</v>
      </c>
      <c r="I394" s="11">
        <f t="shared" si="69"/>
        <v>1319.4259387635</v>
      </c>
    </row>
    <row r="395" spans="1:9">
      <c r="A395" s="8">
        <f t="shared" si="65"/>
        <v>389</v>
      </c>
      <c r="C395" s="9">
        <f t="shared" si="45"/>
        <v>3476.3617201749</v>
      </c>
      <c r="D395" s="10">
        <f t="shared" si="66"/>
        <v>3476.3617201749</v>
      </c>
      <c r="E395" s="11">
        <f t="shared" si="67"/>
        <v>1316.13559976409</v>
      </c>
      <c r="H395" s="11">
        <f t="shared" si="68"/>
        <v>0</v>
      </c>
      <c r="I395" s="11">
        <f t="shared" si="69"/>
        <v>1316.13559976409</v>
      </c>
    </row>
    <row r="396" spans="1:9">
      <c r="A396" s="8">
        <f t="shared" si="65"/>
        <v>390</v>
      </c>
      <c r="C396" s="9">
        <f t="shared" si="45"/>
        <v>3476.3617201749</v>
      </c>
      <c r="D396" s="10">
        <f t="shared" si="66"/>
        <v>3476.3617201749</v>
      </c>
      <c r="E396" s="11">
        <f t="shared" si="67"/>
        <v>1312.85346609884</v>
      </c>
      <c r="H396" s="11">
        <f t="shared" si="68"/>
        <v>0</v>
      </c>
      <c r="I396" s="11">
        <f t="shared" si="69"/>
        <v>1312.85346609884</v>
      </c>
    </row>
    <row r="397" spans="1:9">
      <c r="A397" s="8">
        <f t="shared" si="65"/>
        <v>391</v>
      </c>
      <c r="C397" s="9">
        <f t="shared" si="45"/>
        <v>3476.3617201749</v>
      </c>
      <c r="D397" s="10">
        <f t="shared" si="66"/>
        <v>3476.3617201749</v>
      </c>
      <c r="E397" s="11">
        <f t="shared" si="67"/>
        <v>1309.57951730558</v>
      </c>
      <c r="H397" s="11">
        <f t="shared" si="68"/>
        <v>0</v>
      </c>
      <c r="I397" s="11">
        <f t="shared" si="69"/>
        <v>1309.57951730558</v>
      </c>
    </row>
    <row r="398" spans="1:9">
      <c r="A398" s="8">
        <f t="shared" si="65"/>
        <v>392</v>
      </c>
      <c r="C398" s="9">
        <f t="shared" si="45"/>
        <v>3476.3617201749</v>
      </c>
      <c r="D398" s="10">
        <f t="shared" si="66"/>
        <v>3476.3617201749</v>
      </c>
      <c r="E398" s="11">
        <f t="shared" si="67"/>
        <v>1306.31373297315</v>
      </c>
      <c r="H398" s="11">
        <f t="shared" si="68"/>
        <v>0</v>
      </c>
      <c r="I398" s="11">
        <f t="shared" si="69"/>
        <v>1306.31373297315</v>
      </c>
    </row>
    <row r="399" spans="1:9">
      <c r="A399" s="8">
        <f t="shared" si="65"/>
        <v>393</v>
      </c>
      <c r="C399" s="9">
        <f t="shared" si="45"/>
        <v>3476.3617201749</v>
      </c>
      <c r="D399" s="10">
        <f t="shared" si="66"/>
        <v>3476.3617201749</v>
      </c>
      <c r="E399" s="11">
        <f t="shared" si="67"/>
        <v>1303.0560927413</v>
      </c>
      <c r="H399" s="11">
        <f t="shared" si="68"/>
        <v>0</v>
      </c>
      <c r="I399" s="11">
        <f t="shared" si="69"/>
        <v>1303.0560927413</v>
      </c>
    </row>
    <row r="400" spans="1:9">
      <c r="A400" s="8">
        <f t="shared" si="65"/>
        <v>394</v>
      </c>
      <c r="C400" s="9">
        <f t="shared" si="45"/>
        <v>3476.3617201749</v>
      </c>
      <c r="D400" s="10">
        <f t="shared" si="66"/>
        <v>3476.3617201749</v>
      </c>
      <c r="E400" s="11">
        <f t="shared" si="67"/>
        <v>1299.80657630054</v>
      </c>
      <c r="H400" s="11">
        <f t="shared" si="68"/>
        <v>0</v>
      </c>
      <c r="I400" s="11">
        <f t="shared" si="69"/>
        <v>1299.80657630054</v>
      </c>
    </row>
    <row r="401" spans="1:9">
      <c r="A401" s="8">
        <f t="shared" si="65"/>
        <v>395</v>
      </c>
      <c r="C401" s="9">
        <f t="shared" si="45"/>
        <v>3476.3617201749</v>
      </c>
      <c r="D401" s="10">
        <f t="shared" si="66"/>
        <v>3476.3617201749</v>
      </c>
      <c r="E401" s="11">
        <f t="shared" si="67"/>
        <v>1296.56516339206</v>
      </c>
      <c r="H401" s="11">
        <f t="shared" si="68"/>
        <v>0</v>
      </c>
      <c r="I401" s="11">
        <f t="shared" si="69"/>
        <v>1296.56516339206</v>
      </c>
    </row>
    <row r="402" spans="1:9">
      <c r="A402" s="8">
        <f t="shared" si="65"/>
        <v>396</v>
      </c>
      <c r="C402" s="9">
        <f t="shared" si="45"/>
        <v>3476.3617201749</v>
      </c>
      <c r="D402" s="10">
        <f t="shared" si="66"/>
        <v>3476.3617201749</v>
      </c>
      <c r="E402" s="11">
        <f t="shared" si="67"/>
        <v>1293.33183380754</v>
      </c>
      <c r="H402" s="11">
        <f t="shared" si="68"/>
        <v>0</v>
      </c>
      <c r="I402" s="11">
        <f t="shared" si="69"/>
        <v>1293.33183380754</v>
      </c>
    </row>
    <row r="403" spans="1:9">
      <c r="A403" s="8">
        <f t="shared" si="65"/>
        <v>397</v>
      </c>
      <c r="C403" s="9">
        <f t="shared" si="45"/>
        <v>3580.65257178015</v>
      </c>
      <c r="D403" s="10">
        <f t="shared" si="66"/>
        <v>3580.65257178015</v>
      </c>
      <c r="E403" s="11">
        <f t="shared" si="67"/>
        <v>1328.80976441074</v>
      </c>
      <c r="H403" s="11">
        <f t="shared" si="68"/>
        <v>0</v>
      </c>
      <c r="I403" s="11">
        <f t="shared" si="69"/>
        <v>1328.80976441074</v>
      </c>
    </row>
    <row r="404" spans="1:9">
      <c r="A404" s="8">
        <f t="shared" si="65"/>
        <v>398</v>
      </c>
      <c r="C404" s="9">
        <f t="shared" ref="C404:C467" si="70">C392*1.03</f>
        <v>3580.65257178015</v>
      </c>
      <c r="D404" s="10">
        <f t="shared" si="66"/>
        <v>3580.65257178015</v>
      </c>
      <c r="E404" s="11">
        <f t="shared" si="67"/>
        <v>1325.49602434987</v>
      </c>
      <c r="H404" s="11">
        <f t="shared" si="68"/>
        <v>0</v>
      </c>
      <c r="I404" s="11">
        <f t="shared" si="69"/>
        <v>1325.49602434987</v>
      </c>
    </row>
    <row r="405" spans="1:9">
      <c r="A405" s="8">
        <f t="shared" si="65"/>
        <v>399</v>
      </c>
      <c r="C405" s="9">
        <f t="shared" si="70"/>
        <v>3580.65257178015</v>
      </c>
      <c r="D405" s="10">
        <f t="shared" si="66"/>
        <v>3580.65257178015</v>
      </c>
      <c r="E405" s="11">
        <f t="shared" si="67"/>
        <v>1322.19054797992</v>
      </c>
      <c r="H405" s="11">
        <f t="shared" si="68"/>
        <v>0</v>
      </c>
      <c r="I405" s="11">
        <f t="shared" si="69"/>
        <v>1322.19054797992</v>
      </c>
    </row>
    <row r="406" spans="1:9">
      <c r="A406" s="8">
        <f t="shared" si="65"/>
        <v>400</v>
      </c>
      <c r="C406" s="9">
        <f t="shared" si="70"/>
        <v>3580.65257178015</v>
      </c>
      <c r="D406" s="10">
        <f t="shared" si="66"/>
        <v>3580.65257178015</v>
      </c>
      <c r="E406" s="11">
        <f t="shared" si="67"/>
        <v>1318.89331469319</v>
      </c>
      <c r="H406" s="11">
        <f t="shared" si="68"/>
        <v>0</v>
      </c>
      <c r="I406" s="11">
        <f t="shared" si="69"/>
        <v>1318.89331469319</v>
      </c>
    </row>
    <row r="407" spans="1:9">
      <c r="A407" s="8">
        <f t="shared" si="65"/>
        <v>401</v>
      </c>
      <c r="C407" s="9">
        <f t="shared" si="70"/>
        <v>3580.65257178015</v>
      </c>
      <c r="D407" s="10">
        <f t="shared" si="66"/>
        <v>3580.65257178015</v>
      </c>
      <c r="E407" s="11">
        <f t="shared" si="67"/>
        <v>1315.60430393335</v>
      </c>
      <c r="H407" s="11">
        <f t="shared" si="68"/>
        <v>0</v>
      </c>
      <c r="I407" s="11">
        <f t="shared" si="69"/>
        <v>1315.60430393335</v>
      </c>
    </row>
    <row r="408" spans="1:9">
      <c r="A408" s="8">
        <f t="shared" si="65"/>
        <v>402</v>
      </c>
      <c r="C408" s="9">
        <f t="shared" si="70"/>
        <v>3580.65257178015</v>
      </c>
      <c r="D408" s="10">
        <f t="shared" si="66"/>
        <v>3580.65257178015</v>
      </c>
      <c r="E408" s="11">
        <f t="shared" si="67"/>
        <v>1312.32349519537</v>
      </c>
      <c r="H408" s="11">
        <f t="shared" si="68"/>
        <v>0</v>
      </c>
      <c r="I408" s="11">
        <f t="shared" si="69"/>
        <v>1312.32349519537</v>
      </c>
    </row>
    <row r="409" spans="1:9">
      <c r="A409" s="8">
        <f t="shared" si="65"/>
        <v>403</v>
      </c>
      <c r="C409" s="9">
        <f t="shared" si="70"/>
        <v>3580.65257178015</v>
      </c>
      <c r="D409" s="10">
        <f t="shared" si="66"/>
        <v>3580.65257178015</v>
      </c>
      <c r="E409" s="11">
        <f t="shared" si="67"/>
        <v>1309.0508680253</v>
      </c>
      <c r="H409" s="11">
        <f t="shared" si="68"/>
        <v>0</v>
      </c>
      <c r="I409" s="11">
        <f t="shared" si="69"/>
        <v>1309.0508680253</v>
      </c>
    </row>
    <row r="410" spans="1:9">
      <c r="A410" s="8">
        <f t="shared" si="65"/>
        <v>404</v>
      </c>
      <c r="C410" s="9">
        <f t="shared" si="70"/>
        <v>3580.65257178015</v>
      </c>
      <c r="D410" s="10">
        <f t="shared" si="66"/>
        <v>3580.65257178015</v>
      </c>
      <c r="E410" s="11">
        <f t="shared" si="67"/>
        <v>1305.78640202025</v>
      </c>
      <c r="H410" s="11">
        <f t="shared" si="68"/>
        <v>0</v>
      </c>
      <c r="I410" s="11">
        <f t="shared" si="69"/>
        <v>1305.78640202025</v>
      </c>
    </row>
    <row r="411" spans="1:9">
      <c r="A411" s="8">
        <f t="shared" si="65"/>
        <v>405</v>
      </c>
      <c r="C411" s="9">
        <f t="shared" si="70"/>
        <v>3580.65257178015</v>
      </c>
      <c r="D411" s="10">
        <f t="shared" si="66"/>
        <v>3580.65257178015</v>
      </c>
      <c r="E411" s="11">
        <f t="shared" si="67"/>
        <v>1302.53007682818</v>
      </c>
      <c r="H411" s="11">
        <f t="shared" si="68"/>
        <v>0</v>
      </c>
      <c r="I411" s="11">
        <f t="shared" si="69"/>
        <v>1302.53007682818</v>
      </c>
    </row>
    <row r="412" spans="1:9">
      <c r="A412" s="8">
        <f t="shared" si="65"/>
        <v>406</v>
      </c>
      <c r="C412" s="9">
        <f t="shared" si="70"/>
        <v>3580.65257178015</v>
      </c>
      <c r="D412" s="10">
        <f t="shared" si="66"/>
        <v>3580.65257178015</v>
      </c>
      <c r="E412" s="11">
        <f t="shared" si="67"/>
        <v>1299.28187214781</v>
      </c>
      <c r="H412" s="11">
        <f t="shared" si="68"/>
        <v>0</v>
      </c>
      <c r="I412" s="11">
        <f t="shared" si="69"/>
        <v>1299.28187214781</v>
      </c>
    </row>
    <row r="413" spans="1:9">
      <c r="A413" s="8">
        <f t="shared" si="65"/>
        <v>407</v>
      </c>
      <c r="C413" s="9">
        <f t="shared" si="70"/>
        <v>3580.65257178015</v>
      </c>
      <c r="D413" s="10">
        <f t="shared" si="66"/>
        <v>3580.65257178015</v>
      </c>
      <c r="E413" s="11">
        <f t="shared" si="67"/>
        <v>1296.04176772849</v>
      </c>
      <c r="H413" s="11">
        <f t="shared" si="68"/>
        <v>0</v>
      </c>
      <c r="I413" s="11">
        <f t="shared" si="69"/>
        <v>1296.04176772849</v>
      </c>
    </row>
    <row r="414" spans="1:9">
      <c r="A414" s="8">
        <f t="shared" si="65"/>
        <v>408</v>
      </c>
      <c r="C414" s="9">
        <f t="shared" si="70"/>
        <v>3580.65257178015</v>
      </c>
      <c r="D414" s="10">
        <f t="shared" si="66"/>
        <v>3580.65257178015</v>
      </c>
      <c r="E414" s="11">
        <f t="shared" si="67"/>
        <v>1292.80974337007</v>
      </c>
      <c r="H414" s="11">
        <f t="shared" si="68"/>
        <v>0</v>
      </c>
      <c r="I414" s="11">
        <f t="shared" si="69"/>
        <v>1292.80974337007</v>
      </c>
    </row>
    <row r="415" spans="1:9">
      <c r="A415" s="8">
        <f t="shared" si="65"/>
        <v>409</v>
      </c>
      <c r="C415" s="9">
        <f t="shared" si="70"/>
        <v>3688.07214893355</v>
      </c>
      <c r="D415" s="10">
        <f t="shared" si="66"/>
        <v>3688.07214893355</v>
      </c>
      <c r="E415" s="11">
        <f t="shared" si="67"/>
        <v>1328.27335229044</v>
      </c>
      <c r="H415" s="11">
        <f t="shared" si="68"/>
        <v>0</v>
      </c>
      <c r="I415" s="11">
        <f t="shared" si="69"/>
        <v>1328.27335229044</v>
      </c>
    </row>
    <row r="416" spans="1:9">
      <c r="A416" s="8">
        <f t="shared" si="65"/>
        <v>410</v>
      </c>
      <c r="C416" s="9">
        <f t="shared" si="70"/>
        <v>3688.07214893355</v>
      </c>
      <c r="D416" s="10">
        <f t="shared" si="66"/>
        <v>3688.07214893355</v>
      </c>
      <c r="E416" s="11">
        <f t="shared" si="67"/>
        <v>1324.96094991565</v>
      </c>
      <c r="H416" s="11">
        <f t="shared" si="68"/>
        <v>0</v>
      </c>
      <c r="I416" s="11">
        <f t="shared" si="69"/>
        <v>1324.96094991565</v>
      </c>
    </row>
    <row r="417" spans="1:9">
      <c r="A417" s="8">
        <f t="shared" si="65"/>
        <v>411</v>
      </c>
      <c r="C417" s="9">
        <f t="shared" si="70"/>
        <v>3688.07214893355</v>
      </c>
      <c r="D417" s="10">
        <f t="shared" si="66"/>
        <v>3688.07214893355</v>
      </c>
      <c r="E417" s="11">
        <f t="shared" si="67"/>
        <v>1321.65680789591</v>
      </c>
      <c r="H417" s="11">
        <f t="shared" si="68"/>
        <v>0</v>
      </c>
      <c r="I417" s="11">
        <f t="shared" si="69"/>
        <v>1321.65680789591</v>
      </c>
    </row>
    <row r="418" spans="1:9">
      <c r="A418" s="8">
        <f t="shared" si="65"/>
        <v>412</v>
      </c>
      <c r="C418" s="9">
        <f t="shared" si="70"/>
        <v>3688.07214893355</v>
      </c>
      <c r="D418" s="10">
        <f t="shared" si="66"/>
        <v>3688.07214893355</v>
      </c>
      <c r="E418" s="11">
        <f t="shared" si="67"/>
        <v>1318.36090563183</v>
      </c>
      <c r="H418" s="11">
        <f t="shared" si="68"/>
        <v>0</v>
      </c>
      <c r="I418" s="11">
        <f t="shared" si="69"/>
        <v>1318.36090563183</v>
      </c>
    </row>
    <row r="419" spans="1:9">
      <c r="A419" s="8">
        <f t="shared" si="65"/>
        <v>413</v>
      </c>
      <c r="C419" s="9">
        <f t="shared" si="70"/>
        <v>3688.07214893355</v>
      </c>
      <c r="D419" s="10">
        <f t="shared" si="66"/>
        <v>3688.07214893355</v>
      </c>
      <c r="E419" s="11">
        <f t="shared" si="67"/>
        <v>1315.07322257539</v>
      </c>
      <c r="H419" s="11">
        <f t="shared" si="68"/>
        <v>0</v>
      </c>
      <c r="I419" s="11">
        <f t="shared" si="69"/>
        <v>1315.07322257539</v>
      </c>
    </row>
    <row r="420" spans="1:9">
      <c r="A420" s="8">
        <f t="shared" si="65"/>
        <v>414</v>
      </c>
      <c r="C420" s="9">
        <f t="shared" si="70"/>
        <v>3688.07214893355</v>
      </c>
      <c r="D420" s="10">
        <f t="shared" si="66"/>
        <v>3688.07214893355</v>
      </c>
      <c r="E420" s="11">
        <f t="shared" si="67"/>
        <v>1311.79373822982</v>
      </c>
      <c r="H420" s="11">
        <f t="shared" si="68"/>
        <v>0</v>
      </c>
      <c r="I420" s="11">
        <f t="shared" si="69"/>
        <v>1311.79373822982</v>
      </c>
    </row>
    <row r="421" spans="1:9">
      <c r="A421" s="8">
        <f t="shared" si="65"/>
        <v>415</v>
      </c>
      <c r="C421" s="9">
        <f t="shared" si="70"/>
        <v>3688.07214893355</v>
      </c>
      <c r="D421" s="10">
        <f t="shared" si="66"/>
        <v>3688.07214893355</v>
      </c>
      <c r="E421" s="11">
        <f t="shared" si="67"/>
        <v>1308.52243214945</v>
      </c>
      <c r="H421" s="11">
        <f t="shared" si="68"/>
        <v>0</v>
      </c>
      <c r="I421" s="11">
        <f t="shared" si="69"/>
        <v>1308.52243214945</v>
      </c>
    </row>
    <row r="422" spans="1:9">
      <c r="A422" s="8">
        <f t="shared" si="65"/>
        <v>416</v>
      </c>
      <c r="C422" s="9">
        <f t="shared" si="70"/>
        <v>3688.07214893355</v>
      </c>
      <c r="D422" s="10">
        <f t="shared" si="66"/>
        <v>3688.07214893355</v>
      </c>
      <c r="E422" s="11">
        <f t="shared" si="67"/>
        <v>1305.2592839396</v>
      </c>
      <c r="H422" s="11">
        <f t="shared" si="68"/>
        <v>0</v>
      </c>
      <c r="I422" s="11">
        <f t="shared" si="69"/>
        <v>1305.2592839396</v>
      </c>
    </row>
    <row r="423" spans="1:9">
      <c r="A423" s="8">
        <f t="shared" si="65"/>
        <v>417</v>
      </c>
      <c r="C423" s="9">
        <f t="shared" si="70"/>
        <v>3688.07214893355</v>
      </c>
      <c r="D423" s="10">
        <f t="shared" si="66"/>
        <v>3688.07214893355</v>
      </c>
      <c r="E423" s="11">
        <f t="shared" si="67"/>
        <v>1302.00427325646</v>
      </c>
      <c r="H423" s="11">
        <f t="shared" si="68"/>
        <v>0</v>
      </c>
      <c r="I423" s="11">
        <f t="shared" si="69"/>
        <v>1302.00427325646</v>
      </c>
    </row>
    <row r="424" spans="1:9">
      <c r="A424" s="8">
        <f t="shared" si="65"/>
        <v>418</v>
      </c>
      <c r="C424" s="9">
        <f t="shared" si="70"/>
        <v>3688.07214893355</v>
      </c>
      <c r="D424" s="10">
        <f t="shared" si="66"/>
        <v>3688.07214893355</v>
      </c>
      <c r="E424" s="11">
        <f t="shared" si="67"/>
        <v>1298.75737980694</v>
      </c>
      <c r="H424" s="11">
        <f t="shared" si="68"/>
        <v>0</v>
      </c>
      <c r="I424" s="11">
        <f t="shared" si="69"/>
        <v>1298.75737980694</v>
      </c>
    </row>
    <row r="425" spans="1:9">
      <c r="A425" s="8">
        <f t="shared" si="65"/>
        <v>419</v>
      </c>
      <c r="C425" s="9">
        <f t="shared" si="70"/>
        <v>3688.07214893355</v>
      </c>
      <c r="D425" s="10">
        <f t="shared" si="66"/>
        <v>3688.07214893355</v>
      </c>
      <c r="E425" s="11">
        <f t="shared" si="67"/>
        <v>1295.51858334857</v>
      </c>
      <c r="H425" s="11">
        <f t="shared" si="68"/>
        <v>0</v>
      </c>
      <c r="I425" s="11">
        <f t="shared" si="69"/>
        <v>1295.51858334857</v>
      </c>
    </row>
    <row r="426" spans="1:9">
      <c r="A426" s="8">
        <f t="shared" si="65"/>
        <v>420</v>
      </c>
      <c r="C426" s="9">
        <f t="shared" si="70"/>
        <v>3688.07214893355</v>
      </c>
      <c r="D426" s="10">
        <f t="shared" si="66"/>
        <v>3688.07214893355</v>
      </c>
      <c r="E426" s="11">
        <f t="shared" si="67"/>
        <v>1292.28786368934</v>
      </c>
      <c r="H426" s="11">
        <f t="shared" si="68"/>
        <v>0</v>
      </c>
      <c r="I426" s="11">
        <f t="shared" si="69"/>
        <v>1292.28786368934</v>
      </c>
    </row>
    <row r="427" spans="1:9">
      <c r="A427" s="8">
        <f t="shared" si="65"/>
        <v>421</v>
      </c>
      <c r="C427" s="9">
        <f t="shared" si="70"/>
        <v>3798.71431340156</v>
      </c>
      <c r="D427" s="10">
        <f t="shared" si="66"/>
        <v>3798.71431340156</v>
      </c>
      <c r="E427" s="11">
        <f t="shared" si="67"/>
        <v>1327.73715670825</v>
      </c>
      <c r="H427" s="11">
        <f t="shared" si="68"/>
        <v>0</v>
      </c>
      <c r="I427" s="11">
        <f t="shared" si="69"/>
        <v>1327.73715670825</v>
      </c>
    </row>
    <row r="428" spans="1:9">
      <c r="A428" s="8">
        <f t="shared" si="65"/>
        <v>422</v>
      </c>
      <c r="C428" s="9">
        <f t="shared" si="70"/>
        <v>3798.71431340156</v>
      </c>
      <c r="D428" s="10">
        <f t="shared" si="66"/>
        <v>3798.71431340156</v>
      </c>
      <c r="E428" s="11">
        <f t="shared" si="67"/>
        <v>1324.42609147956</v>
      </c>
      <c r="H428" s="11">
        <f t="shared" si="68"/>
        <v>0</v>
      </c>
      <c r="I428" s="11">
        <f t="shared" si="69"/>
        <v>1324.42609147956</v>
      </c>
    </row>
    <row r="429" spans="1:9">
      <c r="A429" s="8">
        <f t="shared" si="65"/>
        <v>423</v>
      </c>
      <c r="C429" s="9">
        <f t="shared" si="70"/>
        <v>3798.71431340156</v>
      </c>
      <c r="D429" s="10">
        <f t="shared" si="66"/>
        <v>3798.71431340156</v>
      </c>
      <c r="E429" s="11">
        <f t="shared" si="67"/>
        <v>1321.12328327138</v>
      </c>
      <c r="H429" s="11">
        <f t="shared" si="68"/>
        <v>0</v>
      </c>
      <c r="I429" s="11">
        <f t="shared" si="69"/>
        <v>1321.12328327138</v>
      </c>
    </row>
    <row r="430" spans="1:9">
      <c r="A430" s="8">
        <f t="shared" si="65"/>
        <v>424</v>
      </c>
      <c r="C430" s="9">
        <f t="shared" si="70"/>
        <v>3798.71431340156</v>
      </c>
      <c r="D430" s="10">
        <f t="shared" si="66"/>
        <v>3798.71431340156</v>
      </c>
      <c r="E430" s="11">
        <f t="shared" si="67"/>
        <v>1317.82871149265</v>
      </c>
      <c r="H430" s="11">
        <f t="shared" si="68"/>
        <v>0</v>
      </c>
      <c r="I430" s="11">
        <f t="shared" si="69"/>
        <v>1317.82871149265</v>
      </c>
    </row>
    <row r="431" spans="1:9">
      <c r="A431" s="8">
        <f t="shared" si="65"/>
        <v>425</v>
      </c>
      <c r="C431" s="9">
        <f t="shared" si="70"/>
        <v>3798.71431340156</v>
      </c>
      <c r="D431" s="10">
        <f t="shared" si="66"/>
        <v>3798.71431340156</v>
      </c>
      <c r="E431" s="11">
        <f t="shared" si="67"/>
        <v>1314.54235560364</v>
      </c>
      <c r="H431" s="11">
        <f t="shared" si="68"/>
        <v>0</v>
      </c>
      <c r="I431" s="11">
        <f t="shared" si="69"/>
        <v>1314.54235560364</v>
      </c>
    </row>
    <row r="432" spans="1:9">
      <c r="A432" s="8">
        <f t="shared" si="65"/>
        <v>426</v>
      </c>
      <c r="C432" s="9">
        <f t="shared" si="70"/>
        <v>3798.71431340156</v>
      </c>
      <c r="D432" s="10">
        <f t="shared" si="66"/>
        <v>3798.71431340156</v>
      </c>
      <c r="E432" s="11">
        <f t="shared" si="67"/>
        <v>1311.26419511585</v>
      </c>
      <c r="H432" s="11">
        <f t="shared" si="68"/>
        <v>0</v>
      </c>
      <c r="I432" s="11">
        <f t="shared" si="69"/>
        <v>1311.26419511585</v>
      </c>
    </row>
    <row r="433" spans="1:9">
      <c r="A433" s="8">
        <f t="shared" si="65"/>
        <v>427</v>
      </c>
      <c r="C433" s="9">
        <f t="shared" si="70"/>
        <v>3798.71431340156</v>
      </c>
      <c r="D433" s="10">
        <f t="shared" si="66"/>
        <v>3798.71431340156</v>
      </c>
      <c r="E433" s="11">
        <f t="shared" si="67"/>
        <v>1307.99420959187</v>
      </c>
      <c r="H433" s="11">
        <f t="shared" si="68"/>
        <v>0</v>
      </c>
      <c r="I433" s="11">
        <f t="shared" si="69"/>
        <v>1307.99420959187</v>
      </c>
    </row>
    <row r="434" spans="1:9">
      <c r="A434" s="8">
        <f t="shared" si="65"/>
        <v>428</v>
      </c>
      <c r="C434" s="9">
        <f t="shared" si="70"/>
        <v>3798.71431340156</v>
      </c>
      <c r="D434" s="10">
        <f t="shared" si="66"/>
        <v>3798.71431340156</v>
      </c>
      <c r="E434" s="11">
        <f t="shared" si="67"/>
        <v>1304.73237864525</v>
      </c>
      <c r="H434" s="11">
        <f t="shared" si="68"/>
        <v>0</v>
      </c>
      <c r="I434" s="11">
        <f t="shared" si="69"/>
        <v>1304.73237864525</v>
      </c>
    </row>
    <row r="435" spans="1:9">
      <c r="A435" s="8">
        <f t="shared" si="65"/>
        <v>429</v>
      </c>
      <c r="C435" s="9">
        <f t="shared" si="70"/>
        <v>3798.71431340156</v>
      </c>
      <c r="D435" s="10">
        <f t="shared" si="66"/>
        <v>3798.71431340156</v>
      </c>
      <c r="E435" s="11">
        <f t="shared" si="67"/>
        <v>1301.4786819404</v>
      </c>
      <c r="H435" s="11">
        <f t="shared" si="68"/>
        <v>0</v>
      </c>
      <c r="I435" s="11">
        <f t="shared" si="69"/>
        <v>1301.4786819404</v>
      </c>
    </row>
    <row r="436" spans="1:9">
      <c r="A436" s="8">
        <f t="shared" si="65"/>
        <v>430</v>
      </c>
      <c r="C436" s="9">
        <f t="shared" si="70"/>
        <v>3798.71431340156</v>
      </c>
      <c r="D436" s="10">
        <f t="shared" si="66"/>
        <v>3798.71431340156</v>
      </c>
      <c r="E436" s="11">
        <f t="shared" si="67"/>
        <v>1298.23309919242</v>
      </c>
      <c r="H436" s="11">
        <f t="shared" si="68"/>
        <v>0</v>
      </c>
      <c r="I436" s="11">
        <f t="shared" si="69"/>
        <v>1298.23309919242</v>
      </c>
    </row>
    <row r="437" spans="1:9">
      <c r="A437" s="8">
        <f t="shared" si="65"/>
        <v>431</v>
      </c>
      <c r="C437" s="9">
        <f t="shared" si="70"/>
        <v>3798.71431340156</v>
      </c>
      <c r="D437" s="10">
        <f t="shared" si="66"/>
        <v>3798.71431340156</v>
      </c>
      <c r="E437" s="11">
        <f t="shared" si="67"/>
        <v>1294.995610167</v>
      </c>
      <c r="H437" s="11">
        <f t="shared" si="68"/>
        <v>0</v>
      </c>
      <c r="I437" s="11">
        <f t="shared" si="69"/>
        <v>1294.995610167</v>
      </c>
    </row>
    <row r="438" spans="1:9">
      <c r="A438" s="8">
        <f t="shared" si="65"/>
        <v>432</v>
      </c>
      <c r="C438" s="9">
        <f t="shared" si="70"/>
        <v>3798.71431340156</v>
      </c>
      <c r="D438" s="10">
        <f t="shared" si="66"/>
        <v>3798.71431340156</v>
      </c>
      <c r="E438" s="11">
        <f t="shared" si="67"/>
        <v>1291.7661946803</v>
      </c>
      <c r="H438" s="11">
        <f t="shared" si="68"/>
        <v>0</v>
      </c>
      <c r="I438" s="11">
        <f t="shared" si="69"/>
        <v>1291.7661946803</v>
      </c>
    </row>
    <row r="439" spans="1:9">
      <c r="A439" s="8">
        <f t="shared" ref="A439:A450" si="71">A438+1</f>
        <v>433</v>
      </c>
      <c r="C439" s="9">
        <f t="shared" si="70"/>
        <v>3912.67574280361</v>
      </c>
      <c r="D439" s="10">
        <f t="shared" ref="D439:D450" si="72">B439+C439</f>
        <v>3912.67574280361</v>
      </c>
      <c r="E439" s="11">
        <f t="shared" ref="E439:E450" si="73">D439*(1/(1+B$3))^A439</f>
        <v>1327.20117757677</v>
      </c>
      <c r="H439" s="11">
        <f t="shared" ref="H439:H450" si="74">B439*(1/(1+B$3))^A439</f>
        <v>0</v>
      </c>
      <c r="I439" s="11">
        <f t="shared" ref="I439:I450" si="75">C439*(1/(1+B$3))^A439</f>
        <v>1327.20117757677</v>
      </c>
    </row>
    <row r="440" spans="1:9">
      <c r="A440" s="8">
        <f t="shared" si="71"/>
        <v>434</v>
      </c>
      <c r="C440" s="9">
        <f t="shared" si="70"/>
        <v>3912.67574280361</v>
      </c>
      <c r="D440" s="10">
        <f t="shared" si="72"/>
        <v>3912.67574280361</v>
      </c>
      <c r="E440" s="11">
        <f t="shared" si="73"/>
        <v>1323.89144895439</v>
      </c>
      <c r="H440" s="11">
        <f t="shared" si="74"/>
        <v>0</v>
      </c>
      <c r="I440" s="11">
        <f t="shared" si="75"/>
        <v>1323.89144895439</v>
      </c>
    </row>
    <row r="441" spans="1:9">
      <c r="A441" s="8">
        <f t="shared" si="71"/>
        <v>435</v>
      </c>
      <c r="C441" s="9">
        <f t="shared" si="70"/>
        <v>3912.67574280361</v>
      </c>
      <c r="D441" s="10">
        <f t="shared" si="72"/>
        <v>3912.67574280361</v>
      </c>
      <c r="E441" s="11">
        <f t="shared" si="73"/>
        <v>1320.58997401934</v>
      </c>
      <c r="H441" s="11">
        <f t="shared" si="74"/>
        <v>0</v>
      </c>
      <c r="I441" s="11">
        <f t="shared" si="75"/>
        <v>1320.58997401934</v>
      </c>
    </row>
    <row r="442" spans="1:9">
      <c r="A442" s="8">
        <f t="shared" si="71"/>
        <v>436</v>
      </c>
      <c r="C442" s="9">
        <f t="shared" si="70"/>
        <v>3912.67574280361</v>
      </c>
      <c r="D442" s="10">
        <f t="shared" si="72"/>
        <v>3912.67574280361</v>
      </c>
      <c r="E442" s="11">
        <f t="shared" si="73"/>
        <v>1317.29673218887</v>
      </c>
      <c r="H442" s="11">
        <f t="shared" si="74"/>
        <v>0</v>
      </c>
      <c r="I442" s="11">
        <f t="shared" si="75"/>
        <v>1317.29673218887</v>
      </c>
    </row>
    <row r="443" spans="1:9">
      <c r="A443" s="8">
        <f t="shared" si="71"/>
        <v>437</v>
      </c>
      <c r="C443" s="9">
        <f t="shared" si="70"/>
        <v>3912.67574280361</v>
      </c>
      <c r="D443" s="10">
        <f t="shared" si="72"/>
        <v>3912.67574280361</v>
      </c>
      <c r="E443" s="11">
        <f t="shared" si="73"/>
        <v>1314.01170293154</v>
      </c>
      <c r="H443" s="11">
        <f t="shared" si="74"/>
        <v>0</v>
      </c>
      <c r="I443" s="11">
        <f t="shared" si="75"/>
        <v>1314.01170293154</v>
      </c>
    </row>
    <row r="444" spans="1:9">
      <c r="A444" s="8">
        <f t="shared" si="71"/>
        <v>438</v>
      </c>
      <c r="C444" s="9">
        <f t="shared" si="70"/>
        <v>3912.67574280361</v>
      </c>
      <c r="D444" s="10">
        <f t="shared" si="72"/>
        <v>3912.67574280361</v>
      </c>
      <c r="E444" s="11">
        <f t="shared" si="73"/>
        <v>1310.73486576712</v>
      </c>
      <c r="H444" s="11">
        <f t="shared" si="74"/>
        <v>0</v>
      </c>
      <c r="I444" s="11">
        <f t="shared" si="75"/>
        <v>1310.73486576712</v>
      </c>
    </row>
    <row r="445" spans="1:9">
      <c r="A445" s="8">
        <f t="shared" si="71"/>
        <v>439</v>
      </c>
      <c r="C445" s="9">
        <f t="shared" si="70"/>
        <v>3912.67574280361</v>
      </c>
      <c r="D445" s="10">
        <f t="shared" si="72"/>
        <v>3912.67574280361</v>
      </c>
      <c r="E445" s="11">
        <f t="shared" si="73"/>
        <v>1307.46620026645</v>
      </c>
      <c r="H445" s="11">
        <f t="shared" si="74"/>
        <v>0</v>
      </c>
      <c r="I445" s="11">
        <f t="shared" si="75"/>
        <v>1307.46620026645</v>
      </c>
    </row>
    <row r="446" spans="1:9">
      <c r="A446" s="8">
        <f t="shared" si="71"/>
        <v>440</v>
      </c>
      <c r="C446" s="9">
        <f t="shared" si="70"/>
        <v>3912.67574280361</v>
      </c>
      <c r="D446" s="10">
        <f t="shared" si="72"/>
        <v>3912.67574280361</v>
      </c>
      <c r="E446" s="11">
        <f t="shared" si="73"/>
        <v>1304.20568605132</v>
      </c>
      <c r="H446" s="11">
        <f t="shared" si="74"/>
        <v>0</v>
      </c>
      <c r="I446" s="11">
        <f t="shared" si="75"/>
        <v>1304.20568605132</v>
      </c>
    </row>
    <row r="447" spans="1:9">
      <c r="A447" s="8">
        <f t="shared" si="71"/>
        <v>441</v>
      </c>
      <c r="C447" s="9">
        <f t="shared" si="70"/>
        <v>3912.67574280361</v>
      </c>
      <c r="D447" s="10">
        <f t="shared" si="72"/>
        <v>3912.67574280361</v>
      </c>
      <c r="E447" s="11">
        <f t="shared" si="73"/>
        <v>1300.95330279434</v>
      </c>
      <c r="H447" s="11">
        <f t="shared" si="74"/>
        <v>0</v>
      </c>
      <c r="I447" s="11">
        <f t="shared" si="75"/>
        <v>1300.95330279434</v>
      </c>
    </row>
    <row r="448" spans="1:9">
      <c r="A448" s="8">
        <f t="shared" si="71"/>
        <v>442</v>
      </c>
      <c r="C448" s="9">
        <f t="shared" si="70"/>
        <v>3912.67574280361</v>
      </c>
      <c r="D448" s="10">
        <f t="shared" si="72"/>
        <v>3912.67574280361</v>
      </c>
      <c r="E448" s="11">
        <f t="shared" si="73"/>
        <v>1297.70903021879</v>
      </c>
      <c r="H448" s="11">
        <f t="shared" si="74"/>
        <v>0</v>
      </c>
      <c r="I448" s="11">
        <f t="shared" si="75"/>
        <v>1297.70903021879</v>
      </c>
    </row>
    <row r="449" spans="1:9">
      <c r="A449" s="8">
        <f t="shared" si="71"/>
        <v>443</v>
      </c>
      <c r="C449" s="9">
        <f t="shared" si="70"/>
        <v>3912.67574280361</v>
      </c>
      <c r="D449" s="10">
        <f t="shared" si="72"/>
        <v>3912.67574280361</v>
      </c>
      <c r="E449" s="11">
        <f t="shared" si="73"/>
        <v>1294.47284809854</v>
      </c>
      <c r="H449" s="11">
        <f t="shared" si="74"/>
        <v>0</v>
      </c>
      <c r="I449" s="11">
        <f t="shared" si="75"/>
        <v>1294.47284809854</v>
      </c>
    </row>
    <row r="450" spans="1:9">
      <c r="A450" s="8">
        <f t="shared" si="71"/>
        <v>444</v>
      </c>
      <c r="C450" s="9">
        <f t="shared" si="70"/>
        <v>3912.67574280361</v>
      </c>
      <c r="D450" s="10">
        <f t="shared" si="72"/>
        <v>3912.67574280361</v>
      </c>
      <c r="E450" s="11">
        <f t="shared" si="73"/>
        <v>1291.2447362579</v>
      </c>
      <c r="H450" s="11">
        <f t="shared" si="74"/>
        <v>0</v>
      </c>
      <c r="I450" s="11">
        <f t="shared" si="75"/>
        <v>1291.2447362579</v>
      </c>
    </row>
    <row r="451" spans="1:9">
      <c r="A451" s="8">
        <f t="shared" ref="A451:A473" si="76">A450+1</f>
        <v>445</v>
      </c>
      <c r="C451" s="9">
        <f t="shared" si="70"/>
        <v>4030.05601508772</v>
      </c>
      <c r="D451" s="10">
        <f t="shared" ref="D451:D473" si="77">B451+C451</f>
        <v>4030.05601508772</v>
      </c>
      <c r="E451" s="11">
        <f t="shared" ref="E451:E473" si="78">D451*(1/(1+B$3))^A451</f>
        <v>1326.66541480862</v>
      </c>
      <c r="H451" s="11">
        <f t="shared" ref="H451:H473" si="79">B451*(1/(1+B$3))^A451</f>
        <v>0</v>
      </c>
      <c r="I451" s="11">
        <f t="shared" ref="I451:I473" si="80">C451*(1/(1+B$3))^A451</f>
        <v>1326.66541480862</v>
      </c>
    </row>
    <row r="452" spans="1:9">
      <c r="A452" s="8">
        <f t="shared" si="76"/>
        <v>446</v>
      </c>
      <c r="C452" s="9">
        <f t="shared" si="70"/>
        <v>4030.05601508772</v>
      </c>
      <c r="D452" s="10">
        <f t="shared" si="77"/>
        <v>4030.05601508772</v>
      </c>
      <c r="E452" s="11">
        <f t="shared" si="78"/>
        <v>1323.35702225298</v>
      </c>
      <c r="H452" s="11">
        <f t="shared" si="79"/>
        <v>0</v>
      </c>
      <c r="I452" s="11">
        <f t="shared" si="80"/>
        <v>1323.35702225298</v>
      </c>
    </row>
    <row r="453" spans="1:9">
      <c r="A453" s="8">
        <f t="shared" si="76"/>
        <v>447</v>
      </c>
      <c r="C453" s="9">
        <f t="shared" si="70"/>
        <v>4030.05601508772</v>
      </c>
      <c r="D453" s="10">
        <f t="shared" si="77"/>
        <v>4030.05601508772</v>
      </c>
      <c r="E453" s="11">
        <f t="shared" si="78"/>
        <v>1320.05688005285</v>
      </c>
      <c r="H453" s="11">
        <f t="shared" si="79"/>
        <v>0</v>
      </c>
      <c r="I453" s="11">
        <f t="shared" si="80"/>
        <v>1320.05688005285</v>
      </c>
    </row>
    <row r="454" spans="1:9">
      <c r="A454" s="8">
        <f t="shared" si="76"/>
        <v>448</v>
      </c>
      <c r="C454" s="9">
        <f t="shared" si="70"/>
        <v>4030.05601508772</v>
      </c>
      <c r="D454" s="10">
        <f t="shared" si="77"/>
        <v>4030.05601508772</v>
      </c>
      <c r="E454" s="11">
        <f t="shared" si="78"/>
        <v>1316.76496763377</v>
      </c>
      <c r="H454" s="11">
        <f t="shared" si="79"/>
        <v>0</v>
      </c>
      <c r="I454" s="11">
        <f t="shared" si="80"/>
        <v>1316.76496763377</v>
      </c>
    </row>
    <row r="455" spans="1:9">
      <c r="A455" s="8">
        <f t="shared" si="76"/>
        <v>449</v>
      </c>
      <c r="C455" s="9">
        <f t="shared" si="70"/>
        <v>4030.05601508772</v>
      </c>
      <c r="D455" s="10">
        <f t="shared" si="77"/>
        <v>4030.05601508772</v>
      </c>
      <c r="E455" s="11">
        <f t="shared" si="78"/>
        <v>1313.48126447259</v>
      </c>
      <c r="H455" s="11">
        <f t="shared" si="79"/>
        <v>0</v>
      </c>
      <c r="I455" s="11">
        <f t="shared" si="80"/>
        <v>1313.48126447259</v>
      </c>
    </row>
    <row r="456" spans="1:9">
      <c r="A456" s="8">
        <f t="shared" si="76"/>
        <v>450</v>
      </c>
      <c r="C456" s="9">
        <f t="shared" si="70"/>
        <v>4030.05601508772</v>
      </c>
      <c r="D456" s="10">
        <f t="shared" si="77"/>
        <v>4030.05601508772</v>
      </c>
      <c r="E456" s="11">
        <f t="shared" si="78"/>
        <v>1310.20575009734</v>
      </c>
      <c r="H456" s="11">
        <f t="shared" si="79"/>
        <v>0</v>
      </c>
      <c r="I456" s="11">
        <f t="shared" si="80"/>
        <v>1310.20575009734</v>
      </c>
    </row>
    <row r="457" spans="1:9">
      <c r="A457" s="8">
        <f t="shared" si="76"/>
        <v>451</v>
      </c>
      <c r="C457" s="9">
        <f t="shared" si="70"/>
        <v>4030.05601508772</v>
      </c>
      <c r="D457" s="10">
        <f t="shared" si="77"/>
        <v>4030.05601508772</v>
      </c>
      <c r="E457" s="11">
        <f t="shared" si="78"/>
        <v>1306.93840408712</v>
      </c>
      <c r="H457" s="11">
        <f t="shared" si="79"/>
        <v>0</v>
      </c>
      <c r="I457" s="11">
        <f t="shared" si="80"/>
        <v>1306.93840408712</v>
      </c>
    </row>
    <row r="458" spans="1:9">
      <c r="A458" s="8">
        <f t="shared" si="76"/>
        <v>452</v>
      </c>
      <c r="C458" s="9">
        <f t="shared" si="70"/>
        <v>4030.05601508772</v>
      </c>
      <c r="D458" s="10">
        <f t="shared" si="77"/>
        <v>4030.05601508772</v>
      </c>
      <c r="E458" s="11">
        <f t="shared" si="78"/>
        <v>1303.67920607194</v>
      </c>
      <c r="H458" s="11">
        <f t="shared" si="79"/>
        <v>0</v>
      </c>
      <c r="I458" s="11">
        <f t="shared" si="80"/>
        <v>1303.67920607194</v>
      </c>
    </row>
    <row r="459" spans="1:9">
      <c r="A459" s="8">
        <f t="shared" si="76"/>
        <v>453</v>
      </c>
      <c r="C459" s="9">
        <f t="shared" si="70"/>
        <v>4030.05601508772</v>
      </c>
      <c r="D459" s="10">
        <f t="shared" si="77"/>
        <v>4030.05601508772</v>
      </c>
      <c r="E459" s="11">
        <f t="shared" si="78"/>
        <v>1300.42813573261</v>
      </c>
      <c r="H459" s="11">
        <f t="shared" si="79"/>
        <v>0</v>
      </c>
      <c r="I459" s="11">
        <f t="shared" si="80"/>
        <v>1300.42813573261</v>
      </c>
    </row>
    <row r="460" spans="1:9">
      <c r="A460" s="8">
        <f t="shared" si="76"/>
        <v>454</v>
      </c>
      <c r="C460" s="9">
        <f t="shared" si="70"/>
        <v>4030.05601508772</v>
      </c>
      <c r="D460" s="10">
        <f t="shared" si="77"/>
        <v>4030.05601508772</v>
      </c>
      <c r="E460" s="11">
        <f t="shared" si="78"/>
        <v>1297.18517280061</v>
      </c>
      <c r="H460" s="11">
        <f t="shared" si="79"/>
        <v>0</v>
      </c>
      <c r="I460" s="11">
        <f t="shared" si="80"/>
        <v>1297.18517280061</v>
      </c>
    </row>
    <row r="461" spans="1:9">
      <c r="A461" s="8">
        <f t="shared" si="76"/>
        <v>455</v>
      </c>
      <c r="C461" s="9">
        <f t="shared" si="70"/>
        <v>4030.05601508772</v>
      </c>
      <c r="D461" s="10">
        <f t="shared" si="77"/>
        <v>4030.05601508772</v>
      </c>
      <c r="E461" s="11">
        <f t="shared" si="78"/>
        <v>1293.95029705797</v>
      </c>
      <c r="H461" s="11">
        <f t="shared" si="79"/>
        <v>0</v>
      </c>
      <c r="I461" s="11">
        <f t="shared" si="80"/>
        <v>1293.95029705797</v>
      </c>
    </row>
    <row r="462" spans="1:9">
      <c r="A462" s="8">
        <f t="shared" si="76"/>
        <v>456</v>
      </c>
      <c r="C462" s="9">
        <f t="shared" si="70"/>
        <v>4030.05601508772</v>
      </c>
      <c r="D462" s="10">
        <f t="shared" si="77"/>
        <v>4030.05601508772</v>
      </c>
      <c r="E462" s="11">
        <f t="shared" si="78"/>
        <v>1290.72348833712</v>
      </c>
      <c r="H462" s="11">
        <f t="shared" si="79"/>
        <v>0</v>
      </c>
      <c r="I462" s="11">
        <f t="shared" si="80"/>
        <v>1290.72348833712</v>
      </c>
    </row>
    <row r="463" spans="1:9">
      <c r="A463" s="8">
        <f t="shared" si="76"/>
        <v>457</v>
      </c>
      <c r="C463" s="9">
        <f t="shared" si="70"/>
        <v>4150.95769554035</v>
      </c>
      <c r="D463" s="10">
        <f t="shared" si="77"/>
        <v>4150.95769554035</v>
      </c>
      <c r="E463" s="11">
        <f t="shared" si="78"/>
        <v>1326.12986831645</v>
      </c>
      <c r="H463" s="11">
        <f t="shared" si="79"/>
        <v>0</v>
      </c>
      <c r="I463" s="11">
        <f t="shared" si="80"/>
        <v>1326.12986831645</v>
      </c>
    </row>
    <row r="464" spans="1:9">
      <c r="A464" s="8">
        <f t="shared" si="76"/>
        <v>458</v>
      </c>
      <c r="C464" s="9">
        <f t="shared" si="70"/>
        <v>4150.95769554035</v>
      </c>
      <c r="D464" s="10">
        <f t="shared" si="77"/>
        <v>4150.95769554035</v>
      </c>
      <c r="E464" s="11">
        <f t="shared" si="78"/>
        <v>1322.82281128823</v>
      </c>
      <c r="H464" s="11">
        <f t="shared" si="79"/>
        <v>0</v>
      </c>
      <c r="I464" s="11">
        <f t="shared" si="80"/>
        <v>1322.82281128823</v>
      </c>
    </row>
    <row r="465" spans="1:9">
      <c r="A465" s="8">
        <f t="shared" si="76"/>
        <v>459</v>
      </c>
      <c r="C465" s="9">
        <f t="shared" si="70"/>
        <v>4150.95769554035</v>
      </c>
      <c r="D465" s="10">
        <f t="shared" si="77"/>
        <v>4150.95769554035</v>
      </c>
      <c r="E465" s="11">
        <f t="shared" si="78"/>
        <v>1319.52400128501</v>
      </c>
      <c r="H465" s="11">
        <f t="shared" si="79"/>
        <v>0</v>
      </c>
      <c r="I465" s="11">
        <f t="shared" si="80"/>
        <v>1319.52400128501</v>
      </c>
    </row>
    <row r="466" spans="1:9">
      <c r="A466" s="8">
        <f t="shared" si="76"/>
        <v>460</v>
      </c>
      <c r="C466" s="9">
        <f t="shared" si="70"/>
        <v>4150.95769554035</v>
      </c>
      <c r="D466" s="10">
        <f t="shared" si="77"/>
        <v>4150.95769554035</v>
      </c>
      <c r="E466" s="11">
        <f t="shared" si="78"/>
        <v>1316.23341774066</v>
      </c>
      <c r="H466" s="11">
        <f t="shared" si="79"/>
        <v>0</v>
      </c>
      <c r="I466" s="11">
        <f t="shared" si="80"/>
        <v>1316.23341774066</v>
      </c>
    </row>
    <row r="467" spans="1:9">
      <c r="A467" s="8">
        <f t="shared" si="76"/>
        <v>461</v>
      </c>
      <c r="C467" s="9">
        <f t="shared" si="70"/>
        <v>4150.95769554035</v>
      </c>
      <c r="D467" s="10">
        <f t="shared" si="77"/>
        <v>4150.95769554035</v>
      </c>
      <c r="E467" s="11">
        <f t="shared" si="78"/>
        <v>1312.95104014031</v>
      </c>
      <c r="H467" s="11">
        <f t="shared" si="79"/>
        <v>0</v>
      </c>
      <c r="I467" s="11">
        <f t="shared" si="80"/>
        <v>1312.95104014031</v>
      </c>
    </row>
    <row r="468" spans="1:9">
      <c r="A468" s="8">
        <f t="shared" si="76"/>
        <v>462</v>
      </c>
      <c r="C468" s="9">
        <f t="shared" ref="C468:C506" si="81">C456*1.03</f>
        <v>4150.95769554035</v>
      </c>
      <c r="D468" s="10">
        <f t="shared" si="77"/>
        <v>4150.95769554035</v>
      </c>
      <c r="E468" s="11">
        <f t="shared" si="78"/>
        <v>1309.67684802026</v>
      </c>
      <c r="H468" s="11">
        <f t="shared" si="79"/>
        <v>0</v>
      </c>
      <c r="I468" s="11">
        <f t="shared" si="80"/>
        <v>1309.67684802026</v>
      </c>
    </row>
    <row r="469" spans="1:9">
      <c r="A469" s="8">
        <f t="shared" si="76"/>
        <v>463</v>
      </c>
      <c r="C469" s="9">
        <f t="shared" si="81"/>
        <v>4150.95769554035</v>
      </c>
      <c r="D469" s="10">
        <f t="shared" si="77"/>
        <v>4150.95769554035</v>
      </c>
      <c r="E469" s="11">
        <f t="shared" si="78"/>
        <v>1306.41082096784</v>
      </c>
      <c r="H469" s="11">
        <f t="shared" si="79"/>
        <v>0</v>
      </c>
      <c r="I469" s="11">
        <f t="shared" si="80"/>
        <v>1306.41082096784</v>
      </c>
    </row>
    <row r="470" spans="1:9">
      <c r="A470" s="8">
        <f t="shared" si="76"/>
        <v>464</v>
      </c>
      <c r="C470" s="9">
        <f t="shared" si="81"/>
        <v>4150.95769554035</v>
      </c>
      <c r="D470" s="10">
        <f t="shared" si="77"/>
        <v>4150.95769554035</v>
      </c>
      <c r="E470" s="11">
        <f t="shared" si="78"/>
        <v>1303.15293862129</v>
      </c>
      <c r="H470" s="11">
        <f t="shared" si="79"/>
        <v>0</v>
      </c>
      <c r="I470" s="11">
        <f t="shared" si="80"/>
        <v>1303.15293862129</v>
      </c>
    </row>
    <row r="471" spans="1:9">
      <c r="A471" s="8">
        <f t="shared" si="76"/>
        <v>465</v>
      </c>
      <c r="C471" s="9">
        <f t="shared" si="81"/>
        <v>4150.95769554035</v>
      </c>
      <c r="D471" s="10">
        <f t="shared" si="77"/>
        <v>4150.95769554035</v>
      </c>
      <c r="E471" s="11">
        <f t="shared" si="78"/>
        <v>1299.90318066961</v>
      </c>
      <c r="H471" s="11">
        <f t="shared" si="79"/>
        <v>0</v>
      </c>
      <c r="I471" s="11">
        <f t="shared" si="80"/>
        <v>1299.90318066961</v>
      </c>
    </row>
    <row r="472" spans="1:9">
      <c r="A472" s="8">
        <f t="shared" si="76"/>
        <v>466</v>
      </c>
      <c r="C472" s="9">
        <f t="shared" si="81"/>
        <v>4150.95769554035</v>
      </c>
      <c r="D472" s="10">
        <f t="shared" si="77"/>
        <v>4150.95769554035</v>
      </c>
      <c r="E472" s="11">
        <f t="shared" si="78"/>
        <v>1296.66152685248</v>
      </c>
      <c r="H472" s="11">
        <f t="shared" si="79"/>
        <v>0</v>
      </c>
      <c r="I472" s="11">
        <f t="shared" si="80"/>
        <v>1296.66152685248</v>
      </c>
    </row>
    <row r="473" spans="1:9">
      <c r="A473" s="8">
        <f t="shared" si="76"/>
        <v>467</v>
      </c>
      <c r="C473" s="9">
        <f t="shared" si="81"/>
        <v>4150.95769554035</v>
      </c>
      <c r="D473" s="10">
        <f t="shared" si="77"/>
        <v>4150.95769554035</v>
      </c>
      <c r="E473" s="11">
        <f t="shared" si="78"/>
        <v>1293.42795696008</v>
      </c>
      <c r="H473" s="11">
        <f t="shared" si="79"/>
        <v>0</v>
      </c>
      <c r="I473" s="11">
        <f t="shared" si="80"/>
        <v>1293.42795696008</v>
      </c>
    </row>
    <row r="474" spans="1:9">
      <c r="A474" s="8">
        <f t="shared" ref="A474:A502" si="82">A473+1</f>
        <v>468</v>
      </c>
      <c r="C474" s="9">
        <f t="shared" si="81"/>
        <v>4150.95769554035</v>
      </c>
      <c r="D474" s="10">
        <f t="shared" ref="D474:D502" si="83">B474+C474</f>
        <v>4150.95769554035</v>
      </c>
      <c r="E474" s="11">
        <f t="shared" ref="E474:E502" si="84">D474*(1/(1+B$3))^A474</f>
        <v>1290.202450833</v>
      </c>
      <c r="H474" s="11">
        <f t="shared" ref="H474:H502" si="85">B474*(1/(1+B$3))^A474</f>
        <v>0</v>
      </c>
      <c r="I474" s="11">
        <f t="shared" ref="I474:I502" si="86">C474*(1/(1+B$3))^A474</f>
        <v>1290.202450833</v>
      </c>
    </row>
    <row r="475" spans="1:9">
      <c r="A475" s="8">
        <f t="shared" si="82"/>
        <v>469</v>
      </c>
      <c r="C475" s="9">
        <f t="shared" si="81"/>
        <v>4275.48642640656</v>
      </c>
      <c r="D475" s="10">
        <f t="shared" si="83"/>
        <v>4275.48642640656</v>
      </c>
      <c r="E475" s="11">
        <f t="shared" si="84"/>
        <v>1325.59453801296</v>
      </c>
      <c r="H475" s="11">
        <f t="shared" si="85"/>
        <v>0</v>
      </c>
      <c r="I475" s="11">
        <f t="shared" si="86"/>
        <v>1325.59453801296</v>
      </c>
    </row>
    <row r="476" spans="1:9">
      <c r="A476" s="8">
        <f t="shared" si="82"/>
        <v>470</v>
      </c>
      <c r="C476" s="9">
        <f t="shared" si="81"/>
        <v>4275.48642640656</v>
      </c>
      <c r="D476" s="10">
        <f t="shared" si="83"/>
        <v>4275.48642640656</v>
      </c>
      <c r="E476" s="11">
        <f t="shared" si="84"/>
        <v>1322.28881597303</v>
      </c>
      <c r="H476" s="11">
        <f t="shared" si="85"/>
        <v>0</v>
      </c>
      <c r="I476" s="11">
        <f t="shared" si="86"/>
        <v>1322.28881597303</v>
      </c>
    </row>
    <row r="477" spans="1:9">
      <c r="A477" s="8">
        <f t="shared" si="82"/>
        <v>471</v>
      </c>
      <c r="C477" s="9">
        <f t="shared" si="81"/>
        <v>4275.48642640656</v>
      </c>
      <c r="D477" s="10">
        <f t="shared" si="83"/>
        <v>4275.48642640656</v>
      </c>
      <c r="E477" s="11">
        <f t="shared" si="84"/>
        <v>1318.99133762895</v>
      </c>
      <c r="H477" s="11">
        <f t="shared" si="85"/>
        <v>0</v>
      </c>
      <c r="I477" s="11">
        <f t="shared" si="86"/>
        <v>1318.99133762895</v>
      </c>
    </row>
    <row r="478" spans="1:9">
      <c r="A478" s="8">
        <f t="shared" si="82"/>
        <v>472</v>
      </c>
      <c r="C478" s="9">
        <f t="shared" si="81"/>
        <v>4275.48642640656</v>
      </c>
      <c r="D478" s="10">
        <f t="shared" si="83"/>
        <v>4275.48642640656</v>
      </c>
      <c r="E478" s="11">
        <f t="shared" si="84"/>
        <v>1315.7020824229</v>
      </c>
      <c r="H478" s="11">
        <f t="shared" si="85"/>
        <v>0</v>
      </c>
      <c r="I478" s="11">
        <f t="shared" si="86"/>
        <v>1315.7020824229</v>
      </c>
    </row>
    <row r="479" spans="1:9">
      <c r="A479" s="8">
        <f t="shared" si="82"/>
        <v>473</v>
      </c>
      <c r="C479" s="9">
        <f t="shared" si="81"/>
        <v>4275.48642640656</v>
      </c>
      <c r="D479" s="10">
        <f t="shared" si="83"/>
        <v>4275.48642640656</v>
      </c>
      <c r="E479" s="11">
        <f t="shared" si="84"/>
        <v>1312.42102984828</v>
      </c>
      <c r="H479" s="11">
        <f t="shared" si="85"/>
        <v>0</v>
      </c>
      <c r="I479" s="11">
        <f t="shared" si="86"/>
        <v>1312.42102984828</v>
      </c>
    </row>
    <row r="480" spans="1:9">
      <c r="A480" s="8">
        <f t="shared" si="82"/>
        <v>474</v>
      </c>
      <c r="C480" s="9">
        <f t="shared" si="81"/>
        <v>4275.48642640656</v>
      </c>
      <c r="D480" s="10">
        <f t="shared" si="83"/>
        <v>4275.48642640656</v>
      </c>
      <c r="E480" s="11">
        <f t="shared" si="84"/>
        <v>1309.14815944965</v>
      </c>
      <c r="H480" s="11">
        <f t="shared" si="85"/>
        <v>0</v>
      </c>
      <c r="I480" s="11">
        <f t="shared" si="86"/>
        <v>1309.14815944965</v>
      </c>
    </row>
    <row r="481" spans="1:9">
      <c r="A481" s="8">
        <f t="shared" si="82"/>
        <v>475</v>
      </c>
      <c r="C481" s="9">
        <f t="shared" si="81"/>
        <v>4275.48642640656</v>
      </c>
      <c r="D481" s="10">
        <f t="shared" si="83"/>
        <v>4275.48642640656</v>
      </c>
      <c r="E481" s="11">
        <f t="shared" si="84"/>
        <v>1305.88345082259</v>
      </c>
      <c r="H481" s="11">
        <f t="shared" si="85"/>
        <v>0</v>
      </c>
      <c r="I481" s="11">
        <f t="shared" si="86"/>
        <v>1305.88345082259</v>
      </c>
    </row>
    <row r="482" spans="1:9">
      <c r="A482" s="8">
        <f t="shared" si="82"/>
        <v>476</v>
      </c>
      <c r="C482" s="9">
        <f t="shared" si="81"/>
        <v>4275.48642640656</v>
      </c>
      <c r="D482" s="10">
        <f t="shared" si="83"/>
        <v>4275.48642640656</v>
      </c>
      <c r="E482" s="11">
        <f t="shared" si="84"/>
        <v>1302.62688361356</v>
      </c>
      <c r="H482" s="11">
        <f t="shared" si="85"/>
        <v>0</v>
      </c>
      <c r="I482" s="11">
        <f t="shared" si="86"/>
        <v>1302.62688361356</v>
      </c>
    </row>
    <row r="483" spans="1:9">
      <c r="A483" s="8">
        <f t="shared" si="82"/>
        <v>477</v>
      </c>
      <c r="C483" s="9">
        <f t="shared" si="81"/>
        <v>4275.48642640656</v>
      </c>
      <c r="D483" s="10">
        <f t="shared" si="83"/>
        <v>4275.48642640656</v>
      </c>
      <c r="E483" s="11">
        <f t="shared" si="84"/>
        <v>1299.37843751976</v>
      </c>
      <c r="H483" s="11">
        <f t="shared" si="85"/>
        <v>0</v>
      </c>
      <c r="I483" s="11">
        <f t="shared" si="86"/>
        <v>1299.37843751976</v>
      </c>
    </row>
    <row r="484" spans="1:9">
      <c r="A484" s="8">
        <f t="shared" si="82"/>
        <v>478</v>
      </c>
      <c r="C484" s="9">
        <f t="shared" si="81"/>
        <v>4275.48642640656</v>
      </c>
      <c r="D484" s="10">
        <f t="shared" si="83"/>
        <v>4275.48642640656</v>
      </c>
      <c r="E484" s="11">
        <f t="shared" si="84"/>
        <v>1296.13809228904</v>
      </c>
      <c r="H484" s="11">
        <f t="shared" si="85"/>
        <v>0</v>
      </c>
      <c r="I484" s="11">
        <f t="shared" si="86"/>
        <v>1296.13809228904</v>
      </c>
    </row>
    <row r="485" spans="1:9">
      <c r="A485" s="8">
        <f t="shared" si="82"/>
        <v>479</v>
      </c>
      <c r="C485" s="9">
        <f t="shared" si="81"/>
        <v>4275.48642640656</v>
      </c>
      <c r="D485" s="10">
        <f t="shared" si="83"/>
        <v>4275.48642640656</v>
      </c>
      <c r="E485" s="11">
        <f t="shared" si="84"/>
        <v>1292.90582771974</v>
      </c>
      <c r="H485" s="11">
        <f t="shared" si="85"/>
        <v>0</v>
      </c>
      <c r="I485" s="11">
        <f t="shared" si="86"/>
        <v>1292.90582771974</v>
      </c>
    </row>
    <row r="486" spans="1:9">
      <c r="A486" s="8">
        <f t="shared" si="82"/>
        <v>480</v>
      </c>
      <c r="C486" s="9">
        <f t="shared" si="81"/>
        <v>4275.48642640656</v>
      </c>
      <c r="D486" s="10">
        <f t="shared" si="83"/>
        <v>4275.48642640656</v>
      </c>
      <c r="E486" s="11">
        <f t="shared" si="84"/>
        <v>1289.68162366059</v>
      </c>
      <c r="H486" s="11">
        <f t="shared" si="85"/>
        <v>0</v>
      </c>
      <c r="I486" s="11">
        <f t="shared" si="86"/>
        <v>1289.68162366059</v>
      </c>
    </row>
    <row r="487" spans="1:9">
      <c r="A487" s="8">
        <f t="shared" si="82"/>
        <v>481</v>
      </c>
      <c r="C487" s="9">
        <f t="shared" si="81"/>
        <v>4403.75101919876</v>
      </c>
      <c r="D487" s="10">
        <f t="shared" si="83"/>
        <v>4403.75101919876</v>
      </c>
      <c r="E487" s="11">
        <f t="shared" si="84"/>
        <v>1325.05942381088</v>
      </c>
      <c r="H487" s="11">
        <f t="shared" si="85"/>
        <v>0</v>
      </c>
      <c r="I487" s="11">
        <f t="shared" si="86"/>
        <v>1325.05942381088</v>
      </c>
    </row>
    <row r="488" spans="1:9">
      <c r="A488" s="8">
        <f t="shared" si="82"/>
        <v>482</v>
      </c>
      <c r="C488" s="9">
        <f t="shared" si="81"/>
        <v>4403.75101919876</v>
      </c>
      <c r="D488" s="10">
        <f t="shared" si="83"/>
        <v>4403.75101919876</v>
      </c>
      <c r="E488" s="11">
        <f t="shared" si="84"/>
        <v>1321.75503622033</v>
      </c>
      <c r="H488" s="11">
        <f t="shared" si="85"/>
        <v>0</v>
      </c>
      <c r="I488" s="11">
        <f t="shared" si="86"/>
        <v>1321.75503622033</v>
      </c>
    </row>
    <row r="489" spans="1:9">
      <c r="A489" s="8">
        <f t="shared" si="82"/>
        <v>483</v>
      </c>
      <c r="C489" s="9">
        <f t="shared" si="81"/>
        <v>4403.75101919876</v>
      </c>
      <c r="D489" s="10">
        <f t="shared" si="83"/>
        <v>4403.75101919876</v>
      </c>
      <c r="E489" s="11">
        <f t="shared" si="84"/>
        <v>1318.45888899783</v>
      </c>
      <c r="H489" s="11">
        <f t="shared" si="85"/>
        <v>0</v>
      </c>
      <c r="I489" s="11">
        <f t="shared" si="86"/>
        <v>1318.45888899783</v>
      </c>
    </row>
    <row r="490" spans="1:9">
      <c r="A490" s="8">
        <f t="shared" si="82"/>
        <v>484</v>
      </c>
      <c r="C490" s="9">
        <f t="shared" si="81"/>
        <v>4403.75101919876</v>
      </c>
      <c r="D490" s="10">
        <f t="shared" si="83"/>
        <v>4403.75101919876</v>
      </c>
      <c r="E490" s="11">
        <f t="shared" si="84"/>
        <v>1315.17096159385</v>
      </c>
      <c r="H490" s="11">
        <f t="shared" si="85"/>
        <v>0</v>
      </c>
      <c r="I490" s="11">
        <f t="shared" si="86"/>
        <v>1315.17096159385</v>
      </c>
    </row>
    <row r="491" spans="1:9">
      <c r="A491" s="8">
        <f t="shared" si="82"/>
        <v>485</v>
      </c>
      <c r="C491" s="9">
        <f t="shared" si="81"/>
        <v>4403.75101919876</v>
      </c>
      <c r="D491" s="10">
        <f t="shared" si="83"/>
        <v>4403.75101919876</v>
      </c>
      <c r="E491" s="11">
        <f t="shared" si="84"/>
        <v>1311.89123351007</v>
      </c>
      <c r="H491" s="11">
        <f t="shared" si="85"/>
        <v>0</v>
      </c>
      <c r="I491" s="11">
        <f t="shared" si="86"/>
        <v>1311.89123351007</v>
      </c>
    </row>
    <row r="492" spans="1:9">
      <c r="A492" s="8">
        <f t="shared" si="82"/>
        <v>486</v>
      </c>
      <c r="C492" s="9">
        <f t="shared" si="81"/>
        <v>4403.75101919876</v>
      </c>
      <c r="D492" s="10">
        <f t="shared" si="83"/>
        <v>4403.75101919876</v>
      </c>
      <c r="E492" s="11">
        <f t="shared" si="84"/>
        <v>1308.61968429933</v>
      </c>
      <c r="H492" s="11">
        <f t="shared" si="85"/>
        <v>0</v>
      </c>
      <c r="I492" s="11">
        <f t="shared" si="86"/>
        <v>1308.61968429933</v>
      </c>
    </row>
    <row r="493" spans="1:9">
      <c r="A493" s="8">
        <f t="shared" si="82"/>
        <v>487</v>
      </c>
      <c r="C493" s="9">
        <f t="shared" si="81"/>
        <v>4403.75101919876</v>
      </c>
      <c r="D493" s="10">
        <f t="shared" si="83"/>
        <v>4403.75101919876</v>
      </c>
      <c r="E493" s="11">
        <f t="shared" si="84"/>
        <v>1305.35629356541</v>
      </c>
      <c r="H493" s="11">
        <f t="shared" si="85"/>
        <v>0</v>
      </c>
      <c r="I493" s="11">
        <f t="shared" si="86"/>
        <v>1305.35629356541</v>
      </c>
    </row>
    <row r="494" spans="1:9">
      <c r="A494" s="8">
        <f t="shared" si="82"/>
        <v>488</v>
      </c>
      <c r="C494" s="9">
        <f t="shared" si="81"/>
        <v>4403.75101919876</v>
      </c>
      <c r="D494" s="10">
        <f t="shared" si="83"/>
        <v>4403.75101919876</v>
      </c>
      <c r="E494" s="11">
        <f t="shared" si="84"/>
        <v>1302.101040963</v>
      </c>
      <c r="H494" s="11">
        <f t="shared" si="85"/>
        <v>0</v>
      </c>
      <c r="I494" s="11">
        <f t="shared" si="86"/>
        <v>1302.101040963</v>
      </c>
    </row>
    <row r="495" spans="1:9">
      <c r="A495" s="8">
        <f t="shared" si="82"/>
        <v>489</v>
      </c>
      <c r="C495" s="9">
        <f t="shared" si="81"/>
        <v>4403.75101919876</v>
      </c>
      <c r="D495" s="10">
        <f t="shared" si="83"/>
        <v>4403.75101919876</v>
      </c>
      <c r="E495" s="11">
        <f t="shared" si="84"/>
        <v>1298.85390619751</v>
      </c>
      <c r="H495" s="11">
        <f t="shared" si="85"/>
        <v>0</v>
      </c>
      <c r="I495" s="11">
        <f t="shared" si="86"/>
        <v>1298.85390619751</v>
      </c>
    </row>
    <row r="496" spans="1:9">
      <c r="A496" s="8">
        <f t="shared" si="82"/>
        <v>490</v>
      </c>
      <c r="C496" s="9">
        <f t="shared" si="81"/>
        <v>4403.75101919876</v>
      </c>
      <c r="D496" s="10">
        <f t="shared" si="83"/>
        <v>4403.75101919876</v>
      </c>
      <c r="E496" s="11">
        <f t="shared" si="84"/>
        <v>1295.61486902495</v>
      </c>
      <c r="H496" s="11">
        <f t="shared" si="85"/>
        <v>0</v>
      </c>
      <c r="I496" s="11">
        <f t="shared" si="86"/>
        <v>1295.61486902495</v>
      </c>
    </row>
    <row r="497" spans="1:9">
      <c r="A497" s="8">
        <f t="shared" si="82"/>
        <v>491</v>
      </c>
      <c r="C497" s="9">
        <f t="shared" si="81"/>
        <v>4403.75101919876</v>
      </c>
      <c r="D497" s="10">
        <f t="shared" si="83"/>
        <v>4403.75101919876</v>
      </c>
      <c r="E497" s="11">
        <f t="shared" si="84"/>
        <v>1292.38390925182</v>
      </c>
      <c r="H497" s="11">
        <f t="shared" si="85"/>
        <v>0</v>
      </c>
      <c r="I497" s="11">
        <f t="shared" si="86"/>
        <v>1292.38390925182</v>
      </c>
    </row>
    <row r="498" spans="1:9">
      <c r="A498" s="8">
        <f t="shared" si="82"/>
        <v>492</v>
      </c>
      <c r="C498" s="9">
        <f t="shared" si="81"/>
        <v>4403.75101919876</v>
      </c>
      <c r="D498" s="10">
        <f t="shared" si="83"/>
        <v>4403.75101919876</v>
      </c>
      <c r="E498" s="11">
        <f t="shared" si="84"/>
        <v>1289.16100673498</v>
      </c>
      <c r="H498" s="11">
        <f t="shared" si="85"/>
        <v>0</v>
      </c>
      <c r="I498" s="11">
        <f t="shared" si="86"/>
        <v>1289.16100673498</v>
      </c>
    </row>
    <row r="499" spans="1:9">
      <c r="A499" s="8">
        <f t="shared" si="82"/>
        <v>493</v>
      </c>
      <c r="C499" s="9">
        <f t="shared" si="81"/>
        <v>4535.86354977472</v>
      </c>
      <c r="D499" s="10">
        <f t="shared" si="83"/>
        <v>4535.86354977472</v>
      </c>
      <c r="E499" s="11">
        <f t="shared" si="84"/>
        <v>1324.52452562297</v>
      </c>
      <c r="H499" s="11">
        <f t="shared" si="85"/>
        <v>0</v>
      </c>
      <c r="I499" s="11">
        <f t="shared" si="86"/>
        <v>1324.52452562297</v>
      </c>
    </row>
    <row r="500" spans="1:9">
      <c r="A500" s="8">
        <f t="shared" si="82"/>
        <v>494</v>
      </c>
      <c r="C500" s="9">
        <f t="shared" si="81"/>
        <v>4535.86354977472</v>
      </c>
      <c r="D500" s="10">
        <f t="shared" si="83"/>
        <v>4535.86354977472</v>
      </c>
      <c r="E500" s="11">
        <f t="shared" si="84"/>
        <v>1321.22147194312</v>
      </c>
      <c r="H500" s="11">
        <f t="shared" si="85"/>
        <v>0</v>
      </c>
      <c r="I500" s="11">
        <f t="shared" si="86"/>
        <v>1321.22147194312</v>
      </c>
    </row>
    <row r="501" spans="1:9">
      <c r="A501" s="8">
        <f t="shared" si="82"/>
        <v>495</v>
      </c>
      <c r="C501" s="9">
        <f t="shared" si="81"/>
        <v>4535.86354977472</v>
      </c>
      <c r="D501" s="10">
        <f t="shared" si="83"/>
        <v>4535.86354977472</v>
      </c>
      <c r="E501" s="11">
        <f t="shared" si="84"/>
        <v>1317.92665530485</v>
      </c>
      <c r="H501" s="11">
        <f t="shared" si="85"/>
        <v>0</v>
      </c>
      <c r="I501" s="11">
        <f t="shared" si="86"/>
        <v>1317.92665530485</v>
      </c>
    </row>
    <row r="502" spans="1:9">
      <c r="A502" s="8">
        <f t="shared" si="82"/>
        <v>496</v>
      </c>
      <c r="C502" s="9">
        <f t="shared" si="81"/>
        <v>4535.86354977472</v>
      </c>
      <c r="D502" s="10">
        <f t="shared" si="83"/>
        <v>4535.86354977472</v>
      </c>
      <c r="E502" s="11">
        <f t="shared" si="84"/>
        <v>1314.64005516694</v>
      </c>
      <c r="H502" s="11">
        <f t="shared" si="85"/>
        <v>0</v>
      </c>
      <c r="I502" s="11">
        <f t="shared" si="86"/>
        <v>1314.64005516694</v>
      </c>
    </row>
    <row r="503" spans="1:9">
      <c r="A503" s="8">
        <f t="shared" ref="A503:A506" si="87">A502+1</f>
        <v>497</v>
      </c>
      <c r="C503" s="9">
        <f t="shared" si="81"/>
        <v>4535.86354977472</v>
      </c>
      <c r="D503" s="10">
        <f t="shared" ref="D503:D506" si="88">B503+C503</f>
        <v>4535.86354977472</v>
      </c>
      <c r="E503" s="11">
        <f t="shared" ref="E503:E506" si="89">D503*(1/(1+B$3))^A503</f>
        <v>1311.36165103934</v>
      </c>
      <c r="H503" s="11">
        <f t="shared" ref="H503:H506" si="90">B503*(1/(1+B$3))^A503</f>
        <v>0</v>
      </c>
      <c r="I503" s="11">
        <f t="shared" ref="I503:I506" si="91">C503*(1/(1+B$3))^A503</f>
        <v>1311.36165103934</v>
      </c>
    </row>
    <row r="504" spans="1:9">
      <c r="A504" s="8">
        <f>A503/12</f>
        <v>41.4166666666667</v>
      </c>
      <c r="C504" s="9"/>
      <c r="D504" s="10"/>
      <c r="E504" s="11"/>
      <c r="H504" s="11">
        <f t="shared" si="90"/>
        <v>0</v>
      </c>
      <c r="I504" s="11"/>
    </row>
    <row r="505" spans="1:9">
      <c r="A505" s="8" t="s">
        <v>26</v>
      </c>
      <c r="C505" s="9"/>
      <c r="D505" s="10"/>
      <c r="E505" s="11"/>
      <c r="H505" s="11"/>
      <c r="I505" s="11"/>
    </row>
    <row r="506" spans="1:9">
      <c r="A506" s="8"/>
      <c r="C506" s="9"/>
      <c r="D506" s="10"/>
      <c r="E506" s="11"/>
      <c r="H506" s="11"/>
      <c r="I506" s="11"/>
    </row>
  </sheetData>
  <pageMargins left="0.7" right="0.7" top="0.75" bottom="0.75" header="0.3" footer="0.3"/>
  <pageSetup paperSize="1" fitToHeight="1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chy03</dc:creator>
  <cp:lastModifiedBy>另类高中生活</cp:lastModifiedBy>
  <dcterms:created xsi:type="dcterms:W3CDTF">2018-05-20T04:05:00Z</dcterms:created>
  <cp:lastPrinted>2018-05-20T04:14:00Z</cp:lastPrinted>
  <dcterms:modified xsi:type="dcterms:W3CDTF">2019-11-12T02:29:04Z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