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<sst xmlns="http://schemas.openxmlformats.org/spreadsheetml/2006/main" count="12" uniqueCount="11">
  <si>
    <t>通胀率</t>
  </si>
  <si>
    <t>房租增长率</t>
  </si>
  <si>
    <t>房价</t>
  </si>
  <si>
    <t>月租金</t>
  </si>
  <si>
    <t>持有年限（计算器输入额最多50年）</t>
  </si>
  <si>
    <t>年</t>
  </si>
  <si>
    <t>年租金收入</t>
  </si>
  <si>
    <t>年租金收入现值</t>
  </si>
  <si>
    <t>总租金收入</t>
  </si>
  <si>
    <t>总租金收入现值</t>
  </si>
  <si>
    <t>买房实际支出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</si>
</sst>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&quot;$&quot;* #,##0_);_(&quot;$&quot;* \(#,##0\);_(&quot;$&quot;* &quot;-&quot;_);_(@_)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9" fontId="0" fillId="0" borderId="0" xfId="0" applyNumberFormat="1"/>
    <xf numFmtId="37" fontId="0" fillId="0" borderId="0" xfId="0" applyNumberFormat="1"/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tabSelected="1" workbookViewId="0">
      <selection activeCell="C13" sqref="C13"/>
    </sheetView>
  </sheetViews>
  <sheetFormatPr defaultColWidth="9" defaultRowHeight="13.5" outlineLevelCol="6"/>
  <cols>
    <col min="1" max="1" width="32.5" customWidth="1"/>
    <col min="2" max="2" width="14.1333333333333" style="2" customWidth="1"/>
    <col min="3" max="3" width="13.2666666666667" style="2" customWidth="1"/>
    <col min="4" max="4" width="17.8166666666667" customWidth="1"/>
    <col min="5" max="5" width="12.8666666666667" customWidth="1"/>
    <col min="6" max="6" width="26.8666666666667" customWidth="1"/>
    <col min="7" max="7" width="25.725" customWidth="1"/>
  </cols>
  <sheetData>
    <row r="1" spans="1:2">
      <c r="A1" t="s">
        <v>0</v>
      </c>
      <c r="B1" s="3">
        <v>0.03</v>
      </c>
    </row>
    <row r="2" spans="1:2">
      <c r="A2" t="s">
        <v>1</v>
      </c>
      <c r="B2" s="3">
        <v>0.05</v>
      </c>
    </row>
    <row r="3" spans="1:2">
      <c r="A3" t="s">
        <v>2</v>
      </c>
      <c r="B3" s="2">
        <v>1200000</v>
      </c>
    </row>
    <row r="4" spans="1:2">
      <c r="A4" t="s">
        <v>3</v>
      </c>
      <c r="B4" s="2">
        <v>1500</v>
      </c>
    </row>
    <row r="5" spans="1:2">
      <c r="A5" t="s">
        <v>4</v>
      </c>
      <c r="B5" s="4">
        <v>10</v>
      </c>
    </row>
    <row r="8" s="1" customFormat="1" spans="1:7">
      <c r="A8" s="1" t="s">
        <v>5</v>
      </c>
      <c r="B8" s="5" t="s">
        <v>2</v>
      </c>
      <c r="C8" s="5" t="s">
        <v>6</v>
      </c>
      <c r="D8" s="1" t="s">
        <v>7</v>
      </c>
      <c r="E8" s="1" t="s">
        <v>8</v>
      </c>
      <c r="F8" s="1" t="s">
        <v>9</v>
      </c>
      <c r="G8" s="1" t="s">
        <v>10</v>
      </c>
    </row>
    <row r="9" spans="1:7">
      <c r="A9">
        <v>1</v>
      </c>
      <c r="B9" s="2">
        <f>-B3</f>
        <v>-1200000</v>
      </c>
      <c r="C9" s="2">
        <f>IF($A9&lt;=$B$5,12*$B$4,0)</f>
        <v>18000</v>
      </c>
      <c r="D9" s="2">
        <f>C9/((1+$B$1)^(COUNTA(C$9:C9)-1))</f>
        <v>18000</v>
      </c>
      <c r="E9" s="2">
        <f>SUM(C9:C38)</f>
        <v>226402.065639879</v>
      </c>
      <c r="F9" s="2">
        <f>SUM(D9:D38)</f>
        <v>196570.887468172</v>
      </c>
      <c r="G9" s="2">
        <f>B9+F9</f>
        <v>-1003429.11253183</v>
      </c>
    </row>
    <row r="10" spans="1:5">
      <c r="A10">
        <v>2</v>
      </c>
      <c r="C10" s="2">
        <f>IF($A10&lt;=$B$5,$C9*(1+$B$2),0)</f>
        <v>18900</v>
      </c>
      <c r="D10" s="2">
        <f>C10/((1+$B$1)^(COUNTA(C$9:C10)-1))</f>
        <v>18349.5145631068</v>
      </c>
      <c r="E10" s="2"/>
    </row>
    <row r="11" spans="1:5">
      <c r="A11">
        <v>3</v>
      </c>
      <c r="C11" s="2">
        <f t="shared" ref="C11:C58" si="0">IF($A11&lt;=$B$5,$C10*(1+$B$2),0)</f>
        <v>19845</v>
      </c>
      <c r="D11" s="2">
        <f>C11/((1+$B$1)^(COUNTA(C$9:C11)-1))</f>
        <v>18705.8158167594</v>
      </c>
      <c r="E11" s="2"/>
    </row>
    <row r="12" spans="1:5">
      <c r="A12">
        <v>4</v>
      </c>
      <c r="C12" s="2">
        <f t="shared" si="0"/>
        <v>20837.25</v>
      </c>
      <c r="D12" s="2">
        <f>C12/((1+$B$1)^(COUNTA(C$9:C12)-1))</f>
        <v>19069.0355413566</v>
      </c>
      <c r="E12" s="2"/>
    </row>
    <row r="13" spans="1:5">
      <c r="A13">
        <v>5</v>
      </c>
      <c r="C13" s="2">
        <f t="shared" si="0"/>
        <v>21879.1125</v>
      </c>
      <c r="D13" s="2">
        <f>C13/((1+$B$1)^(COUNTA(C$9:C13)-1))</f>
        <v>19439.3080761402</v>
      </c>
      <c r="E13" s="2"/>
    </row>
    <row r="14" spans="1:5">
      <c r="A14">
        <v>6</v>
      </c>
      <c r="C14" s="2">
        <f t="shared" si="0"/>
        <v>22973.068125</v>
      </c>
      <c r="D14" s="2">
        <f>C14/((1+$B$1)^(COUNTA(C$9:C14)-1))</f>
        <v>19816.7703688808</v>
      </c>
      <c r="E14" s="2"/>
    </row>
    <row r="15" spans="1:5">
      <c r="A15">
        <v>7</v>
      </c>
      <c r="C15" s="2">
        <f t="shared" si="0"/>
        <v>24121.72153125</v>
      </c>
      <c r="D15" s="2">
        <f>C15/((1+$B$1)^(COUNTA(C$9:C15)-1))</f>
        <v>20201.562026529</v>
      </c>
      <c r="E15" s="2"/>
    </row>
    <row r="16" spans="1:5">
      <c r="A16">
        <v>8</v>
      </c>
      <c r="C16" s="2">
        <f t="shared" si="0"/>
        <v>25327.8076078125</v>
      </c>
      <c r="D16" s="2">
        <f>C16/((1+$B$1)^(COUNTA(C$9:C16)-1))</f>
        <v>20593.82536685</v>
      </c>
      <c r="E16" s="2"/>
    </row>
    <row r="17" spans="1:5">
      <c r="A17">
        <v>9</v>
      </c>
      <c r="C17" s="2">
        <f t="shared" si="0"/>
        <v>26594.1979882031</v>
      </c>
      <c r="D17" s="2">
        <f>C17/((1+$B$1)^(COUNTA(C$9:C17)-1))</f>
        <v>20993.7054710606</v>
      </c>
      <c r="E17" s="2"/>
    </row>
    <row r="18" spans="1:5">
      <c r="A18">
        <v>10</v>
      </c>
      <c r="C18" s="2">
        <f t="shared" si="0"/>
        <v>27923.9078876133</v>
      </c>
      <c r="D18" s="2">
        <f>C18/((1+$B$1)^(COUNTA(C$9:C18)-1))</f>
        <v>21401.350237489</v>
      </c>
      <c r="E18" s="2"/>
    </row>
    <row r="19" spans="1:5">
      <c r="A19">
        <v>11</v>
      </c>
      <c r="C19" s="2">
        <f t="shared" si="0"/>
        <v>0</v>
      </c>
      <c r="D19" s="2">
        <f>C19/((1+$B$1)^(COUNTA(C$9:C19)-1))</f>
        <v>0</v>
      </c>
      <c r="E19" s="2"/>
    </row>
    <row r="20" spans="1:5">
      <c r="A20">
        <v>12</v>
      </c>
      <c r="C20" s="2">
        <f t="shared" si="0"/>
        <v>0</v>
      </c>
      <c r="D20" s="2">
        <f>C20/((1+$B$1)^(COUNTA(C$9:C20)-1))</f>
        <v>0</v>
      </c>
      <c r="E20" s="2"/>
    </row>
    <row r="21" spans="1:5">
      <c r="A21">
        <v>13</v>
      </c>
      <c r="C21" s="2">
        <f t="shared" si="0"/>
        <v>0</v>
      </c>
      <c r="D21" s="2">
        <f>C21/((1+$B$1)^(COUNTA(C$9:C21)-1))</f>
        <v>0</v>
      </c>
      <c r="E21" s="2"/>
    </row>
    <row r="22" spans="1:5">
      <c r="A22">
        <v>14</v>
      </c>
      <c r="C22" s="2">
        <f t="shared" si="0"/>
        <v>0</v>
      </c>
      <c r="D22" s="2">
        <f>C22/((1+$B$1)^(COUNTA(C$9:C22)-1))</f>
        <v>0</v>
      </c>
      <c r="E22" s="2"/>
    </row>
    <row r="23" spans="1:5">
      <c r="A23">
        <v>15</v>
      </c>
      <c r="C23" s="2">
        <f t="shared" si="0"/>
        <v>0</v>
      </c>
      <c r="D23" s="2">
        <f>C23/((1+$B$1)^(COUNTA(C$9:C23)-1))</f>
        <v>0</v>
      </c>
      <c r="E23" s="2"/>
    </row>
    <row r="24" spans="1:5">
      <c r="A24">
        <v>16</v>
      </c>
      <c r="C24" s="2">
        <f t="shared" si="0"/>
        <v>0</v>
      </c>
      <c r="D24" s="2">
        <f>C24/((1+$B$1)^(COUNTA(C$9:C24)-1))</f>
        <v>0</v>
      </c>
      <c r="E24" s="2"/>
    </row>
    <row r="25" spans="1:5">
      <c r="A25">
        <v>17</v>
      </c>
      <c r="C25" s="2">
        <f t="shared" si="0"/>
        <v>0</v>
      </c>
      <c r="D25" s="2">
        <f>C25/((1+$B$1)^(COUNTA(C$9:C25)-1))</f>
        <v>0</v>
      </c>
      <c r="E25" s="2"/>
    </row>
    <row r="26" spans="1:5">
      <c r="A26">
        <v>18</v>
      </c>
      <c r="C26" s="2">
        <f t="shared" si="0"/>
        <v>0</v>
      </c>
      <c r="D26" s="2">
        <f>C26/((1+$B$1)^(COUNTA(C$9:C26)-1))</f>
        <v>0</v>
      </c>
      <c r="E26" s="2"/>
    </row>
    <row r="27" spans="1:5">
      <c r="A27">
        <v>19</v>
      </c>
      <c r="C27" s="2">
        <f t="shared" si="0"/>
        <v>0</v>
      </c>
      <c r="D27" s="2">
        <f>C27/((1+$B$1)^(COUNTA(C$9:C27)-1))</f>
        <v>0</v>
      </c>
      <c r="E27" s="2"/>
    </row>
    <row r="28" spans="1:5">
      <c r="A28">
        <v>20</v>
      </c>
      <c r="C28" s="2">
        <f t="shared" si="0"/>
        <v>0</v>
      </c>
      <c r="D28" s="2">
        <f>C28/((1+$B$1)^(COUNTA(C$9:C28)-1))</f>
        <v>0</v>
      </c>
      <c r="E28" s="2"/>
    </row>
    <row r="29" spans="1:5">
      <c r="A29">
        <v>21</v>
      </c>
      <c r="C29" s="2">
        <f t="shared" si="0"/>
        <v>0</v>
      </c>
      <c r="D29" s="2">
        <f>C29/((1+$B$1)^(COUNTA(C$9:C29)-1))</f>
        <v>0</v>
      </c>
      <c r="E29" s="2"/>
    </row>
    <row r="30" spans="1:5">
      <c r="A30">
        <v>22</v>
      </c>
      <c r="C30" s="2">
        <f t="shared" si="0"/>
        <v>0</v>
      </c>
      <c r="D30" s="2">
        <f>C30/((1+$B$1)^(COUNTA(C$9:C30)-1))</f>
        <v>0</v>
      </c>
      <c r="E30" s="2"/>
    </row>
    <row r="31" spans="1:5">
      <c r="A31">
        <v>23</v>
      </c>
      <c r="C31" s="2">
        <f t="shared" si="0"/>
        <v>0</v>
      </c>
      <c r="D31" s="2">
        <f>C31/((1+$B$1)^(COUNTA(C$9:C31)-1))</f>
        <v>0</v>
      </c>
      <c r="E31" s="2"/>
    </row>
    <row r="32" spans="1:5">
      <c r="A32">
        <v>24</v>
      </c>
      <c r="C32" s="2">
        <f t="shared" si="0"/>
        <v>0</v>
      </c>
      <c r="D32" s="2">
        <f>C32/((1+$B$1)^(COUNTA(C$9:C32)-1))</f>
        <v>0</v>
      </c>
      <c r="E32" s="2"/>
    </row>
    <row r="33" spans="1:5">
      <c r="A33">
        <v>25</v>
      </c>
      <c r="C33" s="2">
        <f t="shared" si="0"/>
        <v>0</v>
      </c>
      <c r="D33" s="2">
        <f>C33/((1+$B$1)^(COUNTA(C$9:C33)-1))</f>
        <v>0</v>
      </c>
      <c r="E33" s="2"/>
    </row>
    <row r="34" spans="1:5">
      <c r="A34">
        <v>26</v>
      </c>
      <c r="C34" s="2">
        <f t="shared" si="0"/>
        <v>0</v>
      </c>
      <c r="D34" s="2">
        <f>C34/((1+$B$1)^(COUNTA(C$9:C34)-1))</f>
        <v>0</v>
      </c>
      <c r="E34" s="2"/>
    </row>
    <row r="35" spans="1:5">
      <c r="A35">
        <v>27</v>
      </c>
      <c r="C35" s="2">
        <f t="shared" si="0"/>
        <v>0</v>
      </c>
      <c r="D35" s="2">
        <f>C35/((1+$B$1)^(COUNTA(C$9:C35)-1))</f>
        <v>0</v>
      </c>
      <c r="E35" s="2"/>
    </row>
    <row r="36" spans="1:5">
      <c r="A36">
        <v>28</v>
      </c>
      <c r="C36" s="2">
        <f t="shared" si="0"/>
        <v>0</v>
      </c>
      <c r="D36" s="2">
        <f>C36/((1+$B$1)^(COUNTA(C$9:C36)-1))</f>
        <v>0</v>
      </c>
      <c r="E36" s="2"/>
    </row>
    <row r="37" spans="1:5">
      <c r="A37">
        <v>29</v>
      </c>
      <c r="C37" s="2">
        <f t="shared" si="0"/>
        <v>0</v>
      </c>
      <c r="D37" s="2">
        <f>C37/((1+$B$1)^(COUNTA(C$9:C37)-1))</f>
        <v>0</v>
      </c>
      <c r="E37" s="2"/>
    </row>
    <row r="38" spans="1:5">
      <c r="A38">
        <v>30</v>
      </c>
      <c r="C38" s="2">
        <f t="shared" si="0"/>
        <v>0</v>
      </c>
      <c r="D38" s="2">
        <f>C38/((1+$B$1)^(COUNTA(C$9:C38)-1))</f>
        <v>0</v>
      </c>
      <c r="E38" s="2"/>
    </row>
    <row r="39" spans="1:4">
      <c r="A39">
        <f>A38+1</f>
        <v>31</v>
      </c>
      <c r="C39" s="2">
        <f t="shared" si="0"/>
        <v>0</v>
      </c>
      <c r="D39" s="2">
        <f>C39/((1+$B$1)^(COUNTA(C$9:C39)-1))</f>
        <v>0</v>
      </c>
    </row>
    <row r="40" spans="1:4">
      <c r="A40">
        <f t="shared" ref="A40:A58" si="1">A39+1</f>
        <v>32</v>
      </c>
      <c r="C40" s="2">
        <f t="shared" si="0"/>
        <v>0</v>
      </c>
      <c r="D40" s="2">
        <f>C40/((1+$B$1)^(COUNTA(C$9:C40)-1))</f>
        <v>0</v>
      </c>
    </row>
    <row r="41" spans="1:4">
      <c r="A41">
        <f t="shared" si="1"/>
        <v>33</v>
      </c>
      <c r="C41" s="2">
        <f t="shared" si="0"/>
        <v>0</v>
      </c>
      <c r="D41" s="2">
        <f>C41/((1+$B$1)^(COUNTA(C$9:C41)-1))</f>
        <v>0</v>
      </c>
    </row>
    <row r="42" spans="1:4">
      <c r="A42">
        <f t="shared" si="1"/>
        <v>34</v>
      </c>
      <c r="C42" s="2">
        <f t="shared" si="0"/>
        <v>0</v>
      </c>
      <c r="D42" s="2">
        <f>C42/((1+$B$1)^(COUNTA(C$9:C42)-1))</f>
        <v>0</v>
      </c>
    </row>
    <row r="43" spans="1:4">
      <c r="A43">
        <f t="shared" si="1"/>
        <v>35</v>
      </c>
      <c r="C43" s="2">
        <f t="shared" si="0"/>
        <v>0</v>
      </c>
      <c r="D43" s="2">
        <f>C43/((1+$B$1)^(COUNTA(C$9:C43)-1))</f>
        <v>0</v>
      </c>
    </row>
    <row r="44" spans="1:4">
      <c r="A44">
        <f t="shared" si="1"/>
        <v>36</v>
      </c>
      <c r="C44" s="2">
        <f t="shared" si="0"/>
        <v>0</v>
      </c>
      <c r="D44" s="2">
        <f>C44/((1+$B$1)^(COUNTA(C$9:C44)-1))</f>
        <v>0</v>
      </c>
    </row>
    <row r="45" spans="1:4">
      <c r="A45">
        <f t="shared" si="1"/>
        <v>37</v>
      </c>
      <c r="C45" s="2">
        <f t="shared" si="0"/>
        <v>0</v>
      </c>
      <c r="D45" s="2">
        <f>C45/((1+$B$1)^(COUNTA(C$9:C45)-1))</f>
        <v>0</v>
      </c>
    </row>
    <row r="46" spans="1:4">
      <c r="A46">
        <f t="shared" si="1"/>
        <v>38</v>
      </c>
      <c r="C46" s="2">
        <f t="shared" si="0"/>
        <v>0</v>
      </c>
      <c r="D46" s="2">
        <f>C46/((1+$B$1)^(COUNTA(C$9:C46)-1))</f>
        <v>0</v>
      </c>
    </row>
    <row r="47" spans="1:4">
      <c r="A47">
        <f t="shared" si="1"/>
        <v>39</v>
      </c>
      <c r="C47" s="2">
        <f t="shared" si="0"/>
        <v>0</v>
      </c>
      <c r="D47" s="2">
        <f>C47/((1+$B$1)^(COUNTA(C$9:C47)-1))</f>
        <v>0</v>
      </c>
    </row>
    <row r="48" spans="1:4">
      <c r="A48">
        <f t="shared" si="1"/>
        <v>40</v>
      </c>
      <c r="C48" s="2">
        <f t="shared" si="0"/>
        <v>0</v>
      </c>
      <c r="D48" s="2">
        <f>C48/((1+$B$1)^(COUNTA(C$9:C48)-1))</f>
        <v>0</v>
      </c>
    </row>
    <row r="49" spans="1:4">
      <c r="A49">
        <f t="shared" si="1"/>
        <v>41</v>
      </c>
      <c r="C49" s="2">
        <f t="shared" si="0"/>
        <v>0</v>
      </c>
      <c r="D49" s="2">
        <f>C49/((1+$B$1)^(COUNTA(C$9:C49)-1))</f>
        <v>0</v>
      </c>
    </row>
    <row r="50" spans="1:4">
      <c r="A50">
        <f t="shared" si="1"/>
        <v>42</v>
      </c>
      <c r="C50" s="2">
        <f t="shared" si="0"/>
        <v>0</v>
      </c>
      <c r="D50" s="2">
        <f>C50/((1+$B$1)^(COUNTA(C$9:C50)-1))</f>
        <v>0</v>
      </c>
    </row>
    <row r="51" spans="1:4">
      <c r="A51">
        <f t="shared" si="1"/>
        <v>43</v>
      </c>
      <c r="C51" s="2">
        <f t="shared" si="0"/>
        <v>0</v>
      </c>
      <c r="D51" s="2">
        <f>C51/((1+$B$1)^(COUNTA(C$9:C51)-1))</f>
        <v>0</v>
      </c>
    </row>
    <row r="52" spans="1:4">
      <c r="A52">
        <f t="shared" si="1"/>
        <v>44</v>
      </c>
      <c r="C52" s="2">
        <f t="shared" si="0"/>
        <v>0</v>
      </c>
      <c r="D52" s="2">
        <f>C52/((1+$B$1)^(COUNTA(C$9:C52)-1))</f>
        <v>0</v>
      </c>
    </row>
    <row r="53" spans="1:4">
      <c r="A53">
        <f t="shared" si="1"/>
        <v>45</v>
      </c>
      <c r="C53" s="2">
        <f t="shared" si="0"/>
        <v>0</v>
      </c>
      <c r="D53" s="2">
        <f>C53/((1+$B$1)^(COUNTA(C$9:C53)-1))</f>
        <v>0</v>
      </c>
    </row>
    <row r="54" spans="1:4">
      <c r="A54">
        <f t="shared" si="1"/>
        <v>46</v>
      </c>
      <c r="C54" s="2">
        <f t="shared" si="0"/>
        <v>0</v>
      </c>
      <c r="D54" s="2">
        <f>C54/((1+$B$1)^(COUNTA(C$9:C54)-1))</f>
        <v>0</v>
      </c>
    </row>
    <row r="55" spans="1:4">
      <c r="A55">
        <f t="shared" si="1"/>
        <v>47</v>
      </c>
      <c r="C55" s="2">
        <f t="shared" si="0"/>
        <v>0</v>
      </c>
      <c r="D55" s="2">
        <f>C55/((1+$B$1)^(COUNTA(C$9:C55)-1))</f>
        <v>0</v>
      </c>
    </row>
    <row r="56" spans="1:4">
      <c r="A56">
        <f t="shared" si="1"/>
        <v>48</v>
      </c>
      <c r="C56" s="2">
        <f t="shared" si="0"/>
        <v>0</v>
      </c>
      <c r="D56" s="2">
        <f>C56/((1+$B$1)^(COUNTA(C$9:C56)-1))</f>
        <v>0</v>
      </c>
    </row>
    <row r="57" spans="1:4">
      <c r="A57">
        <f t="shared" si="1"/>
        <v>49</v>
      </c>
      <c r="C57" s="2">
        <f t="shared" si="0"/>
        <v>0</v>
      </c>
      <c r="D57" s="2">
        <f>C57/((1+$B$1)^(COUNTA(C$9:C57)-1))</f>
        <v>0</v>
      </c>
    </row>
    <row r="58" spans="1:4">
      <c r="A58">
        <f t="shared" si="1"/>
        <v>50</v>
      </c>
      <c r="C58" s="2">
        <f t="shared" si="0"/>
        <v>0</v>
      </c>
      <c r="D58" s="2">
        <f>C58/((1+$B$1)^(COUNTA(C$9:C58)-1))</f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Cheng</dc:creator>
  <cp:lastModifiedBy>另类高中生活</cp:lastModifiedBy>
  <dcterms:created xsi:type="dcterms:W3CDTF">2018-12-14T00:35:00Z</dcterms:created>
  <dcterms:modified xsi:type="dcterms:W3CDTF">2019-11-27T02:15:48Z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