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2" i="1"/>
  <c r="C4" i="1"/>
  <c r="C9" i="1" s="1"/>
  <c r="C13" i="1" s="1"/>
  <c r="B4" i="1"/>
  <c r="B8" i="1" s="1"/>
  <c r="B12" i="1" s="1"/>
  <c r="B9" i="1" l="1"/>
  <c r="B13" i="1" s="1"/>
  <c r="C8" i="1"/>
  <c r="C12" i="1" s="1"/>
  <c r="D13" i="1"/>
  <c r="D4" i="1"/>
  <c r="E2" i="1" s="1"/>
  <c r="F2" i="1" l="1"/>
  <c r="G2" i="1" s="1"/>
  <c r="H2" i="1"/>
</calcChain>
</file>

<file path=xl/sharedStrings.xml><?xml version="1.0" encoding="utf-8"?>
<sst xmlns="http://schemas.openxmlformats.org/spreadsheetml/2006/main" count="10" uniqueCount="10">
  <si>
    <t>Total</t>
  </si>
  <si>
    <t> Total</t>
  </si>
  <si>
    <t>chi-squre</t>
  </si>
  <si>
    <t>p-value</t>
  </si>
  <si>
    <t>Tumor</t>
  </si>
  <si>
    <t>No tumor</t>
  </si>
  <si>
    <t>Control</t>
  </si>
  <si>
    <t>Treated</t>
  </si>
  <si>
    <t>chisq.dist</t>
  </si>
  <si>
    <t>chidist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</si>
</sst>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7BDD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2" sqref="H2"/>
    </sheetView>
  </sheetViews>
  <sheetFormatPr defaultRowHeight="15" x14ac:dyDescent="0.25"/>
  <cols>
    <col min="2" max="2" width="19.28515625" customWidth="1"/>
    <col min="3" max="3" width="15.5703125" customWidth="1"/>
    <col min="4" max="4" width="17.85546875" customWidth="1"/>
    <col min="5" max="5" width="16.42578125" customWidth="1"/>
    <col min="6" max="6" width="13.85546875" customWidth="1"/>
    <col min="7" max="7" width="14" customWidth="1"/>
    <col min="8" max="8" width="14.7109375" customWidth="1"/>
  </cols>
  <sheetData>
    <row r="1" spans="1:8" x14ac:dyDescent="0.25">
      <c r="B1" t="s">
        <v>4</v>
      </c>
      <c r="C1" t="s">
        <v>5</v>
      </c>
      <c r="D1" t="s">
        <v>0</v>
      </c>
      <c r="E1" t="s">
        <v>2</v>
      </c>
      <c r="F1" t="s">
        <v>8</v>
      </c>
      <c r="G1" t="s">
        <v>3</v>
      </c>
      <c r="H1" t="s">
        <v>9</v>
      </c>
    </row>
    <row r="2" spans="1:8" x14ac:dyDescent="0.25">
      <c r="A2" s="1" t="s">
        <v>6</v>
      </c>
      <c r="B2" s="2">
        <v>5</v>
      </c>
      <c r="C2" s="2">
        <v>15</v>
      </c>
      <c r="D2" s="3">
        <f>B2+C2</f>
        <v>20</v>
      </c>
      <c r="E2">
        <f>D4*(B2*C3-C2*B3)^2/(D2*D3*B4*C4)</f>
        <v>8.7750000000000004</v>
      </c>
      <c r="F2">
        <f>_xlfn.CHISQ.DIST(E2,1,1)</f>
        <v>0.99694612841783259</v>
      </c>
      <c r="G2">
        <f>1-F2</f>
        <v>3.0538715821674112E-3</v>
      </c>
      <c r="H2">
        <f>CHIDIST(E2,1)</f>
        <v>3.0538715821674207E-3</v>
      </c>
    </row>
    <row r="3" spans="1:8" x14ac:dyDescent="0.25">
      <c r="A3" s="1" t="s">
        <v>7</v>
      </c>
      <c r="B3" s="2">
        <v>35</v>
      </c>
      <c r="C3" s="2">
        <v>465</v>
      </c>
      <c r="D3" s="3">
        <f t="shared" ref="D3:D4" si="0">B3+C3</f>
        <v>500</v>
      </c>
    </row>
    <row r="4" spans="1:8" x14ac:dyDescent="0.25">
      <c r="A4" s="3" t="s">
        <v>1</v>
      </c>
      <c r="B4" s="3">
        <f>B2+B3</f>
        <v>40</v>
      </c>
      <c r="C4" s="3">
        <f>C2+C3</f>
        <v>480</v>
      </c>
      <c r="D4" s="3">
        <f t="shared" si="0"/>
        <v>520</v>
      </c>
    </row>
    <row r="8" spans="1:8" x14ac:dyDescent="0.25">
      <c r="B8">
        <f>B4*50/100</f>
        <v>20</v>
      </c>
      <c r="C8">
        <f>C4*50/100</f>
        <v>240</v>
      </c>
    </row>
    <row r="9" spans="1:8" x14ac:dyDescent="0.25">
      <c r="B9">
        <f>B4*50/100</f>
        <v>20</v>
      </c>
      <c r="C9">
        <f>C4*50/100</f>
        <v>240</v>
      </c>
    </row>
    <row r="12" spans="1:8" x14ac:dyDescent="0.25">
      <c r="B12">
        <f>(B2-B8)^2/B8</f>
        <v>11.25</v>
      </c>
      <c r="C12">
        <f>(C2-C8)^2/C8</f>
        <v>210.9375</v>
      </c>
    </row>
    <row r="13" spans="1:8" x14ac:dyDescent="0.25">
      <c r="B13">
        <f>(B3-B9)^2/B9</f>
        <v>11.25</v>
      </c>
      <c r="C13">
        <f>(C3-C9)^2/C9</f>
        <v>210.9375</v>
      </c>
      <c r="D13">
        <f>B12+B13+C12+C13</f>
        <v>444.375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NIEHS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sysprep</dc:creator>
  <cp:lastModifiedBy>sysprep</cp:lastModifiedBy>
  <dcterms:created xsi:type="dcterms:W3CDTF">2013-02-27T13:07:49Z</dcterms:created>
  <dcterms:modified xsi:type="dcterms:W3CDTF">2013-02-27T15:40:43Z</dcterms:modified>
</cp:coreProperties>
</file>