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francis\Desktop\Scripts\analyze\"/>
    </mc:Choice>
  </mc:AlternateContent>
  <bookViews>
    <workbookView xWindow="0" yWindow="0" windowWidth="28800" windowHeight="12135"/>
  </bookViews>
  <sheets>
    <sheet name="Sheet1" sheetId="1" r:id="rId1"/>
  </sheets>
  <calcPr calcId="152511"/>
  <webPublishing allowPng="1" targetScreenSize="1024x768" codePage="6500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J13" i="1" s="1"/>
  <c r="R28" i="1"/>
  <c r="R27" i="1"/>
  <c r="R26" i="1"/>
  <c r="R25" i="1"/>
  <c r="R20" i="1"/>
  <c r="R19" i="1"/>
  <c r="R18" i="1"/>
  <c r="R17" i="1"/>
  <c r="R12" i="1"/>
  <c r="R11" i="1"/>
  <c r="R10" i="1"/>
  <c r="R9" i="1"/>
  <c r="R4" i="1"/>
  <c r="R3" i="1"/>
  <c r="R2" i="1"/>
  <c r="P29" i="1"/>
  <c r="R29" i="1" s="1"/>
  <c r="P28" i="1"/>
  <c r="P27" i="1"/>
  <c r="P26" i="1"/>
  <c r="P25" i="1"/>
  <c r="P24" i="1"/>
  <c r="R24" i="1" s="1"/>
  <c r="P23" i="1"/>
  <c r="R23" i="1" s="1"/>
  <c r="P22" i="1"/>
  <c r="R22" i="1" s="1"/>
  <c r="P21" i="1"/>
  <c r="R21" i="1" s="1"/>
  <c r="P20" i="1"/>
  <c r="P19" i="1"/>
  <c r="P18" i="1"/>
  <c r="P17" i="1"/>
  <c r="P16" i="1"/>
  <c r="R16" i="1" s="1"/>
  <c r="P15" i="1"/>
  <c r="R15" i="1" s="1"/>
  <c r="P14" i="1"/>
  <c r="R14" i="1" s="1"/>
  <c r="P13" i="1"/>
  <c r="R13" i="1" s="1"/>
  <c r="P12" i="1"/>
  <c r="P11" i="1"/>
  <c r="P10" i="1"/>
  <c r="P9" i="1"/>
  <c r="P8" i="1"/>
  <c r="R8" i="1" s="1"/>
  <c r="P7" i="1"/>
  <c r="R7" i="1" s="1"/>
  <c r="P6" i="1"/>
  <c r="R6" i="1" s="1"/>
  <c r="P5" i="1"/>
  <c r="R5" i="1" s="1"/>
  <c r="P4" i="1"/>
  <c r="P3" i="1"/>
  <c r="P2" i="1"/>
  <c r="L2" i="1"/>
  <c r="H2" i="1"/>
  <c r="I2" i="1" s="1"/>
  <c r="J2" i="1" s="1"/>
  <c r="C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H13" i="1" s="1"/>
  <c r="L11" i="1" l="1"/>
  <c r="L12" i="1"/>
  <c r="H3" i="1"/>
  <c r="I3" i="1" s="1"/>
  <c r="J3" i="1" s="1"/>
  <c r="H11" i="1"/>
  <c r="I11" i="1" s="1"/>
  <c r="J11" i="1" s="1"/>
  <c r="L3" i="1"/>
  <c r="H10" i="1"/>
  <c r="I10" i="1" s="1"/>
  <c r="J10" i="1" s="1"/>
  <c r="L4" i="1"/>
  <c r="H9" i="1"/>
  <c r="I9" i="1" s="1"/>
  <c r="J9" i="1" s="1"/>
  <c r="L8" i="1"/>
  <c r="H8" i="1"/>
  <c r="I8" i="1" s="1"/>
  <c r="J8" i="1" s="1"/>
  <c r="L9" i="1"/>
  <c r="H7" i="1"/>
  <c r="I7" i="1" s="1"/>
  <c r="J7" i="1" s="1"/>
  <c r="L10" i="1"/>
  <c r="H6" i="1"/>
  <c r="I6" i="1" s="1"/>
  <c r="J6" i="1" s="1"/>
  <c r="L5" i="1"/>
  <c r="L13" i="1"/>
  <c r="A14" i="1"/>
  <c r="H5" i="1"/>
  <c r="I5" i="1" s="1"/>
  <c r="J5" i="1" s="1"/>
  <c r="L6" i="1"/>
  <c r="H12" i="1"/>
  <c r="I12" i="1" s="1"/>
  <c r="J12" i="1" s="1"/>
  <c r="H4" i="1"/>
  <c r="I4" i="1" s="1"/>
  <c r="J4" i="1" s="1"/>
  <c r="L7" i="1"/>
  <c r="L14" i="1" l="1"/>
  <c r="H14" i="1"/>
  <c r="I14" i="1" s="1"/>
  <c r="J14" i="1" s="1"/>
  <c r="A15" i="1"/>
  <c r="L15" i="1" l="1"/>
  <c r="H15" i="1"/>
  <c r="I15" i="1" s="1"/>
  <c r="J15" i="1" s="1"/>
  <c r="A16" i="1"/>
  <c r="L16" i="1" l="1"/>
  <c r="H16" i="1"/>
  <c r="I16" i="1" s="1"/>
  <c r="J16" i="1" s="1"/>
  <c r="A17" i="1"/>
  <c r="L17" i="1" l="1"/>
  <c r="H17" i="1"/>
  <c r="I17" i="1" s="1"/>
  <c r="J17" i="1" s="1"/>
  <c r="A18" i="1"/>
  <c r="L18" i="1" l="1"/>
  <c r="H18" i="1"/>
  <c r="I18" i="1" s="1"/>
  <c r="J18" i="1" s="1"/>
  <c r="A19" i="1"/>
  <c r="A20" i="1" l="1"/>
  <c r="L19" i="1"/>
  <c r="H19" i="1"/>
  <c r="I19" i="1" s="1"/>
  <c r="J19" i="1" s="1"/>
  <c r="L20" i="1" l="1"/>
  <c r="H20" i="1"/>
  <c r="I20" i="1" s="1"/>
  <c r="J20" i="1" s="1"/>
  <c r="A21" i="1"/>
  <c r="A22" i="1" l="1"/>
  <c r="L21" i="1"/>
  <c r="H21" i="1"/>
  <c r="I21" i="1" s="1"/>
  <c r="J21" i="1" s="1"/>
  <c r="A23" i="1" l="1"/>
  <c r="L22" i="1"/>
  <c r="H22" i="1"/>
  <c r="I22" i="1" s="1"/>
  <c r="J22" i="1" s="1"/>
  <c r="A24" i="1" l="1"/>
  <c r="L23" i="1"/>
  <c r="H23" i="1"/>
  <c r="I23" i="1" s="1"/>
  <c r="J23" i="1" s="1"/>
  <c r="A25" i="1" l="1"/>
  <c r="L24" i="1"/>
  <c r="H24" i="1"/>
  <c r="I24" i="1" s="1"/>
  <c r="J24" i="1" s="1"/>
  <c r="A26" i="1" l="1"/>
  <c r="L25" i="1"/>
  <c r="H25" i="1"/>
  <c r="I25" i="1" s="1"/>
  <c r="J25" i="1" s="1"/>
  <c r="A27" i="1" l="1"/>
  <c r="L26" i="1"/>
  <c r="H26" i="1"/>
  <c r="I26" i="1" s="1"/>
  <c r="J26" i="1" s="1"/>
  <c r="A28" i="1" l="1"/>
  <c r="L27" i="1"/>
  <c r="H27" i="1"/>
  <c r="I27" i="1" s="1"/>
  <c r="J27" i="1" s="1"/>
  <c r="A29" i="1" l="1"/>
  <c r="L28" i="1"/>
  <c r="H28" i="1"/>
  <c r="I28" i="1" s="1"/>
  <c r="J28" i="1" s="1"/>
  <c r="L29" i="1" l="1"/>
  <c r="H29" i="1"/>
  <c r="I29" i="1" s="1"/>
  <c r="J29" i="1" s="1"/>
</calcChain>
</file>

<file path=xl/sharedStrings.xml><?xml version="1.0" encoding="utf-8"?>
<sst xmlns="http://schemas.openxmlformats.org/spreadsheetml/2006/main" count="13" uniqueCount="13">
  <si>
    <t>cash</t>
  </si>
  <si>
    <t>int</t>
  </si>
  <si>
    <t>month</t>
  </si>
  <si>
    <t>apr</t>
  </si>
  <si>
    <t>cpd</t>
  </si>
  <si>
    <t>payby</t>
  </si>
  <si>
    <t>pmt size</t>
  </si>
  <si>
    <t xml:space="preserve">Profitability </t>
  </si>
  <si>
    <t>net</t>
  </si>
  <si>
    <t>Gross Revenue</t>
  </si>
  <si>
    <t>fixed</t>
  </si>
  <si>
    <t>pmt cost</t>
  </si>
  <si>
    <t>totalcost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</si>
</sst>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3" borderId="0" xfId="2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tabSelected="1" workbookViewId="0">
      <selection activeCell="N11" sqref="N11"/>
    </sheetView>
  </sheetViews>
  <sheetFormatPr defaultRowHeight="15" x14ac:dyDescent="0.25"/>
  <cols>
    <col min="15" max="16" width="14.28515625" bestFit="1" customWidth="1"/>
    <col min="17" max="17" width="12" bestFit="1" customWidth="1"/>
  </cols>
  <sheetData>
    <row r="1" spans="1:18" x14ac:dyDescent="0.25">
      <c r="A1" t="s">
        <v>0</v>
      </c>
      <c r="B1" t="s">
        <v>2</v>
      </c>
      <c r="C1" t="s">
        <v>1</v>
      </c>
      <c r="D1" t="s">
        <v>4</v>
      </c>
      <c r="E1" t="s">
        <v>3</v>
      </c>
      <c r="F1" t="s">
        <v>5</v>
      </c>
      <c r="H1" t="s">
        <v>6</v>
      </c>
      <c r="I1" s="1" t="s">
        <v>11</v>
      </c>
      <c r="J1" s="1" t="s">
        <v>12</v>
      </c>
      <c r="L1" s="1"/>
      <c r="N1" s="2" t="s">
        <v>10</v>
      </c>
      <c r="O1" s="1" t="s">
        <v>9</v>
      </c>
      <c r="Q1" s="2" t="s">
        <v>7</v>
      </c>
      <c r="R1" s="2" t="s">
        <v>8</v>
      </c>
    </row>
    <row r="2" spans="1:18" x14ac:dyDescent="0.25">
      <c r="A2">
        <v>2000</v>
      </c>
      <c r="B2">
        <v>1</v>
      </c>
      <c r="C2">
        <f>E2/D2</f>
        <v>5.8333333333333327E-2</v>
      </c>
      <c r="D2">
        <v>12</v>
      </c>
      <c r="E2">
        <v>0.7</v>
      </c>
      <c r="H2">
        <f t="shared" ref="H2:H12" si="0">A2/B2</f>
        <v>2000</v>
      </c>
      <c r="I2">
        <f>H2*1.01</f>
        <v>2020</v>
      </c>
      <c r="J2">
        <f>(I2-H2) *B2</f>
        <v>20</v>
      </c>
      <c r="L2">
        <f>A2/A2</f>
        <v>1</v>
      </c>
      <c r="N2">
        <v>800</v>
      </c>
      <c r="O2">
        <v>3800</v>
      </c>
      <c r="P2">
        <f>O2-$N$2</f>
        <v>3000</v>
      </c>
      <c r="Q2">
        <v>0.35</v>
      </c>
      <c r="R2">
        <f>P2*Q2</f>
        <v>1050</v>
      </c>
    </row>
    <row r="3" spans="1:18" x14ac:dyDescent="0.25">
      <c r="A3">
        <f>A2+A2*$C$2</f>
        <v>2116.6666666666665</v>
      </c>
      <c r="B3">
        <v>2</v>
      </c>
      <c r="H3">
        <f t="shared" si="0"/>
        <v>1058.3333333333333</v>
      </c>
      <c r="I3">
        <f t="shared" ref="I3:I29" si="1">H3*1.01</f>
        <v>1068.9166666666665</v>
      </c>
      <c r="J3">
        <f t="shared" ref="J3:J29" si="2">(I3-H3) *B3</f>
        <v>21.166666666666515</v>
      </c>
      <c r="L3">
        <f t="shared" ref="L3:L29" si="3">A3/$A$2</f>
        <v>1.0583333333333333</v>
      </c>
      <c r="O3">
        <v>4900</v>
      </c>
      <c r="P3">
        <f t="shared" ref="P3:P29" si="4">O3-$N$2</f>
        <v>4100</v>
      </c>
      <c r="Q3">
        <v>0.35</v>
      </c>
      <c r="R3">
        <f t="shared" ref="R3:R29" si="5">P3*Q3</f>
        <v>1435</v>
      </c>
    </row>
    <row r="4" spans="1:18" x14ac:dyDescent="0.25">
      <c r="A4">
        <f t="shared" ref="A4:A29" si="6">A3+A3*$C$2</f>
        <v>2240.1388888888887</v>
      </c>
      <c r="B4">
        <v>3</v>
      </c>
      <c r="H4">
        <f t="shared" si="0"/>
        <v>746.71296296296293</v>
      </c>
      <c r="I4">
        <f t="shared" si="1"/>
        <v>754.18009259259259</v>
      </c>
      <c r="J4">
        <f t="shared" si="2"/>
        <v>22.40138888888896</v>
      </c>
      <c r="L4">
        <f t="shared" si="3"/>
        <v>1.1200694444444443</v>
      </c>
      <c r="O4">
        <v>5200</v>
      </c>
      <c r="P4">
        <f t="shared" si="4"/>
        <v>4400</v>
      </c>
      <c r="Q4">
        <v>0.35</v>
      </c>
      <c r="R4">
        <f t="shared" si="5"/>
        <v>1540</v>
      </c>
    </row>
    <row r="5" spans="1:18" x14ac:dyDescent="0.25">
      <c r="A5">
        <f t="shared" si="6"/>
        <v>2370.8136574074074</v>
      </c>
      <c r="B5">
        <v>4</v>
      </c>
      <c r="H5">
        <f t="shared" si="0"/>
        <v>592.70341435185185</v>
      </c>
      <c r="I5">
        <f t="shared" si="1"/>
        <v>598.63044849537039</v>
      </c>
      <c r="J5">
        <f t="shared" si="2"/>
        <v>23.70813657407416</v>
      </c>
      <c r="L5">
        <f t="shared" si="3"/>
        <v>1.1854068287037036</v>
      </c>
      <c r="O5">
        <v>5200</v>
      </c>
      <c r="P5">
        <f t="shared" si="4"/>
        <v>4400</v>
      </c>
      <c r="Q5">
        <v>0.35</v>
      </c>
      <c r="R5">
        <f t="shared" si="5"/>
        <v>1540</v>
      </c>
    </row>
    <row r="6" spans="1:18" x14ac:dyDescent="0.25">
      <c r="A6">
        <f t="shared" si="6"/>
        <v>2509.1111207561726</v>
      </c>
      <c r="B6">
        <v>5</v>
      </c>
      <c r="H6">
        <f t="shared" si="0"/>
        <v>501.82222415123454</v>
      </c>
      <c r="I6">
        <f t="shared" si="1"/>
        <v>506.84044639274691</v>
      </c>
      <c r="J6">
        <f t="shared" si="2"/>
        <v>25.09111120756188</v>
      </c>
      <c r="L6">
        <f t="shared" si="3"/>
        <v>1.2545555603780862</v>
      </c>
      <c r="O6">
        <v>3800</v>
      </c>
      <c r="P6">
        <f t="shared" si="4"/>
        <v>3000</v>
      </c>
      <c r="Q6">
        <v>0.35</v>
      </c>
      <c r="R6">
        <f t="shared" si="5"/>
        <v>1050</v>
      </c>
    </row>
    <row r="7" spans="1:18" x14ac:dyDescent="0.25">
      <c r="A7">
        <f t="shared" si="6"/>
        <v>2655.475936133616</v>
      </c>
      <c r="B7">
        <v>6</v>
      </c>
      <c r="H7">
        <f t="shared" si="0"/>
        <v>442.57932268893597</v>
      </c>
      <c r="I7">
        <f t="shared" si="1"/>
        <v>447.00511591582534</v>
      </c>
      <c r="J7">
        <f t="shared" si="2"/>
        <v>26.55475936133621</v>
      </c>
      <c r="L7">
        <f t="shared" si="3"/>
        <v>1.327737968066808</v>
      </c>
      <c r="O7">
        <v>4900</v>
      </c>
      <c r="P7">
        <f t="shared" si="4"/>
        <v>4100</v>
      </c>
      <c r="Q7">
        <v>0.35</v>
      </c>
      <c r="R7">
        <f t="shared" si="5"/>
        <v>1435</v>
      </c>
    </row>
    <row r="8" spans="1:18" x14ac:dyDescent="0.25">
      <c r="A8">
        <f t="shared" si="6"/>
        <v>2810.3786990747435</v>
      </c>
      <c r="B8">
        <v>7</v>
      </c>
      <c r="H8">
        <f t="shared" si="0"/>
        <v>401.48267129639191</v>
      </c>
      <c r="I8">
        <f t="shared" si="1"/>
        <v>405.49749800935581</v>
      </c>
      <c r="J8">
        <f t="shared" si="2"/>
        <v>28.103786990747267</v>
      </c>
      <c r="L8">
        <f t="shared" si="3"/>
        <v>1.4051893495373717</v>
      </c>
      <c r="O8">
        <v>5200</v>
      </c>
      <c r="P8">
        <f t="shared" si="4"/>
        <v>4400</v>
      </c>
      <c r="Q8">
        <v>0.35</v>
      </c>
      <c r="R8">
        <f t="shared" si="5"/>
        <v>1540</v>
      </c>
    </row>
    <row r="9" spans="1:18" x14ac:dyDescent="0.25">
      <c r="A9">
        <f t="shared" si="6"/>
        <v>2974.3174565207701</v>
      </c>
      <c r="B9">
        <v>8</v>
      </c>
      <c r="H9">
        <f t="shared" si="0"/>
        <v>371.78968206509626</v>
      </c>
      <c r="I9">
        <f t="shared" si="1"/>
        <v>375.50757888574725</v>
      </c>
      <c r="J9">
        <f t="shared" si="2"/>
        <v>29.743174565207937</v>
      </c>
      <c r="L9">
        <f t="shared" si="3"/>
        <v>1.4871587282603851</v>
      </c>
      <c r="O9">
        <v>5200</v>
      </c>
      <c r="P9">
        <f t="shared" si="4"/>
        <v>4400</v>
      </c>
      <c r="Q9">
        <v>0.35</v>
      </c>
      <c r="R9">
        <f t="shared" si="5"/>
        <v>1540</v>
      </c>
    </row>
    <row r="10" spans="1:18" x14ac:dyDescent="0.25">
      <c r="A10">
        <f t="shared" si="6"/>
        <v>3147.8193081511481</v>
      </c>
      <c r="B10">
        <v>9</v>
      </c>
      <c r="H10">
        <f t="shared" si="0"/>
        <v>349.75770090568312</v>
      </c>
      <c r="I10">
        <f t="shared" si="1"/>
        <v>353.25527791473996</v>
      </c>
      <c r="J10">
        <f t="shared" si="2"/>
        <v>31.478193081511563</v>
      </c>
      <c r="L10">
        <f t="shared" si="3"/>
        <v>1.5739096540755741</v>
      </c>
      <c r="O10">
        <v>3800</v>
      </c>
      <c r="P10">
        <f t="shared" si="4"/>
        <v>3000</v>
      </c>
      <c r="Q10">
        <v>0.35</v>
      </c>
      <c r="R10">
        <f t="shared" si="5"/>
        <v>1050</v>
      </c>
    </row>
    <row r="11" spans="1:18" x14ac:dyDescent="0.25">
      <c r="A11">
        <f t="shared" si="6"/>
        <v>3331.4421011266318</v>
      </c>
      <c r="B11">
        <v>10</v>
      </c>
      <c r="H11">
        <f t="shared" si="0"/>
        <v>333.14421011266319</v>
      </c>
      <c r="I11">
        <f t="shared" si="1"/>
        <v>336.47565221378983</v>
      </c>
      <c r="J11">
        <f t="shared" si="2"/>
        <v>33.314421011266404</v>
      </c>
      <c r="L11">
        <f t="shared" si="3"/>
        <v>1.665721050563316</v>
      </c>
      <c r="O11">
        <v>4900</v>
      </c>
      <c r="P11">
        <f t="shared" si="4"/>
        <v>4100</v>
      </c>
      <c r="Q11">
        <v>0.35</v>
      </c>
      <c r="R11">
        <f t="shared" si="5"/>
        <v>1435</v>
      </c>
    </row>
    <row r="12" spans="1:18" x14ac:dyDescent="0.25">
      <c r="A12">
        <f t="shared" si="6"/>
        <v>3525.7762236923518</v>
      </c>
      <c r="B12">
        <v>11</v>
      </c>
      <c r="H12">
        <f t="shared" si="0"/>
        <v>320.52511124475927</v>
      </c>
      <c r="I12">
        <f t="shared" si="1"/>
        <v>323.73036235720684</v>
      </c>
      <c r="J12">
        <f t="shared" si="2"/>
        <v>35.25776223692327</v>
      </c>
      <c r="L12">
        <f t="shared" si="3"/>
        <v>1.7628881118461759</v>
      </c>
      <c r="O12">
        <v>5200</v>
      </c>
      <c r="P12">
        <f t="shared" si="4"/>
        <v>4400</v>
      </c>
      <c r="Q12">
        <v>0.35</v>
      </c>
      <c r="R12">
        <f t="shared" si="5"/>
        <v>1540</v>
      </c>
    </row>
    <row r="13" spans="1:18" x14ac:dyDescent="0.25">
      <c r="A13">
        <f t="shared" si="6"/>
        <v>3731.4465034077389</v>
      </c>
      <c r="B13">
        <v>12</v>
      </c>
      <c r="H13">
        <f>A13/B13</f>
        <v>310.95387528397822</v>
      </c>
      <c r="I13">
        <f t="shared" si="1"/>
        <v>314.06341403681802</v>
      </c>
      <c r="J13">
        <f t="shared" si="2"/>
        <v>37.314465034077557</v>
      </c>
      <c r="L13">
        <f t="shared" si="3"/>
        <v>1.8657232517038695</v>
      </c>
      <c r="O13">
        <v>5200</v>
      </c>
      <c r="P13">
        <f t="shared" si="4"/>
        <v>4400</v>
      </c>
      <c r="Q13">
        <v>0.35</v>
      </c>
      <c r="R13">
        <f t="shared" si="5"/>
        <v>1540</v>
      </c>
    </row>
    <row r="14" spans="1:18" x14ac:dyDescent="0.25">
      <c r="A14">
        <f t="shared" si="6"/>
        <v>3949.1142161065236</v>
      </c>
      <c r="B14">
        <v>13</v>
      </c>
      <c r="H14">
        <f t="shared" ref="H14:H29" si="7">A14/B14</f>
        <v>303.77801662357876</v>
      </c>
      <c r="I14">
        <f t="shared" si="1"/>
        <v>306.81579678981456</v>
      </c>
      <c r="J14">
        <f t="shared" si="2"/>
        <v>39.491142161065284</v>
      </c>
      <c r="L14">
        <f t="shared" si="3"/>
        <v>1.9745571080532618</v>
      </c>
      <c r="O14">
        <v>3800</v>
      </c>
      <c r="P14">
        <f t="shared" si="4"/>
        <v>3000</v>
      </c>
      <c r="Q14">
        <v>0.35</v>
      </c>
      <c r="R14">
        <f t="shared" si="5"/>
        <v>1050</v>
      </c>
    </row>
    <row r="15" spans="1:18" x14ac:dyDescent="0.25">
      <c r="A15">
        <f t="shared" si="6"/>
        <v>4179.4792120460706</v>
      </c>
      <c r="B15">
        <v>14</v>
      </c>
      <c r="H15">
        <f t="shared" si="7"/>
        <v>298.53422943186217</v>
      </c>
      <c r="I15">
        <f t="shared" si="1"/>
        <v>301.5195717261808</v>
      </c>
      <c r="J15">
        <f t="shared" si="2"/>
        <v>41.794792120460784</v>
      </c>
      <c r="L15">
        <f t="shared" si="3"/>
        <v>2.0897396060230351</v>
      </c>
      <c r="O15">
        <v>4900</v>
      </c>
      <c r="P15">
        <f t="shared" si="4"/>
        <v>4100</v>
      </c>
      <c r="Q15">
        <v>0.35</v>
      </c>
      <c r="R15">
        <f t="shared" si="5"/>
        <v>1435</v>
      </c>
    </row>
    <row r="16" spans="1:18" x14ac:dyDescent="0.25">
      <c r="A16">
        <f t="shared" si="6"/>
        <v>4423.2821660820919</v>
      </c>
      <c r="B16">
        <v>15</v>
      </c>
      <c r="H16">
        <f t="shared" si="7"/>
        <v>294.88547773880612</v>
      </c>
      <c r="I16">
        <f t="shared" si="1"/>
        <v>297.83433251619419</v>
      </c>
      <c r="J16">
        <f t="shared" si="2"/>
        <v>44.232821660821173</v>
      </c>
      <c r="L16">
        <f t="shared" si="3"/>
        <v>2.2116410830410458</v>
      </c>
      <c r="O16">
        <v>5200</v>
      </c>
      <c r="P16">
        <f t="shared" si="4"/>
        <v>4400</v>
      </c>
      <c r="Q16">
        <v>0.35</v>
      </c>
      <c r="R16">
        <f t="shared" si="5"/>
        <v>1540</v>
      </c>
    </row>
    <row r="17" spans="1:18" x14ac:dyDescent="0.25">
      <c r="A17">
        <f t="shared" si="6"/>
        <v>4681.3069591035473</v>
      </c>
      <c r="B17">
        <v>16</v>
      </c>
      <c r="H17">
        <f t="shared" si="7"/>
        <v>292.58168494397171</v>
      </c>
      <c r="I17">
        <f t="shared" si="1"/>
        <v>295.50750179341145</v>
      </c>
      <c r="J17">
        <f t="shared" si="2"/>
        <v>46.813069591035855</v>
      </c>
      <c r="L17">
        <f t="shared" si="3"/>
        <v>2.3406534795517735</v>
      </c>
      <c r="O17">
        <v>5200</v>
      </c>
      <c r="P17">
        <f t="shared" si="4"/>
        <v>4400</v>
      </c>
      <c r="Q17">
        <v>0.35</v>
      </c>
      <c r="R17">
        <f t="shared" si="5"/>
        <v>1540</v>
      </c>
    </row>
    <row r="18" spans="1:18" x14ac:dyDescent="0.25">
      <c r="A18">
        <f t="shared" si="6"/>
        <v>4954.3831983845876</v>
      </c>
      <c r="B18">
        <v>17</v>
      </c>
      <c r="H18">
        <f t="shared" si="7"/>
        <v>291.4343057873287</v>
      </c>
      <c r="I18">
        <f t="shared" si="1"/>
        <v>294.34864884520198</v>
      </c>
      <c r="J18">
        <f t="shared" si="2"/>
        <v>49.543831983845791</v>
      </c>
      <c r="L18">
        <f t="shared" si="3"/>
        <v>2.4771915991922939</v>
      </c>
      <c r="O18">
        <v>3800</v>
      </c>
      <c r="P18">
        <f t="shared" si="4"/>
        <v>3000</v>
      </c>
      <c r="Q18">
        <v>0.35</v>
      </c>
      <c r="R18">
        <f t="shared" si="5"/>
        <v>1050</v>
      </c>
    </row>
    <row r="19" spans="1:18" x14ac:dyDescent="0.25">
      <c r="A19">
        <f t="shared" si="6"/>
        <v>5243.3888849570221</v>
      </c>
      <c r="B19">
        <v>18</v>
      </c>
      <c r="H19">
        <f t="shared" si="7"/>
        <v>291.29938249761233</v>
      </c>
      <c r="I19">
        <f t="shared" si="1"/>
        <v>294.21237632258845</v>
      </c>
      <c r="J19">
        <f t="shared" si="2"/>
        <v>52.43388884957028</v>
      </c>
      <c r="L19">
        <f t="shared" si="3"/>
        <v>2.6216944424785109</v>
      </c>
      <c r="O19">
        <v>4900</v>
      </c>
      <c r="P19">
        <f t="shared" si="4"/>
        <v>4100</v>
      </c>
      <c r="Q19">
        <v>0.35</v>
      </c>
      <c r="R19">
        <f t="shared" si="5"/>
        <v>1435</v>
      </c>
    </row>
    <row r="20" spans="1:18" x14ac:dyDescent="0.25">
      <c r="A20">
        <f t="shared" si="6"/>
        <v>5549.253236579515</v>
      </c>
      <c r="B20">
        <v>19</v>
      </c>
      <c r="H20">
        <f t="shared" si="7"/>
        <v>292.06595981997447</v>
      </c>
      <c r="I20">
        <f t="shared" si="1"/>
        <v>294.9866194181742</v>
      </c>
      <c r="J20">
        <f t="shared" si="2"/>
        <v>55.492532365794943</v>
      </c>
      <c r="L20">
        <f t="shared" si="3"/>
        <v>2.7746266182897577</v>
      </c>
      <c r="O20">
        <v>5200</v>
      </c>
      <c r="P20">
        <f t="shared" si="4"/>
        <v>4400</v>
      </c>
      <c r="Q20">
        <v>0.35</v>
      </c>
      <c r="R20">
        <f t="shared" si="5"/>
        <v>1540</v>
      </c>
    </row>
    <row r="21" spans="1:18" x14ac:dyDescent="0.25">
      <c r="A21">
        <f t="shared" si="6"/>
        <v>5872.9596753799869</v>
      </c>
      <c r="B21">
        <v>20</v>
      </c>
      <c r="H21">
        <f t="shared" si="7"/>
        <v>293.64798376899932</v>
      </c>
      <c r="I21">
        <f t="shared" si="1"/>
        <v>296.58446360668933</v>
      </c>
      <c r="J21">
        <f t="shared" si="2"/>
        <v>58.729596753800024</v>
      </c>
      <c r="L21">
        <f t="shared" si="3"/>
        <v>2.9364798376899937</v>
      </c>
      <c r="O21">
        <v>5200</v>
      </c>
      <c r="P21">
        <f t="shared" si="4"/>
        <v>4400</v>
      </c>
      <c r="Q21">
        <v>0.35</v>
      </c>
      <c r="R21">
        <f t="shared" si="5"/>
        <v>1540</v>
      </c>
    </row>
    <row r="22" spans="1:18" x14ac:dyDescent="0.25">
      <c r="A22">
        <f t="shared" si="6"/>
        <v>6215.5489897771531</v>
      </c>
      <c r="B22">
        <v>21</v>
      </c>
      <c r="H22">
        <f t="shared" si="7"/>
        <v>295.97852332272157</v>
      </c>
      <c r="I22">
        <f t="shared" si="1"/>
        <v>298.93830855594877</v>
      </c>
      <c r="J22">
        <f t="shared" si="2"/>
        <v>62.155489897771076</v>
      </c>
      <c r="L22">
        <f t="shared" si="3"/>
        <v>3.1077744948885764</v>
      </c>
      <c r="O22">
        <v>3800</v>
      </c>
      <c r="P22">
        <f t="shared" si="4"/>
        <v>3000</v>
      </c>
      <c r="Q22">
        <v>0.35</v>
      </c>
      <c r="R22">
        <f t="shared" si="5"/>
        <v>1050</v>
      </c>
    </row>
    <row r="23" spans="1:18" x14ac:dyDescent="0.25">
      <c r="A23">
        <f t="shared" si="6"/>
        <v>6578.1226808474867</v>
      </c>
      <c r="B23">
        <v>22</v>
      </c>
      <c r="H23">
        <f t="shared" si="7"/>
        <v>299.00557640215851</v>
      </c>
      <c r="I23">
        <f t="shared" si="1"/>
        <v>301.99563216618009</v>
      </c>
      <c r="J23">
        <f t="shared" si="2"/>
        <v>65.781226808474685</v>
      </c>
      <c r="L23">
        <f t="shared" si="3"/>
        <v>3.2890613404237432</v>
      </c>
      <c r="O23">
        <v>4900</v>
      </c>
      <c r="P23">
        <f t="shared" si="4"/>
        <v>4100</v>
      </c>
      <c r="Q23">
        <v>0.35</v>
      </c>
      <c r="R23">
        <f t="shared" si="5"/>
        <v>1435</v>
      </c>
    </row>
    <row r="24" spans="1:18" x14ac:dyDescent="0.25">
      <c r="A24">
        <f t="shared" si="6"/>
        <v>6961.8465038969234</v>
      </c>
      <c r="B24">
        <v>23</v>
      </c>
      <c r="H24">
        <f t="shared" si="7"/>
        <v>302.68897843030101</v>
      </c>
      <c r="I24">
        <f t="shared" si="1"/>
        <v>305.71586821460403</v>
      </c>
      <c r="J24">
        <f t="shared" si="2"/>
        <v>69.618465038969532</v>
      </c>
      <c r="L24">
        <f t="shared" si="3"/>
        <v>3.4809232519484619</v>
      </c>
      <c r="O24">
        <v>5200</v>
      </c>
      <c r="P24">
        <f t="shared" si="4"/>
        <v>4400</v>
      </c>
      <c r="Q24">
        <v>0.35</v>
      </c>
      <c r="R24">
        <f t="shared" si="5"/>
        <v>1540</v>
      </c>
    </row>
    <row r="25" spans="1:18" x14ac:dyDescent="0.25">
      <c r="A25">
        <f t="shared" si="6"/>
        <v>7367.9542166242436</v>
      </c>
      <c r="B25">
        <v>24</v>
      </c>
      <c r="H25">
        <f t="shared" si="7"/>
        <v>306.9980923593435</v>
      </c>
      <c r="I25">
        <f t="shared" si="1"/>
        <v>310.06807328293695</v>
      </c>
      <c r="J25">
        <f t="shared" si="2"/>
        <v>73.679542166242754</v>
      </c>
      <c r="L25">
        <f t="shared" si="3"/>
        <v>3.683977108312122</v>
      </c>
      <c r="O25">
        <v>5200</v>
      </c>
      <c r="P25">
        <f t="shared" si="4"/>
        <v>4400</v>
      </c>
      <c r="Q25">
        <v>0.35</v>
      </c>
      <c r="R25">
        <f t="shared" si="5"/>
        <v>1540</v>
      </c>
    </row>
    <row r="26" spans="1:18" x14ac:dyDescent="0.25">
      <c r="A26">
        <f t="shared" si="6"/>
        <v>7797.7515459273245</v>
      </c>
      <c r="B26">
        <v>25</v>
      </c>
      <c r="H26">
        <f t="shared" si="7"/>
        <v>311.910061837093</v>
      </c>
      <c r="I26">
        <f t="shared" si="1"/>
        <v>315.0291624554639</v>
      </c>
      <c r="J26">
        <f t="shared" si="2"/>
        <v>77.977515459272695</v>
      </c>
      <c r="L26">
        <f t="shared" si="3"/>
        <v>3.8988757729636623</v>
      </c>
      <c r="O26">
        <v>3800</v>
      </c>
      <c r="P26">
        <f t="shared" si="4"/>
        <v>3000</v>
      </c>
      <c r="Q26">
        <v>0.35</v>
      </c>
      <c r="R26">
        <f t="shared" si="5"/>
        <v>1050</v>
      </c>
    </row>
    <row r="27" spans="1:18" x14ac:dyDescent="0.25">
      <c r="A27">
        <f t="shared" si="6"/>
        <v>8252.6203861064187</v>
      </c>
      <c r="B27">
        <v>26</v>
      </c>
      <c r="H27">
        <f t="shared" si="7"/>
        <v>317.40847638870844</v>
      </c>
      <c r="I27">
        <f t="shared" si="1"/>
        <v>320.58256115259553</v>
      </c>
      <c r="J27">
        <f t="shared" si="2"/>
        <v>82.526203861064459</v>
      </c>
      <c r="L27">
        <f t="shared" si="3"/>
        <v>4.1263101930532091</v>
      </c>
      <c r="O27">
        <v>4900</v>
      </c>
      <c r="P27">
        <f t="shared" si="4"/>
        <v>4100</v>
      </c>
      <c r="Q27">
        <v>0.35</v>
      </c>
      <c r="R27">
        <f t="shared" si="5"/>
        <v>1435</v>
      </c>
    </row>
    <row r="28" spans="1:18" x14ac:dyDescent="0.25">
      <c r="A28">
        <f t="shared" si="6"/>
        <v>8734.0232419626263</v>
      </c>
      <c r="B28">
        <v>27</v>
      </c>
      <c r="H28">
        <f t="shared" si="7"/>
        <v>323.48234229491209</v>
      </c>
      <c r="I28">
        <f t="shared" si="1"/>
        <v>326.71716571786123</v>
      </c>
      <c r="J28">
        <f t="shared" si="2"/>
        <v>87.340232419627</v>
      </c>
      <c r="L28">
        <f t="shared" si="3"/>
        <v>4.3670116209813132</v>
      </c>
      <c r="O28">
        <v>5200</v>
      </c>
      <c r="P28">
        <f t="shared" si="4"/>
        <v>4400</v>
      </c>
      <c r="Q28">
        <v>0.35</v>
      </c>
      <c r="R28">
        <f t="shared" si="5"/>
        <v>1540</v>
      </c>
    </row>
    <row r="29" spans="1:18" x14ac:dyDescent="0.25">
      <c r="A29">
        <f t="shared" si="6"/>
        <v>9243.5079310771125</v>
      </c>
      <c r="B29">
        <v>28</v>
      </c>
      <c r="H29">
        <f t="shared" si="7"/>
        <v>330.125283252754</v>
      </c>
      <c r="I29">
        <f t="shared" si="1"/>
        <v>333.42653608528155</v>
      </c>
      <c r="J29">
        <f t="shared" si="2"/>
        <v>92.435079310771471</v>
      </c>
      <c r="L29">
        <f t="shared" si="3"/>
        <v>4.6217539655385567</v>
      </c>
      <c r="O29">
        <v>5200</v>
      </c>
      <c r="P29">
        <f t="shared" si="4"/>
        <v>4400</v>
      </c>
      <c r="Q29">
        <v>0.35</v>
      </c>
      <c r="R29">
        <f t="shared" si="5"/>
        <v>1540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Francis</dc:creator>
  <cp:lastModifiedBy>Ryan Francis</cp:lastModifiedBy>
  <dcterms:created xsi:type="dcterms:W3CDTF">2018-05-04T17:12:27Z</dcterms:created>
  <dcterms:modified xsi:type="dcterms:W3CDTF">2018-05-04T19:33:47Z</dcterms:modified>
</cp:coreProperties>
</file>