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8f6064c0009a36/글/학교/대학원/BI Lab/연구/2023 KSC MRS_RL/"/>
    </mc:Choice>
  </mc:AlternateContent>
  <xr:revisionPtr revIDLastSave="188" documentId="8_{268997BF-CBED-4095-B148-391682830C7F}" xr6:coauthVersionLast="47" xr6:coauthVersionMax="47" xr10:uidLastSave="{DB4B0AF6-623E-4EFA-BA15-1E84B0685493}"/>
  <bookViews>
    <workbookView xWindow="3760" yWindow="4620" windowWidth="19200" windowHeight="11260" xr2:uid="{F430B10C-AAC2-4433-867F-CFDBB1F200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0" i="1" l="1"/>
  <c r="R19" i="1"/>
  <c r="R18" i="1"/>
  <c r="R17" i="1"/>
  <c r="S4" i="1"/>
  <c r="S5" i="1"/>
  <c r="S6" i="1"/>
  <c r="S3" i="1"/>
  <c r="R12" i="1"/>
  <c r="R13" i="1"/>
  <c r="R5" i="1"/>
  <c r="R6" i="1"/>
  <c r="R11" i="1"/>
  <c r="R10" i="1"/>
  <c r="C18" i="1"/>
  <c r="R3" i="1"/>
  <c r="R4" i="1"/>
  <c r="B5" i="1"/>
  <c r="C5" i="1" s="1"/>
  <c r="C17" i="1" s="1"/>
  <c r="B6" i="1"/>
  <c r="B7" i="1"/>
  <c r="B8" i="1"/>
  <c r="B9" i="1"/>
  <c r="B10" i="1"/>
  <c r="B11" i="1"/>
  <c r="B4" i="1"/>
  <c r="C6" i="1" l="1"/>
  <c r="B16" i="1" l="1"/>
  <c r="D16" i="1"/>
  <c r="C16" i="1"/>
  <c r="C7" i="1"/>
  <c r="C8" i="1" l="1"/>
  <c r="B17" i="1"/>
  <c r="D17" i="1"/>
  <c r="B18" i="1" l="1"/>
  <c r="D18" i="1"/>
  <c r="E16" i="1" s="1"/>
  <c r="C9" i="1"/>
  <c r="C10" i="1" s="1"/>
  <c r="C20" i="1" l="1"/>
  <c r="B20" i="1"/>
  <c r="D20" i="1"/>
  <c r="B19" i="1"/>
  <c r="D19" i="1"/>
  <c r="C11" i="1"/>
</calcChain>
</file>

<file path=xl/sharedStrings.xml><?xml version="1.0" encoding="utf-8"?>
<sst xmlns="http://schemas.openxmlformats.org/spreadsheetml/2006/main" count="32" uniqueCount="27">
  <si>
    <t>보상 개수</t>
    <phoneticPr fontId="1" type="noConversion"/>
  </si>
  <si>
    <t>Reward</t>
    <phoneticPr fontId="1" type="noConversion"/>
  </si>
  <si>
    <t>MRS</t>
    <phoneticPr fontId="1" type="noConversion"/>
  </si>
  <si>
    <t>R_1 효용</t>
    <phoneticPr fontId="1" type="noConversion"/>
  </si>
  <si>
    <t>R_1효용합</t>
    <phoneticPr fontId="1" type="noConversion"/>
  </si>
  <si>
    <t>Total Utility Mean</t>
    <phoneticPr fontId="1" type="noConversion"/>
  </si>
  <si>
    <t>0.9~0.1 mean</t>
    <phoneticPr fontId="1" type="noConversion"/>
  </si>
  <si>
    <t>STD.</t>
    <phoneticPr fontId="1" type="noConversion"/>
  </si>
  <si>
    <t>(5,5), (1,1)</t>
    <phoneticPr fontId="1" type="noConversion"/>
  </si>
  <si>
    <t>(4,4), (2,2)</t>
    <phoneticPr fontId="1" type="noConversion"/>
  </si>
  <si>
    <t>(3,3), (3,3)</t>
    <phoneticPr fontId="1" type="noConversion"/>
  </si>
  <si>
    <t>파레토최적</t>
    <phoneticPr fontId="1" type="noConversion"/>
  </si>
  <si>
    <t>효용극대화</t>
    <phoneticPr fontId="1" type="noConversion"/>
  </si>
  <si>
    <t>P1</t>
    <phoneticPr fontId="1" type="noConversion"/>
  </si>
  <si>
    <t>P2</t>
    <phoneticPr fontId="1" type="noConversion"/>
  </si>
  <si>
    <t>(7,7), (0,0)</t>
    <phoneticPr fontId="1" type="noConversion"/>
  </si>
  <si>
    <t>(7,0), (0,7)</t>
    <phoneticPr fontId="1" type="noConversion"/>
  </si>
  <si>
    <t>Success rate(%)</t>
    <phoneticPr fontId="1" type="noConversion"/>
  </si>
  <si>
    <t>Step Mean</t>
  </si>
  <si>
    <t>Step Mean</t>
    <phoneticPr fontId="1" type="noConversion"/>
  </si>
  <si>
    <t>Total utility mean</t>
  </si>
  <si>
    <t>Std.</t>
  </si>
  <si>
    <t>Success rate(%)</t>
  </si>
  <si>
    <t>Step mean</t>
  </si>
  <si>
    <t>저널 실험 결과(성공한 에피소드만 집계)</t>
    <phoneticPr fontId="1" type="noConversion"/>
  </si>
  <si>
    <t>컨퍼런스 실험 결과(성공한 에피소드만 집계)</t>
    <phoneticPr fontId="1" type="noConversion"/>
  </si>
  <si>
    <t>컨퍼런스 실험 결과(모든 에피소드 집계)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</si>
</sst>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0" xfId="0" applyAlignment="1">
      <alignment vertical="center" shrinkToFit="1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CAB41-AAE9-4081-9C24-51668970B52E}">
  <dimension ref="A1:S20"/>
  <sheetViews>
    <sheetView tabSelected="1" topLeftCell="A6" zoomScale="85" zoomScaleNormal="85" workbookViewId="0">
      <selection activeCell="L12" sqref="L12"/>
    </sheetView>
  </sheetViews>
  <sheetFormatPr defaultRowHeight="17" x14ac:dyDescent="0.45"/>
  <cols>
    <col min="1" max="1" width="9.58203125" bestFit="1" customWidth="1"/>
  </cols>
  <sheetData>
    <row r="1" spans="1:19" x14ac:dyDescent="0.45">
      <c r="A1" t="s">
        <v>1</v>
      </c>
      <c r="B1">
        <v>10</v>
      </c>
      <c r="G1" t="s">
        <v>25</v>
      </c>
    </row>
    <row r="2" spans="1:19" ht="17.5" thickBot="1" x14ac:dyDescent="0.5">
      <c r="A2" t="s">
        <v>2</v>
      </c>
      <c r="B2">
        <v>0.8</v>
      </c>
      <c r="H2">
        <v>1</v>
      </c>
      <c r="I2">
        <v>0.9</v>
      </c>
      <c r="J2">
        <v>0.8</v>
      </c>
      <c r="K2">
        <v>0.7</v>
      </c>
      <c r="L2">
        <v>0.6</v>
      </c>
      <c r="M2">
        <v>0.5</v>
      </c>
      <c r="N2">
        <v>0.4</v>
      </c>
      <c r="O2">
        <v>0.3</v>
      </c>
      <c r="P2">
        <v>0.2</v>
      </c>
      <c r="Q2">
        <v>0.1</v>
      </c>
      <c r="R2" t="s">
        <v>6</v>
      </c>
    </row>
    <row r="3" spans="1:19" ht="17.5" thickBot="1" x14ac:dyDescent="0.5">
      <c r="A3" s="9" t="s">
        <v>0</v>
      </c>
      <c r="B3" s="10" t="s">
        <v>3</v>
      </c>
      <c r="C3" s="11" t="s">
        <v>4</v>
      </c>
      <c r="G3" t="s">
        <v>5</v>
      </c>
      <c r="H3" s="13">
        <v>86.714417777777797</v>
      </c>
      <c r="I3" s="13">
        <v>86.271243010752698</v>
      </c>
      <c r="J3" s="13">
        <v>85.473878260869498</v>
      </c>
      <c r="K3" s="13">
        <v>86.585002197802197</v>
      </c>
      <c r="L3" s="13">
        <v>91.943558620689601</v>
      </c>
      <c r="M3" s="13">
        <v>91.173677419354803</v>
      </c>
      <c r="N3" s="13">
        <v>93.958079999999995</v>
      </c>
      <c r="O3" s="13">
        <v>90.770576623376598</v>
      </c>
      <c r="P3" s="13">
        <v>91.156981818181805</v>
      </c>
      <c r="Q3" s="13">
        <v>91.005386666666595</v>
      </c>
      <c r="R3" s="13">
        <f>AVERAGE(I3:Q3)</f>
        <v>89.815376068632645</v>
      </c>
      <c r="S3" s="13">
        <f>AVERAGE(H3:Q3)</f>
        <v>89.505280239547147</v>
      </c>
    </row>
    <row r="4" spans="1:19" x14ac:dyDescent="0.45">
      <c r="A4" s="1">
        <v>1</v>
      </c>
      <c r="B4" s="2">
        <f>$B$1*($B$2)^(A4-1)</f>
        <v>10</v>
      </c>
      <c r="C4" s="3">
        <v>10</v>
      </c>
      <c r="G4" t="s">
        <v>7</v>
      </c>
      <c r="H4" s="13">
        <v>2.0357908646136602</v>
      </c>
      <c r="I4" s="13">
        <v>2.0764941504827901</v>
      </c>
      <c r="J4" s="13">
        <v>2.1480527076360598</v>
      </c>
      <c r="K4" s="13">
        <v>2.0475125621855601</v>
      </c>
      <c r="L4" s="13">
        <v>1.47683258453983</v>
      </c>
      <c r="M4" s="13">
        <v>1.5709048142659201</v>
      </c>
      <c r="N4" s="13">
        <v>1.1832159566199201</v>
      </c>
      <c r="O4" s="13">
        <v>1.6196841122196</v>
      </c>
      <c r="P4" s="13">
        <v>1.5703213336477</v>
      </c>
      <c r="Q4" s="13">
        <v>1.59164485150844</v>
      </c>
      <c r="R4" s="13">
        <f>AVERAGE(I4:Q4)</f>
        <v>1.6982958970117576</v>
      </c>
      <c r="S4" s="13">
        <f t="shared" ref="S4:S6" si="0">AVERAGE(H4:Q4)</f>
        <v>1.7320453937719478</v>
      </c>
    </row>
    <row r="5" spans="1:19" x14ac:dyDescent="0.45">
      <c r="A5" s="4">
        <v>2</v>
      </c>
      <c r="B5">
        <f t="shared" ref="B5:B11" si="1">$B$1*($B$2)^(A5-1)</f>
        <v>8</v>
      </c>
      <c r="C5" s="5">
        <f>C4+B5</f>
        <v>18</v>
      </c>
      <c r="G5" t="s">
        <v>17</v>
      </c>
      <c r="H5">
        <v>90</v>
      </c>
      <c r="I5">
        <v>93</v>
      </c>
      <c r="J5">
        <v>92</v>
      </c>
      <c r="K5">
        <v>91</v>
      </c>
      <c r="L5">
        <v>58</v>
      </c>
      <c r="M5">
        <v>62</v>
      </c>
      <c r="N5">
        <v>90</v>
      </c>
      <c r="O5">
        <v>76</v>
      </c>
      <c r="P5">
        <v>87</v>
      </c>
      <c r="Q5">
        <v>60</v>
      </c>
      <c r="R5" s="13">
        <f t="shared" ref="R5:R6" si="2">AVERAGE(I5:Q5)</f>
        <v>78.777777777777771</v>
      </c>
      <c r="S5" s="13">
        <f t="shared" si="0"/>
        <v>79.900000000000006</v>
      </c>
    </row>
    <row r="6" spans="1:19" x14ac:dyDescent="0.45">
      <c r="A6" s="4">
        <v>3</v>
      </c>
      <c r="B6">
        <f t="shared" si="1"/>
        <v>6.4000000000000012</v>
      </c>
      <c r="C6" s="5">
        <f t="shared" ref="C6:C11" si="3">C5+B6</f>
        <v>24.400000000000002</v>
      </c>
      <c r="G6" t="s">
        <v>19</v>
      </c>
      <c r="H6">
        <v>30.066666666666599</v>
      </c>
      <c r="I6">
        <v>29.1505376344086</v>
      </c>
      <c r="J6">
        <v>35.630434782608603</v>
      </c>
      <c r="K6">
        <v>35.120879120879103</v>
      </c>
      <c r="L6">
        <v>41.931034482758598</v>
      </c>
      <c r="M6">
        <v>39.5</v>
      </c>
      <c r="N6">
        <v>42.344444444444399</v>
      </c>
      <c r="O6">
        <v>45.644736842105203</v>
      </c>
      <c r="P6">
        <v>43.287356321838999</v>
      </c>
      <c r="Q6">
        <v>44.7</v>
      </c>
      <c r="R6" s="13">
        <f t="shared" si="2"/>
        <v>39.701047069893725</v>
      </c>
      <c r="S6" s="13">
        <f t="shared" si="0"/>
        <v>38.737609029571011</v>
      </c>
    </row>
    <row r="7" spans="1:19" x14ac:dyDescent="0.45">
      <c r="A7" s="4">
        <v>4</v>
      </c>
      <c r="B7">
        <f t="shared" si="1"/>
        <v>5.120000000000001</v>
      </c>
      <c r="C7" s="5">
        <f t="shared" si="3"/>
        <v>29.520000000000003</v>
      </c>
    </row>
    <row r="8" spans="1:19" x14ac:dyDescent="0.45">
      <c r="A8" s="4">
        <v>5</v>
      </c>
      <c r="B8">
        <f t="shared" si="1"/>
        <v>4.0960000000000019</v>
      </c>
      <c r="C8" s="5">
        <f t="shared" si="3"/>
        <v>33.616000000000007</v>
      </c>
      <c r="G8" t="s">
        <v>26</v>
      </c>
    </row>
    <row r="9" spans="1:19" x14ac:dyDescent="0.45">
      <c r="A9" s="4">
        <v>6</v>
      </c>
      <c r="B9">
        <f t="shared" si="1"/>
        <v>3.2768000000000019</v>
      </c>
      <c r="C9" s="5">
        <f t="shared" si="3"/>
        <v>36.892800000000008</v>
      </c>
      <c r="H9">
        <v>1</v>
      </c>
      <c r="I9">
        <v>0.9</v>
      </c>
      <c r="J9">
        <v>0.8</v>
      </c>
      <c r="K9">
        <v>0.7</v>
      </c>
      <c r="L9">
        <v>0.6</v>
      </c>
      <c r="M9">
        <v>0.5</v>
      </c>
      <c r="N9">
        <v>0.4</v>
      </c>
      <c r="O9">
        <v>0.3</v>
      </c>
      <c r="P9">
        <v>0.2</v>
      </c>
      <c r="Q9">
        <v>0.1</v>
      </c>
      <c r="R9" t="s">
        <v>6</v>
      </c>
    </row>
    <row r="10" spans="1:19" x14ac:dyDescent="0.45">
      <c r="A10" s="4">
        <v>7</v>
      </c>
      <c r="B10">
        <f t="shared" si="1"/>
        <v>2.6214400000000015</v>
      </c>
      <c r="C10" s="5">
        <f t="shared" si="3"/>
        <v>39.514240000000008</v>
      </c>
      <c r="G10" t="s">
        <v>5</v>
      </c>
      <c r="H10" s="13">
        <v>85.539743999999999</v>
      </c>
      <c r="I10" s="13">
        <v>85.530944000000005</v>
      </c>
      <c r="J10" s="13">
        <v>85.028319999999994</v>
      </c>
      <c r="K10" s="13">
        <v>86.112959999999902</v>
      </c>
      <c r="L10" s="13">
        <v>87.476224000000002</v>
      </c>
      <c r="M10" s="13">
        <v>88.712288000000001</v>
      </c>
      <c r="N10" s="13">
        <v>93.168992000000003</v>
      </c>
      <c r="O10" s="13">
        <v>88.729664</v>
      </c>
      <c r="P10" s="13">
        <v>90.078944000000007</v>
      </c>
      <c r="Q10" s="13">
        <v>87.816959999999995</v>
      </c>
      <c r="R10" s="13">
        <f>AVERAGE(I10:Q10)</f>
        <v>88.072810666666655</v>
      </c>
    </row>
    <row r="11" spans="1:19" ht="17.5" thickBot="1" x14ac:dyDescent="0.5">
      <c r="A11" s="6">
        <v>8</v>
      </c>
      <c r="B11" s="7">
        <f t="shared" si="1"/>
        <v>2.0971520000000017</v>
      </c>
      <c r="C11" s="8">
        <f t="shared" si="3"/>
        <v>41.611392000000009</v>
      </c>
      <c r="G11" t="s">
        <v>7</v>
      </c>
      <c r="H11" s="13">
        <v>2.0391113260437699</v>
      </c>
      <c r="I11" s="13">
        <v>2.0746324975763701</v>
      </c>
      <c r="J11" s="13">
        <v>2.1435018077902299</v>
      </c>
      <c r="K11" s="13">
        <v>2.0376441666787599</v>
      </c>
      <c r="L11" s="13">
        <v>1.4846527371745799</v>
      </c>
      <c r="M11" s="13">
        <v>1.5436644713149199</v>
      </c>
      <c r="N11" s="13">
        <v>1.1912598373151</v>
      </c>
      <c r="O11" s="13">
        <v>1.5893316205248</v>
      </c>
      <c r="P11" s="13">
        <v>1.5491106319433701</v>
      </c>
      <c r="Q11" s="13">
        <v>1.5278232063952899</v>
      </c>
      <c r="R11" s="13">
        <f>AVERAGE(I11:Q11)</f>
        <v>1.6824023307459353</v>
      </c>
    </row>
    <row r="12" spans="1:19" x14ac:dyDescent="0.45">
      <c r="G12" t="s">
        <v>17</v>
      </c>
      <c r="H12">
        <v>90</v>
      </c>
      <c r="I12">
        <v>93</v>
      </c>
      <c r="J12">
        <v>92</v>
      </c>
      <c r="K12">
        <v>91</v>
      </c>
      <c r="L12">
        <v>58</v>
      </c>
      <c r="M12">
        <v>62</v>
      </c>
      <c r="N12">
        <v>90</v>
      </c>
      <c r="O12">
        <v>76</v>
      </c>
      <c r="P12">
        <v>87</v>
      </c>
      <c r="Q12">
        <v>60</v>
      </c>
      <c r="R12" s="13">
        <f t="shared" ref="R12:R13" si="4">AVERAGE(I12:Q12)</f>
        <v>78.777777777777771</v>
      </c>
    </row>
    <row r="13" spans="1:19" x14ac:dyDescent="0.45">
      <c r="G13" t="s">
        <v>18</v>
      </c>
      <c r="H13">
        <v>30.066666666666599</v>
      </c>
      <c r="I13">
        <v>29.1505376344086</v>
      </c>
      <c r="J13">
        <v>35.630434782608603</v>
      </c>
      <c r="K13">
        <v>35.120879120879103</v>
      </c>
      <c r="L13">
        <v>41.931034482758598</v>
      </c>
      <c r="M13">
        <v>39.5</v>
      </c>
      <c r="N13">
        <v>42.344444444444399</v>
      </c>
      <c r="O13">
        <v>45.644736842105203</v>
      </c>
      <c r="P13">
        <v>43.287356321838999</v>
      </c>
      <c r="Q13">
        <v>44.7</v>
      </c>
      <c r="R13" s="13">
        <f t="shared" si="4"/>
        <v>39.701047069893725</v>
      </c>
    </row>
    <row r="15" spans="1:19" x14ac:dyDescent="0.45">
      <c r="A15" s="12"/>
      <c r="B15" t="s">
        <v>13</v>
      </c>
      <c r="C15" t="s">
        <v>14</v>
      </c>
      <c r="D15" s="12" t="s">
        <v>11</v>
      </c>
      <c r="E15" s="12" t="s">
        <v>12</v>
      </c>
      <c r="G15" t="s">
        <v>24</v>
      </c>
    </row>
    <row r="16" spans="1:19" x14ac:dyDescent="0.45">
      <c r="A16" s="12" t="s">
        <v>10</v>
      </c>
      <c r="B16">
        <f>C6+C6</f>
        <v>48.800000000000004</v>
      </c>
      <c r="C16">
        <f>C6+C6</f>
        <v>48.800000000000004</v>
      </c>
      <c r="D16" s="12">
        <f>C6+C6+C6+C6</f>
        <v>97.600000000000009</v>
      </c>
      <c r="E16" s="12">
        <f>MAX(D16:D18)</f>
        <v>97.600000000000009</v>
      </c>
      <c r="H16">
        <v>1</v>
      </c>
      <c r="I16">
        <v>0.9</v>
      </c>
      <c r="J16">
        <v>0.8</v>
      </c>
      <c r="K16">
        <v>0.7</v>
      </c>
      <c r="L16">
        <v>0.6</v>
      </c>
      <c r="M16">
        <v>0.5</v>
      </c>
      <c r="N16">
        <v>0.4</v>
      </c>
      <c r="O16">
        <v>0.3</v>
      </c>
      <c r="P16">
        <v>0.2</v>
      </c>
      <c r="Q16">
        <v>0.1</v>
      </c>
      <c r="R16" t="s">
        <v>6</v>
      </c>
    </row>
    <row r="17" spans="1:18" x14ac:dyDescent="0.45">
      <c r="A17" s="12" t="s">
        <v>9</v>
      </c>
      <c r="B17">
        <f>C7+C7</f>
        <v>59.040000000000006</v>
      </c>
      <c r="C17">
        <f>C5+C5</f>
        <v>36</v>
      </c>
      <c r="D17" s="12">
        <f>C7+C7+C5+C5</f>
        <v>95.04</v>
      </c>
      <c r="E17" s="12"/>
      <c r="G17" t="s">
        <v>20</v>
      </c>
      <c r="H17">
        <v>86.71</v>
      </c>
      <c r="I17">
        <v>86.27</v>
      </c>
      <c r="J17">
        <v>85.47</v>
      </c>
      <c r="K17">
        <v>86.59</v>
      </c>
      <c r="L17">
        <v>91.94</v>
      </c>
      <c r="M17">
        <v>91.17</v>
      </c>
      <c r="N17">
        <v>93.96</v>
      </c>
      <c r="O17">
        <v>90.77</v>
      </c>
      <c r="P17">
        <v>91.15</v>
      </c>
      <c r="Q17">
        <v>91</v>
      </c>
      <c r="R17" s="13">
        <f>AVERAGE(I17:Q17)</f>
        <v>89.813333333333333</v>
      </c>
    </row>
    <row r="18" spans="1:18" x14ac:dyDescent="0.45">
      <c r="A18" s="12" t="s">
        <v>8</v>
      </c>
      <c r="B18">
        <f>C8+C8</f>
        <v>67.232000000000014</v>
      </c>
      <c r="C18">
        <f>C4+C4</f>
        <v>20</v>
      </c>
      <c r="D18" s="12">
        <f>C8+C8+C4+C4</f>
        <v>87.232000000000014</v>
      </c>
      <c r="E18" s="12"/>
      <c r="G18" t="s">
        <v>21</v>
      </c>
      <c r="H18">
        <v>2.0299999999999998</v>
      </c>
      <c r="I18">
        <v>2.08</v>
      </c>
      <c r="J18">
        <v>2.15</v>
      </c>
      <c r="K18">
        <v>2.0499999999999998</v>
      </c>
      <c r="L18">
        <v>1.48</v>
      </c>
      <c r="M18">
        <v>1.57</v>
      </c>
      <c r="N18">
        <v>1.18</v>
      </c>
      <c r="O18">
        <v>1.62</v>
      </c>
      <c r="P18">
        <v>1.57</v>
      </c>
      <c r="Q18">
        <v>1.59</v>
      </c>
      <c r="R18" s="13">
        <f>AVERAGE(I18:Q18)</f>
        <v>1.6988888888888889</v>
      </c>
    </row>
    <row r="19" spans="1:18" x14ac:dyDescent="0.45">
      <c r="A19" s="12" t="s">
        <v>15</v>
      </c>
      <c r="B19">
        <f>C10+C10</f>
        <v>79.028480000000016</v>
      </c>
      <c r="C19">
        <v>0</v>
      </c>
      <c r="D19">
        <f>C10+C10</f>
        <v>79.028480000000016</v>
      </c>
      <c r="G19" t="s">
        <v>22</v>
      </c>
      <c r="H19">
        <v>90</v>
      </c>
      <c r="I19">
        <v>93</v>
      </c>
      <c r="J19">
        <v>92</v>
      </c>
      <c r="K19">
        <v>91</v>
      </c>
      <c r="L19">
        <v>58</v>
      </c>
      <c r="M19">
        <v>62</v>
      </c>
      <c r="N19">
        <v>90</v>
      </c>
      <c r="O19">
        <v>76</v>
      </c>
      <c r="P19">
        <v>87</v>
      </c>
      <c r="Q19">
        <v>60</v>
      </c>
      <c r="R19" s="13">
        <f t="shared" ref="R19:R20" si="5">AVERAGE(I19:Q19)</f>
        <v>78.777777777777771</v>
      </c>
    </row>
    <row r="20" spans="1:18" x14ac:dyDescent="0.45">
      <c r="A20" s="12" t="s">
        <v>16</v>
      </c>
      <c r="B20">
        <f>C10</f>
        <v>39.514240000000008</v>
      </c>
      <c r="C20">
        <f>C10</f>
        <v>39.514240000000008</v>
      </c>
      <c r="D20">
        <f>C10+C10</f>
        <v>79.028480000000016</v>
      </c>
      <c r="G20" t="s">
        <v>23</v>
      </c>
      <c r="H20">
        <v>30.07</v>
      </c>
      <c r="I20">
        <v>29.15</v>
      </c>
      <c r="J20">
        <v>35.630000000000003</v>
      </c>
      <c r="K20">
        <v>35.119999999999997</v>
      </c>
      <c r="L20">
        <v>41.93</v>
      </c>
      <c r="M20">
        <v>39.5</v>
      </c>
      <c r="N20">
        <v>42.34</v>
      </c>
      <c r="O20">
        <v>45.64</v>
      </c>
      <c r="P20">
        <v>43.29</v>
      </c>
      <c r="Q20">
        <v>44.7</v>
      </c>
      <c r="R20" s="13">
        <f t="shared" si="5"/>
        <v>39.700000000000003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이윤수</dc:creator>
  <cp:lastModifiedBy>윤수 이</cp:lastModifiedBy>
  <dcterms:created xsi:type="dcterms:W3CDTF">2023-10-29T08:20:43Z</dcterms:created>
  <dcterms:modified xsi:type="dcterms:W3CDTF">2025-01-31T08:34:16Z</dcterms:modified>
</cp:coreProperties>
</file>