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Repos\Hardware\MotorLedHat\circuit\2018C\BOM\"/>
    </mc:Choice>
  </mc:AlternateContent>
  <bookViews>
    <workbookView xWindow="0" yWindow="0" windowWidth="20325" windowHeight="973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29" i="1" s="1"/>
  <c r="I11" i="1"/>
  <c r="I12" i="1"/>
  <c r="I13" i="1"/>
  <c r="I14" i="1"/>
  <c r="I15" i="1"/>
  <c r="I16" i="1"/>
  <c r="I17" i="1"/>
  <c r="I18" i="1"/>
  <c r="I19" i="1"/>
  <c r="I22" i="1"/>
  <c r="I25" i="1"/>
  <c r="I26" i="1"/>
  <c r="I27" i="1"/>
</calcChain>
</file>

<file path=xl/sharedStrings.xml><?xml version="1.0" encoding="utf-8"?>
<sst xmlns="http://schemas.openxmlformats.org/spreadsheetml/2006/main" count="243" uniqueCount="147">
  <si>
    <t>pcs</t>
  </si>
  <si>
    <t>Mouser</t>
  </si>
  <si>
    <t>USB Connector</t>
  </si>
  <si>
    <t xml:space="preserve">USB-Stecker 5P MICRO USB TYPE B RCPT W/ REAR PEGS </t>
  </si>
  <si>
    <t xml:space="preserve">649-10118194-0001LF </t>
  </si>
  <si>
    <t>Microcontroller SMD Attiny 861V-10SU</t>
  </si>
  <si>
    <t xml:space="preserve">8-Bit Mikrocontroller - MCU AVR 8K FLASH 512B EE 512B SRAM ADC </t>
  </si>
  <si>
    <t xml:space="preserve">556-ATTINY861V10SU </t>
  </si>
  <si>
    <t>H-Bridge</t>
  </si>
  <si>
    <t>Brush Motor Driver IC</t>
  </si>
  <si>
    <t xml:space="preserve">757-TB6612FNGC8EL </t>
  </si>
  <si>
    <t>Eeprom CAT24C32</t>
  </si>
  <si>
    <t>EEPROM 32K-Bit I2C Serial EEPROM</t>
  </si>
  <si>
    <t xml:space="preserve">698-CAT24C32WI-GT3 </t>
  </si>
  <si>
    <t>Capacitor 47uF/16V SMD</t>
  </si>
  <si>
    <t xml:space="preserve">Alu-Elektrolytkondensatoren - SMD 47uF 16V </t>
  </si>
  <si>
    <t xml:space="preserve">667-EEE-1CA470WR </t>
  </si>
  <si>
    <t>Capacitor 0.1uF SMD 0603</t>
  </si>
  <si>
    <t xml:space="preserve">Kondensator aus mehreren Keramikschichten MLCC - SMD/SMT 0603 0.1uF 25volts Y5V +80-20% </t>
  </si>
  <si>
    <t>77-VJ0603V104ZXXCBC</t>
  </si>
  <si>
    <t>Resistor 220 SMD 0603</t>
  </si>
  <si>
    <t>Dickfilmwiderstände - SMD 0603 220ohm 5% Anti Surge AEC-Q200</t>
  </si>
  <si>
    <t>755-ESR03EZPJ221</t>
  </si>
  <si>
    <t>Resistor 1.8k SMD 0603</t>
  </si>
  <si>
    <t xml:space="preserve">Dickfilmwiderstände - SMD 0603 1.8Kohm 5% Anti-Surge AEC-Q200 </t>
  </si>
  <si>
    <t>667-ERJ-PA3J182V</t>
  </si>
  <si>
    <t>Resistor 3.9K SMD 0603</t>
  </si>
  <si>
    <t>Dickfilmwiderstände - SMD 0603 3.9Kohm 5% Anti-Surge AEC-Q200</t>
  </si>
  <si>
    <t>667-ERJ-PA3J392V</t>
  </si>
  <si>
    <t>Resistor 10k SMD 0603</t>
  </si>
  <si>
    <t>Dickfilmwiderstände - SMD 0603 10Kohm 5% Anti-Surge AEC-Q200</t>
  </si>
  <si>
    <t>667-ERJ-PA3J103V</t>
  </si>
  <si>
    <t xml:space="preserve">Standard-LEDs - SMD Green 568 nm Water Clear </t>
  </si>
  <si>
    <t xml:space="preserve">749-SM0805GCL </t>
  </si>
  <si>
    <t>Description</t>
  </si>
  <si>
    <t>Ordering Text German</t>
  </si>
  <si>
    <t>Order Number</t>
  </si>
  <si>
    <t>Supplier</t>
  </si>
  <si>
    <t>Unit</t>
  </si>
  <si>
    <t>Count</t>
  </si>
  <si>
    <t>RPI2</t>
  </si>
  <si>
    <t>Name</t>
  </si>
  <si>
    <t>R1</t>
  </si>
  <si>
    <t>MOTA</t>
  </si>
  <si>
    <t>IC1</t>
  </si>
  <si>
    <t>LED2</t>
  </si>
  <si>
    <t>5V_EXT_USB</t>
  </si>
  <si>
    <t>LED1</t>
  </si>
  <si>
    <t>IC2</t>
  </si>
  <si>
    <t>Multi Circuit</t>
  </si>
  <si>
    <t>Total</t>
  </si>
  <si>
    <t>Unit Price/30 [CHF]</t>
  </si>
  <si>
    <t>Total Material</t>
  </si>
  <si>
    <t>Qty</t>
  </si>
  <si>
    <t>Value</t>
  </si>
  <si>
    <t>Device</t>
  </si>
  <si>
    <t>Package</t>
  </si>
  <si>
    <t>Parts</t>
  </si>
  <si>
    <t>SPICEPREFIX</t>
  </si>
  <si>
    <t>I2C_IMU_L3GD20H+LSM303</t>
  </si>
  <si>
    <t>1X04</t>
  </si>
  <si>
    <t>SparkFun has standardized on a pinout for all I2C based sensor breakouts.</t>
  </si>
  <si>
    <t>M03PTH</t>
  </si>
  <si>
    <t>1X03</t>
  </si>
  <si>
    <t>Header 3</t>
  </si>
  <si>
    <t>SOLDERJUMPER_CLOSED</t>
  </si>
  <si>
    <t>SOLDERJUMPER_CLOSEDWIRE</t>
  </si>
  <si>
    <t>RP_MISO, RP_MOSI, RP_RST, RP_SCK</t>
  </si>
  <si>
    <t>Solder Jumper - Closed</t>
  </si>
  <si>
    <t>0.1uF</t>
  </si>
  <si>
    <t>C-EUC0603</t>
  </si>
  <si>
    <t>C0603</t>
  </si>
  <si>
    <t>C1, C2, C10</t>
  </si>
  <si>
    <t>CAPACITOR, European symbol</t>
  </si>
  <si>
    <t>C</t>
  </si>
  <si>
    <t>1.8K</t>
  </si>
  <si>
    <t>R-EU_R0603</t>
  </si>
  <si>
    <t>R0603</t>
  </si>
  <si>
    <t>R7, R8</t>
  </si>
  <si>
    <t>RESISTOR, European symbol</t>
  </si>
  <si>
    <t>R</t>
  </si>
  <si>
    <t>10K</t>
  </si>
  <si>
    <t>1X5</t>
  </si>
  <si>
    <t>1X05-3.5MM</t>
  </si>
  <si>
    <t>R2, R3, R4, R5, R6</t>
  </si>
  <si>
    <t>3.9K</t>
  </si>
  <si>
    <t>R10, R11, R12</t>
  </si>
  <si>
    <t>47uF+/16v</t>
  </si>
  <si>
    <t>CAP_ELECTROLYTICPANASONIC_C</t>
  </si>
  <si>
    <t>PANASONIC_C</t>
  </si>
  <si>
    <t>C3, C4</t>
  </si>
  <si>
    <t>Electrolytic Capacitors</t>
  </si>
  <si>
    <t>ATTINY861V-10SU</t>
  </si>
  <si>
    <t>SO20L</t>
  </si>
  <si>
    <t>CAT24C32</t>
  </si>
  <si>
    <t>EEPROM_I2C_SOIC8_GENERIC</t>
  </si>
  <si>
    <t>SOIC8_150MIL</t>
  </si>
  <si>
    <t>IC10</t>
  </si>
  <si>
    <t>Note: The same pinout is used for many I2C EEPROMs in SOIC8(150mil) from a variety of manufacturers and in various sizes.</t>
  </si>
  <si>
    <t>Green 5V</t>
  </si>
  <si>
    <t>LED0805_NOOUTLINE</t>
  </si>
  <si>
    <t>CHIPLED_0805_NOOUTLINE</t>
  </si>
  <si>
    <t>LED</t>
  </si>
  <si>
    <t>MICROUSBCON</t>
  </si>
  <si>
    <t>Digi-Key \t609-4618-1-ND</t>
  </si>
  <si>
    <t>RASPBERRYPI_BPLUS_HATSLOTS</t>
  </si>
  <si>
    <t>PI_HAT_SLOTS</t>
  </si>
  <si>
    <t>Red 12V</t>
  </si>
  <si>
    <t>TB6612FNG</t>
  </si>
  <si>
    <t>SSOP24</t>
  </si>
  <si>
    <t>WP</t>
  </si>
  <si>
    <t>SJ1</t>
  </si>
  <si>
    <t>855-M20-9750446</t>
  </si>
  <si>
    <t>Sockel &amp; Kabelgehäuse 04 SIL HORIZONTAL PIN HEADER TIN</t>
  </si>
  <si>
    <t>IMU, ADR_LED</t>
  </si>
  <si>
    <t>PA5, PA6, PA7, SER_A, SER_B</t>
  </si>
  <si>
    <t>855-M20-9750346</t>
  </si>
  <si>
    <t>Pin Header 3 connector 2.54mm horizontal</t>
  </si>
  <si>
    <t>Pin Header 4 connector 2.54mm horizontal</t>
  </si>
  <si>
    <t>Sockel &amp; Kabelgehäuse 03 SIL HORIZONTAL PIN HEADER TIN</t>
  </si>
  <si>
    <t>2x20 Pin Connector female Rasberry Pi 2.54mm with long pins</t>
  </si>
  <si>
    <t>Rasberry Pi Connector 2x20 Pin</t>
  </si>
  <si>
    <t>Comment</t>
  </si>
  <si>
    <t>5pin screw Connector 3.5mm</t>
  </si>
  <si>
    <t>e.g. the 5Pin Screw Connector from https://www.adafruit.com/product/2348</t>
  </si>
  <si>
    <t>LED Green SMD 0805</t>
  </si>
  <si>
    <t>LED Red SMD 0805</t>
  </si>
  <si>
    <t>749-SM0805HCL</t>
  </si>
  <si>
    <t>Standard-LEDs - SMD Red 635 nm Water Clear</t>
  </si>
  <si>
    <t>Circuit Board</t>
  </si>
  <si>
    <t>Ciruit Board
2 Layer with plated-through vias
Format: 65,00mm x 56,50mm = 0,37dm²
Material: FR4 1.55mm 35µm Cu
Min. Track width: 100µm
Min. Drill Diameter: 0.2mm
Solder Resist: Top + Bottom
Silk Mask: Top + Bottom, white</t>
  </si>
  <si>
    <t>BOM for Duckietown Print Rev2018C</t>
  </si>
  <si>
    <t>PA5, PA6, PA7</t>
  </si>
  <si>
    <t>SER_A, SER_B</t>
  </si>
  <si>
    <t>Basic Version: Adr. LED and (2 DC Motor, 1DC&amp;1Servo or 2 Servo)</t>
  </si>
  <si>
    <t>C10</t>
  </si>
  <si>
    <t>C1, C2</t>
  </si>
  <si>
    <t>Addon: Connectors for the unused pins at the micro controller</t>
  </si>
  <si>
    <t>Addon: Eeprom for HAT identification to fulfill the Rasberry Pi HAT Specification, not used for Duckietown at the moment</t>
  </si>
  <si>
    <t>Through Hoole / SMD</t>
  </si>
  <si>
    <t>Through Hole</t>
  </si>
  <si>
    <t>SMD</t>
  </si>
  <si>
    <t>651-1984646</t>
  </si>
  <si>
    <t xml:space="preserve">Feste Anschlussblöcke PT 1.5/5-3.5H 5POS HRZ 3.5mm SCREW </t>
  </si>
  <si>
    <t>I have asked Mouser for supply. It should be similar to https://www.adafruit.com/product/2223, the original Part is: 20565 form 4UCON Technology Inc.</t>
  </si>
  <si>
    <t>485-2223</t>
  </si>
  <si>
    <t>77-VJ0603Y104KCXAC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</si>
</sst>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 applyFont="1" applyFill="1" applyAlignment="1">
      <alignment wrapText="1"/>
    </xf>
    <xf numFmtId="0" fontId="3" fillId="0" borderId="0" xfId="1" applyFont="1" applyFill="1" applyAlignment="1">
      <alignment wrapText="1"/>
    </xf>
    <xf numFmtId="0" fontId="2" fillId="0" borderId="0" xfId="1" applyFill="1" applyAlignment="1">
      <alignment wrapText="1"/>
    </xf>
    <xf numFmtId="0" fontId="6" fillId="0" borderId="0" xfId="0" applyFont="1" applyAlignment="1">
      <alignment vertical="center"/>
    </xf>
    <xf numFmtId="164" fontId="2" fillId="0" borderId="0" xfId="1" applyNumberFormat="1" applyFill="1" applyAlignment="1">
      <alignment wrapText="1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6" fillId="2" borderId="0" xfId="0" applyFon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0" fontId="3" fillId="0" borderId="0" xfId="1" applyFont="1" applyFill="1" applyAlignment="1"/>
    <xf numFmtId="0" fontId="4" fillId="0" borderId="0" xfId="1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5" fillId="0" borderId="0" xfId="1" applyFont="1" applyFill="1" applyAlignment="1">
      <alignment horizontal="left" wrapText="1"/>
    </xf>
    <xf numFmtId="164" fontId="3" fillId="0" borderId="0" xfId="1" applyNumberFormat="1" applyFont="1" applyFill="1" applyAlignment="1">
      <alignment wrapText="1"/>
    </xf>
    <xf numFmtId="0" fontId="1" fillId="0" borderId="0" xfId="0" applyFont="1" applyFill="1" applyAlignment="1"/>
    <xf numFmtId="164" fontId="0" fillId="0" borderId="0" xfId="0" applyNumberFormat="1" applyFill="1" applyAlignment="1">
      <alignment wrapText="1"/>
    </xf>
    <xf numFmtId="0" fontId="1" fillId="0" borderId="0" xfId="0" applyFont="1" applyFill="1" applyAlignment="1">
      <alignment horizontal="left"/>
    </xf>
    <xf numFmtId="0" fontId="0" fillId="0" borderId="1" xfId="0" applyFill="1" applyBorder="1" applyAlignment="1">
      <alignment wrapText="1"/>
    </xf>
    <xf numFmtId="2" fontId="0" fillId="0" borderId="1" xfId="0" applyNumberForma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0" borderId="1" xfId="0" applyFill="1" applyBorder="1" applyAlignment="1"/>
    <xf numFmtId="0" fontId="0" fillId="2" borderId="0" xfId="0" applyFill="1" applyAlignme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topLeftCell="A7" workbookViewId="0">
      <selection activeCell="F14" sqref="F14"/>
    </sheetView>
  </sheetViews>
  <sheetFormatPr baseColWidth="10" defaultRowHeight="15" x14ac:dyDescent="0.25"/>
  <cols>
    <col min="1" max="1" width="25" style="9" customWidth="1"/>
    <col min="2" max="2" width="37.28515625" style="9" customWidth="1"/>
    <col min="3" max="3" width="6.5703125" style="9" customWidth="1"/>
    <col min="4" max="4" width="5.85546875" style="9" customWidth="1"/>
    <col min="5" max="5" width="44.7109375" style="9" customWidth="1"/>
    <col min="6" max="6" width="21.7109375" style="9" bestFit="1" customWidth="1"/>
    <col min="7" max="7" width="15" style="9" customWidth="1"/>
    <col min="8" max="8" width="12.28515625" style="17" hidden="1" customWidth="1"/>
    <col min="9" max="9" width="0" style="9" hidden="1" customWidth="1"/>
    <col min="10" max="10" width="11.42578125" style="9"/>
    <col min="11" max="11" width="18.5703125" style="10" customWidth="1"/>
    <col min="12" max="16384" width="11.42578125" style="9"/>
  </cols>
  <sheetData>
    <row r="1" spans="1:11" x14ac:dyDescent="0.25">
      <c r="A1" s="11" t="s">
        <v>131</v>
      </c>
      <c r="D1" s="3"/>
      <c r="E1" s="3"/>
      <c r="F1" s="12"/>
      <c r="G1" s="1"/>
      <c r="H1" s="5"/>
    </row>
    <row r="2" spans="1:11" x14ac:dyDescent="0.25">
      <c r="B2" s="2"/>
      <c r="C2" s="2"/>
      <c r="D2" s="3"/>
      <c r="E2" s="3"/>
      <c r="F2" s="12"/>
      <c r="G2" s="1"/>
      <c r="H2" s="5"/>
    </row>
    <row r="3" spans="1:11" s="13" customFormat="1" ht="26.25" customHeight="1" x14ac:dyDescent="0.25">
      <c r="A3" s="13" t="s">
        <v>41</v>
      </c>
      <c r="B3" s="2" t="s">
        <v>34</v>
      </c>
      <c r="C3" s="2" t="s">
        <v>39</v>
      </c>
      <c r="D3" s="2" t="s">
        <v>38</v>
      </c>
      <c r="E3" s="2" t="s">
        <v>35</v>
      </c>
      <c r="F3" s="14" t="s">
        <v>36</v>
      </c>
      <c r="G3" s="2" t="s">
        <v>37</v>
      </c>
      <c r="H3" s="15" t="s">
        <v>51</v>
      </c>
      <c r="I3" s="13" t="s">
        <v>50</v>
      </c>
      <c r="J3" s="13" t="s">
        <v>139</v>
      </c>
      <c r="K3" s="16" t="s">
        <v>122</v>
      </c>
    </row>
    <row r="4" spans="1:11" s="13" customFormat="1" ht="26.25" customHeight="1" x14ac:dyDescent="0.25">
      <c r="A4" s="16" t="s">
        <v>134</v>
      </c>
      <c r="B4" s="2"/>
      <c r="C4" s="2"/>
      <c r="D4" s="2"/>
      <c r="E4" s="2"/>
      <c r="F4" s="14"/>
      <c r="G4" s="2"/>
      <c r="H4" s="15"/>
      <c r="K4" s="16"/>
    </row>
    <row r="5" spans="1:11" ht="30" x14ac:dyDescent="0.25">
      <c r="A5" s="9" t="s">
        <v>40</v>
      </c>
      <c r="B5" s="3" t="s">
        <v>120</v>
      </c>
      <c r="C5" s="3">
        <v>1</v>
      </c>
      <c r="D5" s="3" t="s">
        <v>0</v>
      </c>
      <c r="E5" s="1" t="s">
        <v>121</v>
      </c>
      <c r="F5" s="12" t="s">
        <v>145</v>
      </c>
      <c r="G5" s="1" t="s">
        <v>1</v>
      </c>
      <c r="H5" s="5"/>
      <c r="J5" s="9" t="s">
        <v>140</v>
      </c>
      <c r="K5" s="23" t="s">
        <v>144</v>
      </c>
    </row>
    <row r="6" spans="1:11" ht="30" x14ac:dyDescent="0.25">
      <c r="A6" s="9" t="s">
        <v>133</v>
      </c>
      <c r="B6" s="3" t="s">
        <v>117</v>
      </c>
      <c r="C6" s="3">
        <v>2</v>
      </c>
      <c r="D6" s="3" t="s">
        <v>0</v>
      </c>
      <c r="E6" s="1" t="s">
        <v>119</v>
      </c>
      <c r="F6" s="9" t="s">
        <v>116</v>
      </c>
      <c r="G6" s="1" t="s">
        <v>1</v>
      </c>
      <c r="H6" s="5">
        <v>0.1</v>
      </c>
      <c r="I6" s="9">
        <f t="shared" ref="I6:I19" si="0">H6*C6</f>
        <v>0.2</v>
      </c>
      <c r="J6" s="9" t="s">
        <v>140</v>
      </c>
    </row>
    <row r="7" spans="1:11" ht="30" x14ac:dyDescent="0.25">
      <c r="A7" s="9" t="s">
        <v>114</v>
      </c>
      <c r="B7" s="3" t="s">
        <v>118</v>
      </c>
      <c r="C7" s="3">
        <v>2</v>
      </c>
      <c r="D7" s="3" t="s">
        <v>0</v>
      </c>
      <c r="E7" s="1" t="s">
        <v>113</v>
      </c>
      <c r="F7" s="12" t="s">
        <v>112</v>
      </c>
      <c r="G7" s="1" t="s">
        <v>1</v>
      </c>
      <c r="H7" s="5">
        <v>0.17</v>
      </c>
      <c r="I7" s="9">
        <f t="shared" si="0"/>
        <v>0.34</v>
      </c>
      <c r="J7" s="9" t="s">
        <v>140</v>
      </c>
    </row>
    <row r="8" spans="1:11" ht="30" x14ac:dyDescent="0.25">
      <c r="A8" s="9" t="s">
        <v>43</v>
      </c>
      <c r="B8" s="3" t="s">
        <v>123</v>
      </c>
      <c r="C8" s="3">
        <v>1</v>
      </c>
      <c r="D8" s="3" t="s">
        <v>0</v>
      </c>
      <c r="E8" s="3" t="s">
        <v>143</v>
      </c>
      <c r="F8" s="12" t="s">
        <v>142</v>
      </c>
      <c r="G8" s="1" t="s">
        <v>1</v>
      </c>
      <c r="H8" s="5"/>
      <c r="I8" s="9">
        <f t="shared" si="0"/>
        <v>0</v>
      </c>
      <c r="J8" s="9" t="s">
        <v>140</v>
      </c>
      <c r="K8" s="23" t="s">
        <v>124</v>
      </c>
    </row>
    <row r="9" spans="1:11" ht="30" x14ac:dyDescent="0.25">
      <c r="A9" s="9" t="s">
        <v>46</v>
      </c>
      <c r="B9" s="3" t="s">
        <v>2</v>
      </c>
      <c r="C9" s="3">
        <v>1</v>
      </c>
      <c r="D9" s="3" t="s">
        <v>0</v>
      </c>
      <c r="E9" s="1" t="s">
        <v>3</v>
      </c>
      <c r="F9" s="9" t="s">
        <v>4</v>
      </c>
      <c r="G9" s="1" t="s">
        <v>1</v>
      </c>
      <c r="H9" s="5">
        <v>0.36699999999999999</v>
      </c>
      <c r="I9" s="9">
        <f t="shared" si="0"/>
        <v>0.36699999999999999</v>
      </c>
      <c r="J9" s="9" t="s">
        <v>140</v>
      </c>
    </row>
    <row r="10" spans="1:11" ht="26.25" x14ac:dyDescent="0.25">
      <c r="A10" s="9" t="s">
        <v>44</v>
      </c>
      <c r="B10" s="1" t="s">
        <v>5</v>
      </c>
      <c r="C10" s="1">
        <v>1</v>
      </c>
      <c r="D10" s="3" t="s">
        <v>0</v>
      </c>
      <c r="E10" s="1" t="s">
        <v>6</v>
      </c>
      <c r="F10" s="9" t="s">
        <v>7</v>
      </c>
      <c r="G10" s="1" t="s">
        <v>1</v>
      </c>
      <c r="H10" s="5">
        <v>1.84</v>
      </c>
      <c r="I10" s="9">
        <f t="shared" si="0"/>
        <v>1.84</v>
      </c>
      <c r="J10" s="9" t="s">
        <v>141</v>
      </c>
    </row>
    <row r="11" spans="1:11" x14ac:dyDescent="0.25">
      <c r="A11" s="9" t="s">
        <v>48</v>
      </c>
      <c r="B11" s="3" t="s">
        <v>8</v>
      </c>
      <c r="C11" s="3">
        <v>1</v>
      </c>
      <c r="D11" s="3" t="s">
        <v>0</v>
      </c>
      <c r="E11" s="1" t="s">
        <v>9</v>
      </c>
      <c r="F11" s="12" t="s">
        <v>10</v>
      </c>
      <c r="G11" s="1" t="s">
        <v>1</v>
      </c>
      <c r="H11" s="5">
        <v>1.61</v>
      </c>
      <c r="I11" s="9">
        <f t="shared" si="0"/>
        <v>1.61</v>
      </c>
      <c r="J11" s="9" t="s">
        <v>141</v>
      </c>
    </row>
    <row r="12" spans="1:11" x14ac:dyDescent="0.25">
      <c r="A12" s="9" t="s">
        <v>90</v>
      </c>
      <c r="B12" s="3" t="s">
        <v>14</v>
      </c>
      <c r="C12" s="3">
        <v>1</v>
      </c>
      <c r="D12" s="3" t="s">
        <v>0</v>
      </c>
      <c r="E12" s="1" t="s">
        <v>15</v>
      </c>
      <c r="F12" s="12" t="s">
        <v>16</v>
      </c>
      <c r="G12" s="1" t="s">
        <v>1</v>
      </c>
      <c r="H12" s="5">
        <v>0.16900000000000001</v>
      </c>
      <c r="I12" s="9">
        <f t="shared" si="0"/>
        <v>0.16900000000000001</v>
      </c>
      <c r="J12" s="9" t="s">
        <v>141</v>
      </c>
    </row>
    <row r="13" spans="1:11" ht="39" x14ac:dyDescent="0.25">
      <c r="A13" s="9" t="s">
        <v>136</v>
      </c>
      <c r="B13" s="3" t="s">
        <v>17</v>
      </c>
      <c r="C13" s="3">
        <v>2</v>
      </c>
      <c r="D13" s="3" t="s">
        <v>0</v>
      </c>
      <c r="E13" s="1" t="s">
        <v>18</v>
      </c>
      <c r="F13" s="12" t="s">
        <v>146</v>
      </c>
      <c r="G13" s="1" t="s">
        <v>1</v>
      </c>
      <c r="H13" s="5">
        <v>9.7000000000000003E-2</v>
      </c>
      <c r="I13" s="9">
        <f t="shared" si="0"/>
        <v>0.19400000000000001</v>
      </c>
      <c r="J13" s="9" t="s">
        <v>141</v>
      </c>
    </row>
    <row r="14" spans="1:11" ht="26.25" x14ac:dyDescent="0.25">
      <c r="A14" s="9" t="s">
        <v>84</v>
      </c>
      <c r="B14" s="1" t="s">
        <v>20</v>
      </c>
      <c r="C14" s="1">
        <v>5</v>
      </c>
      <c r="D14" s="3" t="s">
        <v>0</v>
      </c>
      <c r="E14" s="1" t="s">
        <v>21</v>
      </c>
      <c r="F14" s="12" t="s">
        <v>22</v>
      </c>
      <c r="G14" s="1" t="s">
        <v>1</v>
      </c>
      <c r="H14" s="5">
        <v>2.4E-2</v>
      </c>
      <c r="I14" s="9">
        <f t="shared" si="0"/>
        <v>0.12</v>
      </c>
      <c r="J14" s="9" t="s">
        <v>141</v>
      </c>
    </row>
    <row r="15" spans="1:11" ht="26.25" x14ac:dyDescent="0.25">
      <c r="A15" s="9" t="s">
        <v>78</v>
      </c>
      <c r="B15" s="1" t="s">
        <v>23</v>
      </c>
      <c r="C15" s="1">
        <v>1</v>
      </c>
      <c r="D15" s="3" t="s">
        <v>0</v>
      </c>
      <c r="E15" s="1" t="s">
        <v>24</v>
      </c>
      <c r="F15" s="12" t="s">
        <v>25</v>
      </c>
      <c r="G15" s="1" t="s">
        <v>1</v>
      </c>
      <c r="H15" s="5">
        <v>2.3E-2</v>
      </c>
      <c r="I15" s="9">
        <f t="shared" si="0"/>
        <v>2.3E-2</v>
      </c>
      <c r="J15" s="9" t="s">
        <v>141</v>
      </c>
    </row>
    <row r="16" spans="1:11" ht="26.25" x14ac:dyDescent="0.25">
      <c r="A16" s="9" t="s">
        <v>42</v>
      </c>
      <c r="B16" s="3" t="s">
        <v>29</v>
      </c>
      <c r="C16" s="3">
        <v>1</v>
      </c>
      <c r="D16" s="3" t="s">
        <v>0</v>
      </c>
      <c r="E16" s="1" t="s">
        <v>30</v>
      </c>
      <c r="F16" s="12" t="s">
        <v>31</v>
      </c>
      <c r="G16" s="1" t="s">
        <v>1</v>
      </c>
      <c r="H16" s="17">
        <v>2.3E-2</v>
      </c>
      <c r="I16" s="9">
        <f t="shared" si="0"/>
        <v>2.3E-2</v>
      </c>
      <c r="J16" s="9" t="s">
        <v>141</v>
      </c>
    </row>
    <row r="17" spans="1:11" x14ac:dyDescent="0.25">
      <c r="A17" s="9" t="s">
        <v>45</v>
      </c>
      <c r="B17" s="3" t="s">
        <v>125</v>
      </c>
      <c r="C17" s="3">
        <v>1</v>
      </c>
      <c r="D17" s="3" t="s">
        <v>0</v>
      </c>
      <c r="E17" s="1" t="s">
        <v>32</v>
      </c>
      <c r="F17" s="12" t="s">
        <v>33</v>
      </c>
      <c r="G17" s="1" t="s">
        <v>1</v>
      </c>
      <c r="H17" s="5">
        <v>0.28199999999999997</v>
      </c>
      <c r="I17" s="9">
        <f t="shared" si="0"/>
        <v>0.28199999999999997</v>
      </c>
      <c r="J17" s="9" t="s">
        <v>141</v>
      </c>
    </row>
    <row r="18" spans="1:11" x14ac:dyDescent="0.25">
      <c r="A18" s="9" t="s">
        <v>47</v>
      </c>
      <c r="B18" s="3" t="s">
        <v>126</v>
      </c>
      <c r="C18" s="3">
        <v>1</v>
      </c>
      <c r="D18" s="3" t="s">
        <v>0</v>
      </c>
      <c r="E18" s="1" t="s">
        <v>128</v>
      </c>
      <c r="F18" s="12" t="s">
        <v>127</v>
      </c>
      <c r="G18" s="1" t="s">
        <v>1</v>
      </c>
      <c r="H18" s="5">
        <v>0.28199999999999997</v>
      </c>
      <c r="I18" s="9">
        <f t="shared" si="0"/>
        <v>0.28199999999999997</v>
      </c>
      <c r="J18" s="9" t="s">
        <v>141</v>
      </c>
    </row>
    <row r="19" spans="1:11" ht="102.75" x14ac:dyDescent="0.25">
      <c r="B19" s="9" t="s">
        <v>129</v>
      </c>
      <c r="C19" s="3">
        <v>1</v>
      </c>
      <c r="D19" s="3" t="s">
        <v>0</v>
      </c>
      <c r="E19" s="1" t="s">
        <v>130</v>
      </c>
      <c r="G19" s="1" t="s">
        <v>49</v>
      </c>
      <c r="H19" s="5">
        <v>9.17</v>
      </c>
      <c r="I19" s="9">
        <f t="shared" si="0"/>
        <v>9.17</v>
      </c>
    </row>
    <row r="20" spans="1:11" x14ac:dyDescent="0.25">
      <c r="C20" s="3"/>
      <c r="D20" s="3"/>
      <c r="E20" s="1"/>
      <c r="G20" s="1"/>
      <c r="H20" s="5"/>
    </row>
    <row r="21" spans="1:11" x14ac:dyDescent="0.25">
      <c r="A21" s="18" t="s">
        <v>137</v>
      </c>
      <c r="C21" s="3"/>
      <c r="D21" s="3"/>
      <c r="E21" s="1"/>
      <c r="G21" s="1"/>
      <c r="H21" s="5"/>
    </row>
    <row r="22" spans="1:11" ht="30" x14ac:dyDescent="0.25">
      <c r="A22" s="9" t="s">
        <v>132</v>
      </c>
      <c r="B22" s="3" t="s">
        <v>117</v>
      </c>
      <c r="C22" s="3">
        <v>3</v>
      </c>
      <c r="D22" s="3" t="s">
        <v>0</v>
      </c>
      <c r="E22" s="1" t="s">
        <v>119</v>
      </c>
      <c r="F22" s="9" t="s">
        <v>116</v>
      </c>
      <c r="G22" s="1" t="s">
        <v>1</v>
      </c>
      <c r="H22" s="5">
        <v>0.1</v>
      </c>
      <c r="I22" s="9">
        <f t="shared" ref="I22" si="1">H22*C22</f>
        <v>0.30000000000000004</v>
      </c>
      <c r="J22" s="9" t="s">
        <v>140</v>
      </c>
    </row>
    <row r="23" spans="1:11" x14ac:dyDescent="0.25">
      <c r="B23" s="3"/>
      <c r="C23" s="3"/>
      <c r="D23" s="3"/>
      <c r="E23" s="1"/>
      <c r="G23" s="1"/>
      <c r="H23" s="5"/>
    </row>
    <row r="24" spans="1:11" x14ac:dyDescent="0.25">
      <c r="A24" s="18" t="s">
        <v>138</v>
      </c>
      <c r="C24" s="3"/>
      <c r="D24" s="3"/>
      <c r="E24" s="1"/>
      <c r="G24" s="1"/>
      <c r="H24" s="5"/>
    </row>
    <row r="25" spans="1:11" x14ac:dyDescent="0.25">
      <c r="A25" s="9" t="s">
        <v>97</v>
      </c>
      <c r="B25" s="3" t="s">
        <v>11</v>
      </c>
      <c r="C25" s="3">
        <v>1</v>
      </c>
      <c r="D25" s="3" t="s">
        <v>0</v>
      </c>
      <c r="E25" s="1" t="s">
        <v>12</v>
      </c>
      <c r="F25" s="12" t="s">
        <v>13</v>
      </c>
      <c r="G25" s="1" t="s">
        <v>1</v>
      </c>
      <c r="H25" s="5">
        <v>0.36799999999999999</v>
      </c>
      <c r="I25" s="9">
        <f>H25*C25</f>
        <v>0.36799999999999999</v>
      </c>
      <c r="J25" s="9" t="s">
        <v>141</v>
      </c>
    </row>
    <row r="26" spans="1:11" ht="39" x14ac:dyDescent="0.25">
      <c r="A26" s="9" t="s">
        <v>135</v>
      </c>
      <c r="B26" s="3" t="s">
        <v>17</v>
      </c>
      <c r="C26" s="3">
        <v>1</v>
      </c>
      <c r="D26" s="3" t="s">
        <v>0</v>
      </c>
      <c r="E26" s="1" t="s">
        <v>18</v>
      </c>
      <c r="F26" s="12" t="s">
        <v>19</v>
      </c>
      <c r="G26" s="1" t="s">
        <v>1</v>
      </c>
      <c r="H26" s="5">
        <v>9.7000000000000003E-2</v>
      </c>
      <c r="I26" s="9">
        <f t="shared" ref="I26" si="2">H26*C26</f>
        <v>9.7000000000000003E-2</v>
      </c>
      <c r="J26" s="9" t="s">
        <v>141</v>
      </c>
    </row>
    <row r="27" spans="1:11" ht="26.25" x14ac:dyDescent="0.25">
      <c r="A27" s="9" t="s">
        <v>86</v>
      </c>
      <c r="B27" s="3" t="s">
        <v>26</v>
      </c>
      <c r="C27" s="3">
        <v>3</v>
      </c>
      <c r="D27" s="3" t="s">
        <v>0</v>
      </c>
      <c r="E27" s="1" t="s">
        <v>27</v>
      </c>
      <c r="F27" s="12" t="s">
        <v>28</v>
      </c>
      <c r="G27" s="1" t="s">
        <v>1</v>
      </c>
      <c r="H27" s="5">
        <v>2.3E-2</v>
      </c>
      <c r="I27" s="9">
        <f>H27*C27</f>
        <v>6.9000000000000006E-2</v>
      </c>
      <c r="J27" s="9" t="s">
        <v>141</v>
      </c>
    </row>
    <row r="28" spans="1:11" x14ac:dyDescent="0.25">
      <c r="C28" s="3"/>
      <c r="D28" s="3"/>
      <c r="E28" s="1"/>
      <c r="G28" s="1"/>
      <c r="H28" s="5"/>
    </row>
    <row r="29" spans="1:11" s="19" customFormat="1" ht="15.75" thickBot="1" x14ac:dyDescent="0.3">
      <c r="E29" s="19" t="s">
        <v>52</v>
      </c>
      <c r="G29" s="20"/>
      <c r="H29" s="21"/>
      <c r="I29" s="19">
        <f>SUM(I5:I19)</f>
        <v>14.62</v>
      </c>
      <c r="K29" s="22"/>
    </row>
    <row r="30" spans="1:11" ht="15.75" thickTop="1" x14ac:dyDescent="0.25"/>
  </sheetData>
  <printOptions gridLines="1"/>
  <pageMargins left="0.7" right="0.7" top="0.78740157499999996" bottom="0.78740157499999996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6" sqref="E6"/>
    </sheetView>
  </sheetViews>
  <sheetFormatPr baseColWidth="10" defaultRowHeight="15" x14ac:dyDescent="0.25"/>
  <cols>
    <col min="1" max="1" width="4.42578125" bestFit="1" customWidth="1"/>
    <col min="2" max="2" width="29.42578125" bestFit="1" customWidth="1"/>
    <col min="3" max="3" width="31" bestFit="1" customWidth="1"/>
    <col min="4" max="4" width="27.42578125" bestFit="1" customWidth="1"/>
    <col min="5" max="5" width="35.42578125" bestFit="1" customWidth="1"/>
    <col min="6" max="6" width="111.85546875" bestFit="1" customWidth="1"/>
    <col min="7" max="7" width="11.85546875" bestFit="1" customWidth="1"/>
  </cols>
  <sheetData>
    <row r="1" spans="1:7" x14ac:dyDescent="0.25">
      <c r="A1" s="4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34</v>
      </c>
      <c r="G1" t="s">
        <v>58</v>
      </c>
    </row>
    <row r="2" spans="1:7" s="7" customFormat="1" x14ac:dyDescent="0.25">
      <c r="A2" s="6">
        <v>2</v>
      </c>
      <c r="C2" s="7" t="s">
        <v>59</v>
      </c>
      <c r="D2" s="7" t="s">
        <v>60</v>
      </c>
      <c r="E2" s="7" t="s">
        <v>114</v>
      </c>
      <c r="F2" s="7" t="s">
        <v>61</v>
      </c>
    </row>
    <row r="3" spans="1:7" s="7" customFormat="1" x14ac:dyDescent="0.25">
      <c r="A3" s="6">
        <v>5</v>
      </c>
      <c r="C3" s="7" t="s">
        <v>62</v>
      </c>
      <c r="D3" s="7" t="s">
        <v>63</v>
      </c>
      <c r="E3" s="7" t="s">
        <v>115</v>
      </c>
      <c r="F3" s="7" t="s">
        <v>64</v>
      </c>
    </row>
    <row r="4" spans="1:7" s="7" customFormat="1" x14ac:dyDescent="0.25">
      <c r="A4" s="6">
        <v>4</v>
      </c>
      <c r="C4" s="7" t="s">
        <v>65</v>
      </c>
      <c r="D4" s="7" t="s">
        <v>66</v>
      </c>
      <c r="E4" s="7" t="s">
        <v>67</v>
      </c>
      <c r="F4" s="7" t="s">
        <v>68</v>
      </c>
    </row>
    <row r="5" spans="1:7" s="7" customFormat="1" x14ac:dyDescent="0.25">
      <c r="A5" s="6">
        <v>3</v>
      </c>
      <c r="B5" s="7" t="s">
        <v>69</v>
      </c>
      <c r="C5" s="7" t="s">
        <v>70</v>
      </c>
      <c r="D5" s="7" t="s">
        <v>71</v>
      </c>
      <c r="E5" s="7" t="s">
        <v>72</v>
      </c>
      <c r="F5" s="7" t="s">
        <v>73</v>
      </c>
      <c r="G5" s="7" t="s">
        <v>74</v>
      </c>
    </row>
    <row r="6" spans="1:7" x14ac:dyDescent="0.25">
      <c r="A6" s="4">
        <v>2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</row>
    <row r="7" spans="1:7" x14ac:dyDescent="0.25">
      <c r="A7" s="4">
        <v>1</v>
      </c>
      <c r="B7" t="s">
        <v>81</v>
      </c>
      <c r="C7" t="s">
        <v>76</v>
      </c>
      <c r="D7" t="s">
        <v>77</v>
      </c>
      <c r="E7" t="s">
        <v>42</v>
      </c>
      <c r="F7" t="s">
        <v>79</v>
      </c>
      <c r="G7" t="s">
        <v>80</v>
      </c>
    </row>
    <row r="8" spans="1:7" s="7" customFormat="1" x14ac:dyDescent="0.25">
      <c r="A8" s="6">
        <v>1</v>
      </c>
      <c r="B8" s="7" t="s">
        <v>82</v>
      </c>
      <c r="C8" s="7" t="s">
        <v>82</v>
      </c>
      <c r="D8" s="7" t="s">
        <v>83</v>
      </c>
      <c r="E8" s="7" t="s">
        <v>43</v>
      </c>
    </row>
    <row r="9" spans="1:7" s="7" customFormat="1" x14ac:dyDescent="0.25">
      <c r="A9" s="6">
        <v>5</v>
      </c>
      <c r="B9" s="7">
        <v>220</v>
      </c>
      <c r="C9" s="7" t="s">
        <v>76</v>
      </c>
      <c r="D9" s="7" t="s">
        <v>77</v>
      </c>
      <c r="E9" s="7" t="s">
        <v>84</v>
      </c>
      <c r="F9" s="7" t="s">
        <v>79</v>
      </c>
      <c r="G9" s="7" t="s">
        <v>80</v>
      </c>
    </row>
    <row r="10" spans="1:7" s="7" customFormat="1" x14ac:dyDescent="0.25">
      <c r="A10" s="6">
        <v>3</v>
      </c>
      <c r="B10" s="7" t="s">
        <v>85</v>
      </c>
      <c r="C10" s="7" t="s">
        <v>76</v>
      </c>
      <c r="D10" s="7" t="s">
        <v>77</v>
      </c>
      <c r="E10" s="7" t="s">
        <v>86</v>
      </c>
      <c r="F10" s="7" t="s">
        <v>79</v>
      </c>
      <c r="G10" s="7" t="s">
        <v>80</v>
      </c>
    </row>
    <row r="11" spans="1:7" s="7" customFormat="1" x14ac:dyDescent="0.25">
      <c r="A11" s="6">
        <v>2</v>
      </c>
      <c r="B11" s="7" t="s">
        <v>87</v>
      </c>
      <c r="C11" s="7" t="s">
        <v>88</v>
      </c>
      <c r="D11" s="7" t="s">
        <v>89</v>
      </c>
      <c r="E11" s="7" t="s">
        <v>90</v>
      </c>
      <c r="F11" s="7" t="s">
        <v>91</v>
      </c>
    </row>
    <row r="12" spans="1:7" s="7" customFormat="1" x14ac:dyDescent="0.25">
      <c r="A12" s="6">
        <v>1</v>
      </c>
      <c r="B12" s="7" t="s">
        <v>92</v>
      </c>
      <c r="C12" s="7" t="s">
        <v>92</v>
      </c>
      <c r="D12" s="7" t="s">
        <v>93</v>
      </c>
      <c r="E12" s="7" t="s">
        <v>44</v>
      </c>
    </row>
    <row r="13" spans="1:7" s="7" customFormat="1" x14ac:dyDescent="0.25">
      <c r="A13" s="6">
        <v>1</v>
      </c>
      <c r="B13" s="7" t="s">
        <v>94</v>
      </c>
      <c r="C13" s="7" t="s">
        <v>95</v>
      </c>
      <c r="D13" s="7" t="s">
        <v>96</v>
      </c>
      <c r="E13" s="7" t="s">
        <v>97</v>
      </c>
      <c r="F13" s="7" t="s">
        <v>98</v>
      </c>
    </row>
    <row r="14" spans="1:7" s="7" customFormat="1" x14ac:dyDescent="0.25">
      <c r="A14" s="6">
        <v>1</v>
      </c>
      <c r="B14" s="7" t="s">
        <v>99</v>
      </c>
      <c r="C14" s="7" t="s">
        <v>100</v>
      </c>
      <c r="D14" s="7" t="s">
        <v>101</v>
      </c>
      <c r="E14" s="7" t="s">
        <v>45</v>
      </c>
      <c r="F14" s="7" t="s">
        <v>102</v>
      </c>
    </row>
    <row r="15" spans="1:7" s="7" customFormat="1" x14ac:dyDescent="0.25">
      <c r="A15" s="6">
        <v>1</v>
      </c>
      <c r="B15" s="7" t="s">
        <v>103</v>
      </c>
      <c r="C15" s="7" t="s">
        <v>103</v>
      </c>
      <c r="D15" s="7" t="s">
        <v>103</v>
      </c>
      <c r="E15" s="7" t="s">
        <v>46</v>
      </c>
      <c r="F15" s="7" t="s">
        <v>104</v>
      </c>
    </row>
    <row r="16" spans="1:7" s="7" customFormat="1" x14ac:dyDescent="0.25">
      <c r="A16" s="6">
        <v>1</v>
      </c>
      <c r="B16" s="7" t="s">
        <v>105</v>
      </c>
      <c r="C16" s="7" t="s">
        <v>105</v>
      </c>
      <c r="D16" s="7" t="s">
        <v>106</v>
      </c>
      <c r="E16" s="7" t="s">
        <v>40</v>
      </c>
    </row>
    <row r="17" spans="1:6" s="7" customFormat="1" x14ac:dyDescent="0.25">
      <c r="A17" s="6">
        <v>1</v>
      </c>
      <c r="B17" s="7" t="s">
        <v>107</v>
      </c>
      <c r="C17" s="7" t="s">
        <v>100</v>
      </c>
      <c r="D17" s="7" t="s">
        <v>101</v>
      </c>
      <c r="E17" s="7" t="s">
        <v>47</v>
      </c>
      <c r="F17" s="7" t="s">
        <v>102</v>
      </c>
    </row>
    <row r="18" spans="1:6" s="7" customFormat="1" x14ac:dyDescent="0.25">
      <c r="A18" s="6">
        <v>1</v>
      </c>
      <c r="B18" s="7" t="s">
        <v>108</v>
      </c>
      <c r="C18" s="7" t="s">
        <v>108</v>
      </c>
      <c r="D18" s="7" t="s">
        <v>109</v>
      </c>
      <c r="E18" s="7" t="s">
        <v>48</v>
      </c>
      <c r="F18" s="7" t="s">
        <v>108</v>
      </c>
    </row>
    <row r="19" spans="1:6" s="7" customFormat="1" x14ac:dyDescent="0.25">
      <c r="A19" s="8">
        <v>1</v>
      </c>
      <c r="B19" s="7" t="s">
        <v>110</v>
      </c>
      <c r="C19" s="7" t="s">
        <v>65</v>
      </c>
      <c r="D19" s="7" t="s">
        <v>66</v>
      </c>
      <c r="E19" s="7" t="s">
        <v>111</v>
      </c>
      <c r="F19" s="7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Erni</dc:creator>
  <cp:lastModifiedBy>Marco Erni</cp:lastModifiedBy>
  <cp:lastPrinted>2018-04-25T07:56:05Z</cp:lastPrinted>
  <dcterms:created xsi:type="dcterms:W3CDTF">2018-04-17T16:38:44Z</dcterms:created>
  <dcterms:modified xsi:type="dcterms:W3CDTF">2018-06-14T10:28:39Z</dcterms:modified>
</cp:coreProperties>
</file>