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<sst xmlns="http://schemas.openxmlformats.org/spreadsheetml/2006/main" count="708" uniqueCount="706">
  <si>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</si>
  <si>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</si>
  <si>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</si>
  <si>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</si>
  <si>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</si>
  <si>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</si>
  <si>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</si>
  <si>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</si>
  <si>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</si>
  <si>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</si>
  <si>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</si>
  <si>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</si>
  <si>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</si>
  <si>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</si>
  <si>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</si>
  <si>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</si>
  <si>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</si>
  <si>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</si>
  <si>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</si>
  <si>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</si>
  <si>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</si>
  <si>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</si>
  <si>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</si>
  <si>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</si>
  <si>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</si>
  <si>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</si>
  <si>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</si>
  <si>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</si>
  <si>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</si>
  <si>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</si>
  <si>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</si>
  <si>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</si>
  <si>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</si>
  <si>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</si>
  <si>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</si>
  <si>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</si>
  <si>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</si>
  <si>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</si>
  <si>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</si>
  <si>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</si>
  <si>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</si>
  <si>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</si>
  <si>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</si>
  <si>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</si>
  <si>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</si>
  <si>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</si>
  <si>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</si>
  <si>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</si>
  <si>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</si>
  <si>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</si>
  <si>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</si>
  <si>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</si>
  <si>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</si>
  <si>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</si>
  <si>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</si>
  <si>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</si>
  <si>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</si>
  <si>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</si>
  <si>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</si>
  <si>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</si>
  <si>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</si>
  <si>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</si>
  <si>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</si>
  <si>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</si>
  <si>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</si>
  <si>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</si>
  <si>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</si>
  <si>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</si>
  <si>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</si>
  <si>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</si>
  <si>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</si>
  <si>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</si>
  <si>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</si>
  <si>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</si>
  <si>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</si>
  <si>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</si>
  <si>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</si>
  <si>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</si>
  <si>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</si>
  <si>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</si>
  <si>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</si>
  <si>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</si>
  <si>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</si>
  <si>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</si>
  <si>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</si>
  <si>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</si>
  <si>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</si>
  <si>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</si>
  <si>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</si>
  <si>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</si>
  <si>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</si>
  <si>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</si>
  <si>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</si>
  <si>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</si>
  <si>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</si>
  <si>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</si>
  <si>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</si>
  <si>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</si>
  <si>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</si>
  <si>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</si>
  <si>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</si>
  <si>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</si>
  <si>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</si>
  <si>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</si>
  <si>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</si>
  <si>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</si>
  <si>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</si>
  <si>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</si>
  <si>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</si>
  <si>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</si>
  <si>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</si>
  <si>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</si>
  <si>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</si>
  <si>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</si>
  <si>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</si>
  <si>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</si>
  <si>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</si>
  <si>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</si>
  <si>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</si>
  <si>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</si>
  <si>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</si>
  <si>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</si>
  <si>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</si>
  <si>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</si>
  <si>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</si>
  <si>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</si>
  <si>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</si>
  <si>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</si>
  <si>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</si>
  <si>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</si>
  <si>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</si>
  <si>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</si>
  <si>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</si>
  <si>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</si>
  <si>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</si>
  <si>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</si>
  <si>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</si>
  <si>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</si>
  <si>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</si>
  <si>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</si>
  <si>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</si>
  <si>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</si>
  <si>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</si>
  <si>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</si>
  <si>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</si>
  <si>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</si>
  <si>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</si>
  <si>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</si>
  <si>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</si>
  <si>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</si>
  <si>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</si>
  <si>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</si>
  <si>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</si>
  <si>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</si>
  <si>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</si>
  <si>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</si>
  <si>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</si>
  <si>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</si>
  <si>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</si>
  <si>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</si>
  <si>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</si>
  <si>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</si>
  <si>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</si>
  <si>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</si>
  <si>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</si>
  <si>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</si>
  <si>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</si>
  <si>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</si>
  <si>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</si>
  <si>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</si>
  <si>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</si>
  <si>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</si>
  <si>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</si>
  <si>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</si>
  <si>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</si>
  <si>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</si>
  <si>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</si>
  <si>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</si>
  <si>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</si>
  <si>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</si>
  <si>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</si>
  <si>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</si>
  <si>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</si>
  <si>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</si>
  <si>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</si>
  <si>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</si>
  <si>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</si>
  <si>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</si>
  <si>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</si>
  <si>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</si>
  <si>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</si>
  <si>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</si>
  <si>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</si>
  <si>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</si>
  <si>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</si>
  <si>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</si>
  <si>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</si>
  <si>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</si>
  <si>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</si>
  <si>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</si>
  <si>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</si>
  <si>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</si>
  <si>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</si>
  <si>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</si>
  <si>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</si>
  <si>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</si>
  <si>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</si>
  <si>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</si>
  <si>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</si>
  <si>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</si>
  <si>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</si>
  <si>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</si>
  <si>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</si>
  <si>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</si>
  <si>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</si>
  <si>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</si>
  <si>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</si>
  <si>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</si>
  <si>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</si>
  <si>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</si>
  <si>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</si>
  <si>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</si>
  <si>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</si>
  <si>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</si>
  <si>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</si>
  <si>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</si>
  <si>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</si>
  <si>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</si>
  <si>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</si>
  <si>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</si>
  <si>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</si>
  <si>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</si>
  <si>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</si>
  <si>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</si>
  <si>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</si>
  <si>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</si>
  <si>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</si>
  <si>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</si>
  <si>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</si>
  <si>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</si>
  <si>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</si>
  <si>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</si>
  <si>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</si>
  <si>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</si>
  <si>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</si>
  <si>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</si>
  <si>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</si>
  <si>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</si>
  <si>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</si>
  <si>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</si>
  <si>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</si>
  <si>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</si>
  <si>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</si>
  <si>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</si>
  <si>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</si>
  <si>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</si>
  <si>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</si>
  <si>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</si>
  <si>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</si>
  <si>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</si>
  <si>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</si>
  <si>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</si>
  <si>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</si>
  <si>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</si>
  <si>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</si>
  <si>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</si>
  <si>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</si>
  <si>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</si>
  <si>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</si>
  <si>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</si>
  <si>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</si>
  <si>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</si>
  <si>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</si>
  <si>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</si>
  <si>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</si>
  <si>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</si>
  <si>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</si>
  <si>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</si>
  <si>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</si>
  <si>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</si>
  <si>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</si>
  <si>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</si>
  <si>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</si>
  <si>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</si>
  <si>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</si>
  <si>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</si>
  <si>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</si>
  <si>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</si>
  <si>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</si>
  <si>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</si>
  <si>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</si>
  <si>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</si>
  <si>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</si>
  <si>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</si>
  <si>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</si>
  <si>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</si>
  <si>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</si>
  <si>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</si>
  <si>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</si>
  <si>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</si>
  <si>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</si>
  <si>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</si>
  <si>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</si>
  <si>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</si>
  <si>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</si>
  <si>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</si>
  <si>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</si>
  <si>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</si>
  <si>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</si>
  <si>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</si>
  <si>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</si>
  <si>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</si>
  <si>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</si>
  <si>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</si>
  <si>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</si>
  <si>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</si>
  <si>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</si>
  <si>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</si>
  <si>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</si>
  <si>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</si>
  <si>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</si>
  <si>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</si>
  <si>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</si>
  <si>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</si>
  <si>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</si>
  <si>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</si>
  <si>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</si>
  <si>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</si>
  <si>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</si>
  <si>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</si>
  <si>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</si>
  <si>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</si>
  <si>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</si>
  <si>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</si>
  <si>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</si>
  <si>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</si>
  <si>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</si>
  <si>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</si>
  <si>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</si>
  <si>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</si>
  <si>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</si>
  <si>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</si>
  <si>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</si>
  <si>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</si>
  <si>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</si>
  <si>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</si>
  <si>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</si>
  <si>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</si>
  <si>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</si>
  <si>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</si>
  <si>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</si>
  <si>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</si>
  <si>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</si>
  <si>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</si>
  <si>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</si>
  <si>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</si>
  <si>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</si>
  <si>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</si>
  <si>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</si>
  <si>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</si>
  <si>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</si>
  <si>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</si>
  <si>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</si>
  <si>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</si>
  <si>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</si>
  <si>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</si>
  <si>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</si>
  <si>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</si>
  <si>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</si>
  <si>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</si>
  <si>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</si>
  <si>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</si>
  <si>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</si>
  <si>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</si>
  <si>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</si>
  <si>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</si>
  <si>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</si>
  <si>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</si>
  <si>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</si>
  <si>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</si>
  <si>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</si>
  <si>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</si>
  <si>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</si>
  <si>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</si>
  <si>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</si>
  <si>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</si>
  <si>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</si>
  <si>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</si>
  <si>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</si>
  <si>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</si>
  <si>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</si>
  <si>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</si>
  <si>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</si>
  <si>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</si>
  <si>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</si>
  <si>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</si>
  <si>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</si>
  <si>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</si>
  <si>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</si>
  <si>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</si>
  <si>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</si>
  <si>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</si>
  <si>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</si>
  <si>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</si>
  <si>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</si>
  <si>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</si>
  <si>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</si>
  <si>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</si>
  <si>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</si>
  <si>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</si>
  <si>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</si>
  <si>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</si>
  <si>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</si>
  <si>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</si>
  <si>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</si>
  <si>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</si>
  <si>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</si>
  <si>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</si>
  <si>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grayware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</si>
  <si>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</si>
  <si>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</si>
  <si>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</si>
  <si>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</si>
  <si>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</si>
  <si>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</si>
  <si>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</si>
  <si>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</si>
  <si>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</si>
  <si>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</si>
  <si>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</si>
  <si>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</si>
  <si>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</si>
  <si>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grayware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</si>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</sst>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4" spans="1:1">
      <c r="A64" t="s">
        <v>133</v>
      </c>
    </row>
    <row r="65" spans="1:1">
      <c r="A65" t="s">
        <v>134</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135</v>
      </c>
    </row>
    <row r="70" spans="1:1">
      <c r="A70" t="s">
        <v>136</v>
      </c>
    </row>
    <row r="71" spans="1:1">
      <c r="A71" t="s">
        <v>137</v>
      </c>
    </row>
    <row r="72" spans="1:1">
      <c r="A72" t="s">
        <v>138</v>
      </c>
    </row>
    <row r="73" spans="1:1">
      <c r="A73" t="s">
        <v>139</v>
      </c>
    </row>
    <row r="74" spans="1:1">
      <c r="A74">
        <f>SUBSTITUTE("set panorama log-settings syslog Sample_Syslog_Profile server Sample_Syslog server {{ SYSLOG_SERVER }}", "{{ SYSLOG_SERVER }}", 'values'!B28)</f>
        <v>0</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2" spans="1:1">
      <c r="A102" t="s">
        <v>167</v>
      </c>
    </row>
    <row r="103" spans="1:1">
      <c r="A103" t="s">
        <v>168</v>
      </c>
    </row>
    <row r="106" spans="1:1">
      <c r="A106" t="s">
        <v>169</v>
      </c>
    </row>
    <row r="108" spans="1:1">
      <c r="A108" t="s">
        <v>170</v>
      </c>
    </row>
    <row r="109" spans="1:1">
      <c r="A109" t="s">
        <v>171</v>
      </c>
    </row>
    <row r="110" spans="1:1">
      <c r="A110" t="s">
        <v>172</v>
      </c>
    </row>
    <row r="111" spans="1:1">
      <c r="A111" t="s">
        <v>173</v>
      </c>
    </row>
    <row r="112" spans="1:1">
      <c r="A112" t="s">
        <v>174</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289</v>
      </c>
    </row>
    <row r="237" spans="1:1">
      <c r="A237" t="s">
        <v>290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301</v>
      </c>
    </row>
    <row r="251" spans="1:1">
      <c r="A251" t="s">
        <v>302</v>
      </c>
    </row>
    <row r="252" spans="1:1">
      <c r="A252" t="s">
        <v>303</v>
      </c>
    </row>
    <row r="253" spans="1:1">
      <c r="A253" t="s">
        <v>304</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1" spans="1:1">
      <c r="A511" t="s">
        <v>555</v>
      </c>
    </row>
    <row r="512" spans="1:1">
      <c r="A512" t="s">
        <v>556</v>
      </c>
    </row>
    <row r="513" spans="1:1">
      <c r="A513" t="s">
        <v>557</v>
      </c>
    </row>
    <row r="514" spans="1:1">
      <c r="A514">
        <f>SUBSTITUTE("set template iron-skillet config mgt-config users {{ ADMINISTRATOR_USERNAME }} phash $1$GmGy8oJJ$V75cNdSRDx0V78yJqXZ111", "{{ ADMINISTRATOR_USERNAME }}", 'values'!B18)</f>
        <v>0</v>
      </c>
    </row>
    <row r="515" spans="1:1">
      <c r="A515">
        <f>SUBSTITUTE("set template iron-skillet config mgt-config users {{ ADMINISTRATOR_USERNAME }} permissions role-based superuser yes", "{{ ADMINISTRATOR_USERNAME }}", 'values'!B18)</f>
        <v>0</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f>SUBSTITUTE("set template iron-skillet config deviceconfig system dns-setting servers primary {{ DNS_1 }}", "{{ DNS_1 }}", 'values'!B20)</f>
        <v>0</v>
      </c>
    </row>
    <row r="546" spans="1:1">
      <c r="A546">
        <f>SUBSTITUTE("set template iron-skillet config deviceconfig system dns-setting servers secondary {{ DNS_2 }}", "{{ DNS_2 }}", 'values'!B21)</f>
        <v>0</v>
      </c>
    </row>
    <row r="547" spans="1:1">
      <c r="A547">
        <f>SUBSTITUTE("set template iron-skillet config deviceconfig system ntp-servers primary-ntp-server ntp-server-address {{ NTP_1 }}", "{{ NTP_1 }}", 'values'!B16)</f>
        <v>0</v>
      </c>
    </row>
    <row r="548" spans="1:1">
      <c r="A548">
        <f>SUBSTITUTE("set template iron-skillet config deviceconfig system ntp-servers secondary-ntp-server ntp-server-address {{ NTP_2 }}", "{{ NTP_2 }}", 'values'!B17)</f>
        <v>0</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t="s">
        <v>635</v>
      </c>
    </row>
    <row r="598" spans="1:1">
      <c r="A598" t="s">
        <v>636</v>
      </c>
    </row>
    <row r="599" spans="1:1">
      <c r="A599">
        <f>SUBSTITUTE("set template iron-skillet config shared log-settings email Sample_Email_Profile server Sample_Email_Profile gateway {{ EMAIL_PROFILE_GATEWAY }}", "{{ EMAIL_PROFILE_GATEWAY }}", 'values'!B25)</f>
        <v>0</v>
      </c>
    </row>
    <row r="600" spans="1:1">
      <c r="A600">
        <f>SUBSTITUTE("set template iron-skillet config shared log-settings email Sample_Email_Profile server Sample_Email_Profile from {{ EMAIL_PROFILE_FROM }}", "{{ EMAIL_PROFILE_FROM }}", 'values'!B26)</f>
        <v>0</v>
      </c>
    </row>
    <row r="601" spans="1:1">
      <c r="A601">
        <f>SUBSTITUTE("set template iron-skillet config shared log-settings email Sample_Email_Profile server Sample_Email_Profile to {{ EMAIL_PROFILE_TO }}", "{{ EMAIL_PROFILE_TO }}", 'values'!B27)</f>
        <v>0</v>
      </c>
    </row>
    <row r="602" spans="1:1">
      <c r="A602" t="s">
        <v>637</v>
      </c>
    </row>
    <row r="603" spans="1:1">
      <c r="A603" t="s">
        <v>638</v>
      </c>
    </row>
    <row r="604" spans="1:1">
      <c r="A604" t="s">
        <v>639</v>
      </c>
    </row>
    <row r="605" spans="1:1">
      <c r="A605">
        <f>SUBSTITUTE("set template iron-skillet config shared log-settings syslog Sample_Syslog_Profile server Sample_Syslog server {{ SYSLOG_SERVER }}", "{{ SYSLOG_SERVER }}", 'values'!B28)</f>
        <v>0</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8" spans="1:1">
      <c r="A618" t="s">
        <v>651</v>
      </c>
    </row>
    <row r="619" spans="1:1">
      <c r="A619" t="s">
        <v>652</v>
      </c>
    </row>
    <row r="620" spans="1:1">
      <c r="A620">
        <f>SUBSTITUTE("set template-stack {{ STACK }} templates iron-skillet", "{{ STACK }}", 'values'!B9)</f>
        <v>0</v>
      </c>
    </row>
    <row r="621" spans="1:1">
      <c r="A621">
        <f>SUBSTITUTE("set template-stack {{ STACK }} settings default-vsys vsys1", "{{ STACK }}", 'values'!B9)</f>
        <v>0</v>
      </c>
    </row>
    <row r="622" spans="1:1">
      <c r="A622">
        <f>SUBSTITUTE(SUBSTITUTE("set template-stack {{ STACK }} config devices localhost.localdomain deviceconfig system hostname {{ FW_NAME }}", "{{ FW_NAME }}", 'values'!B11), "{{ STACK }}", 'values'!B9)</f>
        <v>0</v>
      </c>
    </row>
    <row r="624" spans="1:1">
      <c r="A624" t="s">
        <v>653</v>
      </c>
    </row>
    <row r="625" spans="1:1">
      <c r="A625">
        <f>SUBSTITUTE("set template-stack {{ STACK }} config devices localhost.localdomain deviceconfig system type dhcp-client send-hostname yes", "{{ STACK }}", 'values'!B9)</f>
        <v>0</v>
      </c>
    </row>
    <row r="626" spans="1:1">
      <c r="A626">
        <f>SUBSTITUTE("set template-stack {{ STACK }} config devices localhost.localdomain deviceconfig system type dhcp-client send-client-id no", "{{ STACK }}", 'values'!B9)</f>
        <v>0</v>
      </c>
    </row>
    <row r="627" spans="1:1">
      <c r="A627">
        <f>SUBSTITUTE("set template-stack {{ STACK }} config devices localhost.localdomain deviceconfig system type dhcp-client accept-dhcp-hostname no", "{{ STACK }}", 'values'!B9)</f>
        <v>0</v>
      </c>
    </row>
    <row r="628" spans="1:1">
      <c r="A628">
        <f>SUBSTITUTE("set template-stack {{ STACK }} config devices localhost.localdomain deviceconfig system type dhcp-client accept-dhcp-domain no", "{{ STACK }}", 'values'!B9)</f>
        <v>0</v>
      </c>
    </row>
    <row r="630" spans="1:1">
      <c r="A630" t="s">
        <v>654</v>
      </c>
    </row>
    <row r="631" spans="1:1">
      <c r="A631">
        <f>SUBSTITUTE("set template-stack {{ STACK }} config devices localhost.localdomain deviceconfig system type static", "{{ STACK }}", 'values'!B9)</f>
        <v>0</v>
      </c>
    </row>
    <row r="632" spans="1:1">
      <c r="A632">
        <f>SUBSTITUTE(SUBSTITUTE("set template-stack {{ STACK }} config devices localhost.localdomain deviceconfig system ip-address {{ MGMT_IP }}", "{{ MGMT_IP }}", 'values'!B13), "{{ STACK }}", 'values'!B9)</f>
        <v>0</v>
      </c>
    </row>
    <row r="633" spans="1:1">
      <c r="A633">
        <f>SUBSTITUTE(SUBSTITUTE("set template-stack {{ STACK }} config devices localhost.localdomain deviceconfig system netmask {{ MGMT_MASK }}", "{{ MGMT_MASK }}", 'values'!B14), "{{ STACK }}", 'values'!B9)</f>
        <v>0</v>
      </c>
    </row>
    <row r="634" spans="1:1">
      <c r="A634">
        <f>SUBSTITUTE(SUBSTITUTE("set template-stack {{ STACK }} config devices localhost.localdomain deviceconfig system default-gateway {{ MGMT_DG }}", "{{ MGMT_DG }}", 'values'!B15), "{{ STACK }}", 'values'!B9)</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or (category eq grayware)""",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or (category eq grayware)""",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row r="768" spans="1:1">
      <c r="A768" t="s">
        <v>704</v>
      </c>
    </row>
    <row r="769" spans="1:1">
      <c r="A76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2020-02-06T14:38:40Z</dcterms:created>
  <dcterms:modified xsi:type="dcterms:W3CDTF">2020-02-06T14:38:40Z</dcterms:modified>
</cp:coreProperties>
</file>