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ojerinde\Desktop\"/>
    </mc:Choice>
  </mc:AlternateContent>
  <xr:revisionPtr revIDLastSave="0" documentId="13_ncr:1_{E9C31E5E-A663-4D29-8B33-4013735523D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OIRS PAYARENA BANK BRANCH REPO" sheetId="1" r:id="rId1"/>
    <sheet name="POLARIS BAN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G13" i="1"/>
  <c r="H13" i="1"/>
  <c r="I13" i="1"/>
  <c r="J13" i="1"/>
  <c r="K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<sst xmlns="http://schemas.openxmlformats.org/spreadsheetml/2006/main" count="1078" uniqueCount="109">
  <si>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</si>
  <si>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</si>
  <si>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</si>
  <si>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</si>
  <si>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</si>
  <si>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</si>
  <si>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</si>
  <si>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</si>
  <si>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</si>
  <si>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</si>
  <si>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</si>
  <si>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</si>
  <si>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</si>
  <si>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</si>
  <si>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</si>
  <si>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</si>
  <si>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</si>
  <si>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</si>
  <si>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</si>
  <si>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</si>
  <si>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</si>
  <si>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</si>
  <si>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</si>
  <si>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</si>
  <si>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</si>
  <si>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</si>
  <si>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</si>
  <si>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</si>
  <si>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</si>
  <si>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</si>
  <si>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</si>
  <si>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</si>
  <si>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</si>
  <si>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</si>
  <si>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</si>
  <si>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</si>
  <si>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</si>
  <si>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</si>
  <si>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</si>
  <si>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</si>
  <si>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</si>
  <si>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</si>
  <si>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</si>
  <si>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</si>
  <si>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</si>
  <si>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</si>
  <si>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</si>
  <si>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</si>
  <si>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</si>
  <si>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</si>
  <si>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</si>
  <si>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</si>
  <si>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</si>
  <si>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</si>
  <si>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</si>
  <si>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HELEN KELLER INTERNATIONAL</t>
  </si>
  <si>
    <t>SOIRS SCHOOL FEE - Sokoto State eTax</t>
  </si>
  <si>
    <t>47964455</t>
  </si>
  <si>
    <t>00</t>
  </si>
  <si>
    <t>UPSL0913</t>
  </si>
  <si>
    <t>POLARIS BANK</t>
  </si>
  <si>
    <t>076</t>
  </si>
  <si>
    <t>0000000000</t>
  </si>
  <si>
    <t>Collection</t>
  </si>
  <si>
    <t>VJOHNSON</t>
  </si>
  <si>
    <t>172.20.32.232</t>
  </si>
  <si>
    <t>375</t>
  </si>
  <si>
    <t>Y</t>
  </si>
  <si>
    <t>UPSL47964455</t>
  </si>
  <si>
    <t>N</t>
  </si>
  <si>
    <t>6381077412721682234420485</t>
  </si>
  <si>
    <t>014</t>
  </si>
  <si>
    <t>41827817</t>
  </si>
  <si>
    <t>UPSL41827817</t>
  </si>
  <si>
    <t>6381077412616968024420482</t>
  </si>
  <si>
    <t>22469024</t>
  </si>
  <si>
    <t>UPSL22469024</t>
  </si>
  <si>
    <t>6381077412516958784420481</t>
  </si>
  <si>
    <t>SHALINA HEALTHCARE LIMITED</t>
  </si>
  <si>
    <t>31643606</t>
  </si>
  <si>
    <t>UPSL31643606</t>
  </si>
  <si>
    <t>6381077412362258254421061</t>
  </si>
  <si>
    <t>NTA-STAR TV NETWORK LTD</t>
  </si>
  <si>
    <t>36074505</t>
  </si>
  <si>
    <t>UPSL36074505</t>
  </si>
  <si>
    <t>6381077412263817304420542</t>
  </si>
  <si>
    <t>74143499</t>
  </si>
  <si>
    <t>UPSL74143499</t>
  </si>
  <si>
    <t>6381077404548936334420479</t>
  </si>
  <si>
    <t>33278016</t>
  </si>
  <si>
    <t>UPSL33278016</t>
  </si>
  <si>
    <t>6381077404456739684420475</t>
  </si>
  <si>
    <t>83893042</t>
  </si>
  <si>
    <t>UPSL83893042</t>
  </si>
  <si>
    <t>6381077404353630484420474</t>
  </si>
  <si>
    <t>92965677</t>
  </si>
  <si>
    <t>UPSL92965677</t>
  </si>
  <si>
    <t>6381077403998891984420473</t>
  </si>
  <si>
    <t>94037291</t>
  </si>
  <si>
    <t>UPSL94037291</t>
  </si>
  <si>
    <t>6381077403201945504420470</t>
  </si>
  <si>
    <t>Demand Notice</t>
  </si>
  <si>
    <t>58492698</t>
  </si>
  <si>
    <t>UPSL58492698</t>
  </si>
  <si>
    <t>6381075202918632874420463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</si>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</sst>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7"/>
  <sheetViews>
    <sheetView tabSelected="1" workbookViewId="0">
      <selection activeCell="G13" sqref="G13"/>
    </sheetView>
  </sheetViews>
  <sheetFormatPr defaultRowHeight="15" x14ac:dyDescent="0.25"/>
  <cols>
    <col min="6" max="6" width="30.28515625" customWidth="1"/>
    <col min="8" max="8" width="20.42578125" style="6" bestFit="1" customWidth="1"/>
    <col min="9" max="9" width="21.28515625" style="6" bestFit="1" customWidth="1"/>
    <col min="10" max="11" width="17.28515625" style="6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105</v>
      </c>
      <c r="I1" s="4" t="s">
        <v>106</v>
      </c>
      <c r="J1" s="4" t="s">
        <v>107</v>
      </c>
      <c r="K1" s="4" t="s">
        <v>108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44957.626469907409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460545.05</v>
      </c>
      <c r="H2" s="5">
        <f t="shared" ref="H2:H12" si="0">G2*88%</f>
        <v>405279.64399999997</v>
      </c>
      <c r="I2" s="5">
        <f t="shared" ref="I2:I12" si="1">2%*G2</f>
        <v>9210.9009999999998</v>
      </c>
      <c r="J2" s="5">
        <f t="shared" ref="J2:J12" si="2">G2*10%-K2</f>
        <v>45363.687425000004</v>
      </c>
      <c r="K2" s="5">
        <f t="shared" ref="K2:K12" si="3">7.5%*I2</f>
        <v>690.81757499999992</v>
      </c>
      <c r="L2" s="2" t="s">
        <v>57</v>
      </c>
      <c r="M2" s="3">
        <v>44957.346597222226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64</v>
      </c>
      <c r="AK2" s="2" t="s">
        <v>69</v>
      </c>
      <c r="AL2" s="2" t="s">
        <v>70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71</v>
      </c>
      <c r="BD2" s="2" t="s">
        <v>53</v>
      </c>
      <c r="BE2" s="2" t="s">
        <v>53</v>
      </c>
    </row>
    <row r="3" spans="1:57" x14ac:dyDescent="0.25">
      <c r="A3" s="2" t="s">
        <v>53</v>
      </c>
      <c r="B3" s="3">
        <v>44957.626458333332</v>
      </c>
      <c r="C3" s="2" t="s">
        <v>54</v>
      </c>
      <c r="D3" s="2" t="s">
        <v>53</v>
      </c>
      <c r="E3" s="2" t="s">
        <v>55</v>
      </c>
      <c r="F3" s="2" t="s">
        <v>56</v>
      </c>
      <c r="G3" s="2">
        <v>25554.5</v>
      </c>
      <c r="H3" s="5">
        <f t="shared" si="0"/>
        <v>22487.96</v>
      </c>
      <c r="I3" s="5">
        <f t="shared" si="1"/>
        <v>511.09000000000003</v>
      </c>
      <c r="J3" s="5">
        <f t="shared" si="2"/>
        <v>2517.1182500000004</v>
      </c>
      <c r="K3" s="5">
        <f t="shared" si="3"/>
        <v>38.33175</v>
      </c>
      <c r="L3" s="2" t="s">
        <v>72</v>
      </c>
      <c r="M3" s="3">
        <v>44957.34615740741</v>
      </c>
      <c r="N3" s="2" t="s">
        <v>53</v>
      </c>
      <c r="O3" s="2" t="s">
        <v>53</v>
      </c>
      <c r="P3" s="2" t="s">
        <v>58</v>
      </c>
      <c r="Q3" s="2" t="s">
        <v>59</v>
      </c>
      <c r="R3" s="2" t="s">
        <v>53</v>
      </c>
      <c r="S3" s="2" t="s">
        <v>60</v>
      </c>
      <c r="T3" s="2" t="s">
        <v>61</v>
      </c>
      <c r="U3" s="2" t="s">
        <v>53</v>
      </c>
      <c r="V3" s="2" t="s">
        <v>62</v>
      </c>
      <c r="W3" s="2" t="s">
        <v>63</v>
      </c>
      <c r="X3" s="2" t="s">
        <v>62</v>
      </c>
      <c r="Y3" s="2" t="s">
        <v>63</v>
      </c>
      <c r="Z3" s="2" t="s">
        <v>64</v>
      </c>
      <c r="AA3" s="2" t="s">
        <v>65</v>
      </c>
      <c r="AB3" s="2" t="s">
        <v>53</v>
      </c>
      <c r="AC3" s="2" t="s">
        <v>53</v>
      </c>
      <c r="AD3" s="2" t="s">
        <v>53</v>
      </c>
      <c r="AE3" s="2">
        <v>1</v>
      </c>
      <c r="AF3" s="2" t="s">
        <v>66</v>
      </c>
      <c r="AG3" s="2" t="s">
        <v>67</v>
      </c>
      <c r="AH3" s="2" t="s">
        <v>73</v>
      </c>
      <c r="AI3" s="2" t="s">
        <v>72</v>
      </c>
      <c r="AJ3" s="2" t="s">
        <v>64</v>
      </c>
      <c r="AK3" s="2" t="s">
        <v>69</v>
      </c>
      <c r="AL3" s="2" t="s">
        <v>74</v>
      </c>
      <c r="AM3" s="2" t="s">
        <v>53</v>
      </c>
      <c r="AN3" s="2" t="s">
        <v>53</v>
      </c>
      <c r="AO3" s="2" t="s">
        <v>53</v>
      </c>
      <c r="AP3" s="2" t="s">
        <v>54</v>
      </c>
      <c r="AQ3" s="2" t="s">
        <v>53</v>
      </c>
      <c r="AR3" s="2" t="s">
        <v>53</v>
      </c>
      <c r="AS3" s="2" t="s">
        <v>53</v>
      </c>
      <c r="AT3" s="2" t="s">
        <v>53</v>
      </c>
      <c r="AU3" s="2" t="s">
        <v>53</v>
      </c>
      <c r="AV3" s="2" t="s">
        <v>53</v>
      </c>
      <c r="AW3" s="2" t="s">
        <v>53</v>
      </c>
      <c r="AZ3" s="2" t="s">
        <v>71</v>
      </c>
      <c r="BD3" s="2" t="s">
        <v>53</v>
      </c>
      <c r="BE3" s="2" t="s">
        <v>53</v>
      </c>
    </row>
    <row r="4" spans="1:57" x14ac:dyDescent="0.25">
      <c r="A4" s="2" t="s">
        <v>53</v>
      </c>
      <c r="B4" s="3">
        <v>44957.626446759263</v>
      </c>
      <c r="C4" s="2" t="s">
        <v>54</v>
      </c>
      <c r="D4" s="2" t="s">
        <v>53</v>
      </c>
      <c r="E4" s="2" t="s">
        <v>55</v>
      </c>
      <c r="F4" s="2" t="s">
        <v>56</v>
      </c>
      <c r="G4" s="2">
        <v>425364.57</v>
      </c>
      <c r="H4" s="5">
        <f t="shared" si="0"/>
        <v>374320.82160000002</v>
      </c>
      <c r="I4" s="5">
        <f t="shared" si="1"/>
        <v>8507.2914000000001</v>
      </c>
      <c r="J4" s="5">
        <f t="shared" si="2"/>
        <v>41898.410145000002</v>
      </c>
      <c r="K4" s="5">
        <f t="shared" si="3"/>
        <v>638.04685499999994</v>
      </c>
      <c r="L4" s="2" t="s">
        <v>75</v>
      </c>
      <c r="M4" s="3">
        <v>44957.345810185187</v>
      </c>
      <c r="N4" s="2" t="s">
        <v>53</v>
      </c>
      <c r="O4" s="2" t="s">
        <v>53</v>
      </c>
      <c r="P4" s="2" t="s">
        <v>58</v>
      </c>
      <c r="Q4" s="2" t="s">
        <v>59</v>
      </c>
      <c r="R4" s="2" t="s">
        <v>53</v>
      </c>
      <c r="S4" s="2" t="s">
        <v>60</v>
      </c>
      <c r="T4" s="2" t="s">
        <v>61</v>
      </c>
      <c r="U4" s="2" t="s">
        <v>53</v>
      </c>
      <c r="V4" s="2" t="s">
        <v>62</v>
      </c>
      <c r="W4" s="2" t="s">
        <v>63</v>
      </c>
      <c r="X4" s="2" t="s">
        <v>62</v>
      </c>
      <c r="Y4" s="2" t="s">
        <v>63</v>
      </c>
      <c r="Z4" s="2" t="s">
        <v>64</v>
      </c>
      <c r="AA4" s="2" t="s">
        <v>65</v>
      </c>
      <c r="AB4" s="2" t="s">
        <v>53</v>
      </c>
      <c r="AC4" s="2" t="s">
        <v>53</v>
      </c>
      <c r="AD4" s="2" t="s">
        <v>53</v>
      </c>
      <c r="AE4" s="2">
        <v>1</v>
      </c>
      <c r="AF4" s="2" t="s">
        <v>66</v>
      </c>
      <c r="AG4" s="2" t="s">
        <v>67</v>
      </c>
      <c r="AH4" s="2" t="s">
        <v>76</v>
      </c>
      <c r="AI4" s="2" t="s">
        <v>75</v>
      </c>
      <c r="AJ4" s="2" t="s">
        <v>64</v>
      </c>
      <c r="AK4" s="2" t="s">
        <v>69</v>
      </c>
      <c r="AL4" s="2" t="s">
        <v>77</v>
      </c>
      <c r="AM4" s="2" t="s">
        <v>53</v>
      </c>
      <c r="AN4" s="2" t="s">
        <v>53</v>
      </c>
      <c r="AO4" s="2" t="s">
        <v>53</v>
      </c>
      <c r="AP4" s="2" t="s">
        <v>54</v>
      </c>
      <c r="AQ4" s="2" t="s">
        <v>53</v>
      </c>
      <c r="AR4" s="2" t="s">
        <v>53</v>
      </c>
      <c r="AS4" s="2" t="s">
        <v>53</v>
      </c>
      <c r="AT4" s="2" t="s">
        <v>53</v>
      </c>
      <c r="AU4" s="2" t="s">
        <v>53</v>
      </c>
      <c r="AV4" s="2" t="s">
        <v>53</v>
      </c>
      <c r="AW4" s="2" t="s">
        <v>53</v>
      </c>
      <c r="AZ4" s="2" t="s">
        <v>71</v>
      </c>
      <c r="BD4" s="2" t="s">
        <v>53</v>
      </c>
      <c r="BE4" s="2" t="s">
        <v>53</v>
      </c>
    </row>
    <row r="5" spans="1:57" x14ac:dyDescent="0.25">
      <c r="A5" s="2" t="s">
        <v>53</v>
      </c>
      <c r="B5" s="3">
        <v>44957.626423611109</v>
      </c>
      <c r="C5" s="2" t="s">
        <v>54</v>
      </c>
      <c r="D5" s="2" t="s">
        <v>53</v>
      </c>
      <c r="E5" s="2" t="s">
        <v>78</v>
      </c>
      <c r="F5" s="2" t="s">
        <v>56</v>
      </c>
      <c r="G5" s="2">
        <v>4000</v>
      </c>
      <c r="H5" s="5">
        <f t="shared" si="0"/>
        <v>3520</v>
      </c>
      <c r="I5" s="5">
        <f t="shared" si="1"/>
        <v>80</v>
      </c>
      <c r="J5" s="5">
        <f t="shared" si="2"/>
        <v>394</v>
      </c>
      <c r="K5" s="5">
        <f t="shared" si="3"/>
        <v>6</v>
      </c>
      <c r="L5" s="2" t="s">
        <v>79</v>
      </c>
      <c r="M5" s="3">
        <v>44957.456504629627</v>
      </c>
      <c r="N5" s="2" t="s">
        <v>53</v>
      </c>
      <c r="O5" s="2" t="s">
        <v>53</v>
      </c>
      <c r="P5" s="2" t="s">
        <v>58</v>
      </c>
      <c r="Q5" s="2" t="s">
        <v>59</v>
      </c>
      <c r="R5" s="2" t="s">
        <v>53</v>
      </c>
      <c r="S5" s="2" t="s">
        <v>60</v>
      </c>
      <c r="T5" s="2" t="s">
        <v>61</v>
      </c>
      <c r="U5" s="2" t="s">
        <v>53</v>
      </c>
      <c r="V5" s="2" t="s">
        <v>62</v>
      </c>
      <c r="W5" s="2" t="s">
        <v>63</v>
      </c>
      <c r="X5" s="2" t="s">
        <v>62</v>
      </c>
      <c r="Y5" s="2" t="s">
        <v>63</v>
      </c>
      <c r="Z5" s="2" t="s">
        <v>64</v>
      </c>
      <c r="AA5" s="2" t="s">
        <v>65</v>
      </c>
      <c r="AB5" s="2" t="s">
        <v>53</v>
      </c>
      <c r="AC5" s="2" t="s">
        <v>53</v>
      </c>
      <c r="AD5" s="2" t="s">
        <v>53</v>
      </c>
      <c r="AE5" s="2">
        <v>1</v>
      </c>
      <c r="AF5" s="2" t="s">
        <v>66</v>
      </c>
      <c r="AG5" s="2" t="s">
        <v>67</v>
      </c>
      <c r="AH5" s="2" t="s">
        <v>80</v>
      </c>
      <c r="AI5" s="2" t="s">
        <v>79</v>
      </c>
      <c r="AJ5" s="2" t="s">
        <v>64</v>
      </c>
      <c r="AK5" s="2" t="s">
        <v>69</v>
      </c>
      <c r="AL5" s="2" t="s">
        <v>81</v>
      </c>
      <c r="AM5" s="2" t="s">
        <v>53</v>
      </c>
      <c r="AN5" s="2" t="s">
        <v>53</v>
      </c>
      <c r="AO5" s="2" t="s">
        <v>53</v>
      </c>
      <c r="AP5" s="2" t="s">
        <v>54</v>
      </c>
      <c r="AQ5" s="2" t="s">
        <v>53</v>
      </c>
      <c r="AR5" s="2" t="s">
        <v>53</v>
      </c>
      <c r="AS5" s="2" t="s">
        <v>53</v>
      </c>
      <c r="AT5" s="2" t="s">
        <v>53</v>
      </c>
      <c r="AU5" s="2" t="s">
        <v>53</v>
      </c>
      <c r="AV5" s="2" t="s">
        <v>53</v>
      </c>
      <c r="AW5" s="2" t="s">
        <v>53</v>
      </c>
      <c r="AZ5" s="2" t="s">
        <v>71</v>
      </c>
      <c r="BD5" s="2" t="s">
        <v>53</v>
      </c>
      <c r="BE5" s="2" t="s">
        <v>53</v>
      </c>
    </row>
    <row r="6" spans="1:57" x14ac:dyDescent="0.25">
      <c r="A6" s="2" t="s">
        <v>53</v>
      </c>
      <c r="B6" s="3">
        <v>44957.62641203704</v>
      </c>
      <c r="C6" s="2" t="s">
        <v>54</v>
      </c>
      <c r="D6" s="2" t="s">
        <v>53</v>
      </c>
      <c r="E6" s="2" t="s">
        <v>82</v>
      </c>
      <c r="F6" s="2" t="s">
        <v>56</v>
      </c>
      <c r="G6" s="2">
        <v>3516</v>
      </c>
      <c r="H6" s="5">
        <f t="shared" si="0"/>
        <v>3094.08</v>
      </c>
      <c r="I6" s="5">
        <f t="shared" si="1"/>
        <v>70.320000000000007</v>
      </c>
      <c r="J6" s="5">
        <f t="shared" si="2"/>
        <v>346.32600000000002</v>
      </c>
      <c r="K6" s="5">
        <f t="shared" si="3"/>
        <v>5.274</v>
      </c>
      <c r="L6" s="2" t="s">
        <v>83</v>
      </c>
      <c r="M6" s="3">
        <v>44957.355856481481</v>
      </c>
      <c r="N6" s="2" t="s">
        <v>53</v>
      </c>
      <c r="O6" s="2" t="s">
        <v>53</v>
      </c>
      <c r="P6" s="2" t="s">
        <v>58</v>
      </c>
      <c r="Q6" s="2" t="s">
        <v>59</v>
      </c>
      <c r="R6" s="2" t="s">
        <v>53</v>
      </c>
      <c r="S6" s="2" t="s">
        <v>60</v>
      </c>
      <c r="T6" s="2" t="s">
        <v>61</v>
      </c>
      <c r="U6" s="2" t="s">
        <v>53</v>
      </c>
      <c r="V6" s="2" t="s">
        <v>62</v>
      </c>
      <c r="W6" s="2" t="s">
        <v>63</v>
      </c>
      <c r="X6" s="2" t="s">
        <v>62</v>
      </c>
      <c r="Y6" s="2" t="s">
        <v>63</v>
      </c>
      <c r="Z6" s="2" t="s">
        <v>64</v>
      </c>
      <c r="AA6" s="2" t="s">
        <v>65</v>
      </c>
      <c r="AB6" s="2" t="s">
        <v>53</v>
      </c>
      <c r="AC6" s="2" t="s">
        <v>53</v>
      </c>
      <c r="AD6" s="2" t="s">
        <v>53</v>
      </c>
      <c r="AE6" s="2">
        <v>1</v>
      </c>
      <c r="AF6" s="2" t="s">
        <v>66</v>
      </c>
      <c r="AG6" s="2" t="s">
        <v>67</v>
      </c>
      <c r="AH6" s="2" t="s">
        <v>84</v>
      </c>
      <c r="AI6" s="2" t="s">
        <v>83</v>
      </c>
      <c r="AJ6" s="2" t="s">
        <v>64</v>
      </c>
      <c r="AK6" s="2" t="s">
        <v>69</v>
      </c>
      <c r="AL6" s="2" t="s">
        <v>85</v>
      </c>
      <c r="AM6" s="2" t="s">
        <v>53</v>
      </c>
      <c r="AN6" s="2" t="s">
        <v>53</v>
      </c>
      <c r="AO6" s="2" t="s">
        <v>53</v>
      </c>
      <c r="AP6" s="2" t="s">
        <v>54</v>
      </c>
      <c r="AQ6" s="2" t="s">
        <v>53</v>
      </c>
      <c r="AR6" s="2" t="s">
        <v>53</v>
      </c>
      <c r="AS6" s="2" t="s">
        <v>53</v>
      </c>
      <c r="AT6" s="2" t="s">
        <v>53</v>
      </c>
      <c r="AU6" s="2" t="s">
        <v>53</v>
      </c>
      <c r="AV6" s="2" t="s">
        <v>53</v>
      </c>
      <c r="AW6" s="2" t="s">
        <v>53</v>
      </c>
      <c r="AZ6" s="2" t="s">
        <v>71</v>
      </c>
      <c r="BD6" s="2" t="s">
        <v>53</v>
      </c>
      <c r="BE6" s="2" t="s">
        <v>53</v>
      </c>
    </row>
    <row r="7" spans="1:57" x14ac:dyDescent="0.25">
      <c r="A7" s="2" t="s">
        <v>53</v>
      </c>
      <c r="B7" s="3">
        <v>44957.625520833331</v>
      </c>
      <c r="C7" s="2" t="s">
        <v>54</v>
      </c>
      <c r="D7" s="2" t="s">
        <v>53</v>
      </c>
      <c r="E7" s="2" t="s">
        <v>55</v>
      </c>
      <c r="F7" s="2" t="s">
        <v>56</v>
      </c>
      <c r="G7" s="2">
        <v>542124.73</v>
      </c>
      <c r="H7" s="5">
        <f t="shared" si="0"/>
        <v>477069.76240000001</v>
      </c>
      <c r="I7" s="5">
        <f t="shared" si="1"/>
        <v>10842.4946</v>
      </c>
      <c r="J7" s="5">
        <f t="shared" si="2"/>
        <v>53399.285904999997</v>
      </c>
      <c r="K7" s="5">
        <f t="shared" si="3"/>
        <v>813.187095</v>
      </c>
      <c r="L7" s="2" t="s">
        <v>86</v>
      </c>
      <c r="M7" s="3">
        <v>44957.345277777778</v>
      </c>
      <c r="N7" s="2" t="s">
        <v>53</v>
      </c>
      <c r="O7" s="2" t="s">
        <v>53</v>
      </c>
      <c r="P7" s="2" t="s">
        <v>58</v>
      </c>
      <c r="Q7" s="2" t="s">
        <v>59</v>
      </c>
      <c r="R7" s="2" t="s">
        <v>53</v>
      </c>
      <c r="S7" s="2" t="s">
        <v>60</v>
      </c>
      <c r="T7" s="2" t="s">
        <v>61</v>
      </c>
      <c r="U7" s="2" t="s">
        <v>53</v>
      </c>
      <c r="V7" s="2" t="s">
        <v>62</v>
      </c>
      <c r="W7" s="2" t="s">
        <v>63</v>
      </c>
      <c r="X7" s="2" t="s">
        <v>62</v>
      </c>
      <c r="Y7" s="2" t="s">
        <v>63</v>
      </c>
      <c r="Z7" s="2" t="s">
        <v>64</v>
      </c>
      <c r="AA7" s="2" t="s">
        <v>65</v>
      </c>
      <c r="AB7" s="2" t="s">
        <v>53</v>
      </c>
      <c r="AC7" s="2" t="s">
        <v>53</v>
      </c>
      <c r="AD7" s="2" t="s">
        <v>53</v>
      </c>
      <c r="AE7" s="2">
        <v>1</v>
      </c>
      <c r="AF7" s="2" t="s">
        <v>66</v>
      </c>
      <c r="AG7" s="2" t="s">
        <v>67</v>
      </c>
      <c r="AH7" s="2" t="s">
        <v>87</v>
      </c>
      <c r="AI7" s="2" t="s">
        <v>86</v>
      </c>
      <c r="AJ7" s="2" t="s">
        <v>64</v>
      </c>
      <c r="AK7" s="2" t="s">
        <v>69</v>
      </c>
      <c r="AL7" s="2" t="s">
        <v>88</v>
      </c>
      <c r="AM7" s="2" t="s">
        <v>53</v>
      </c>
      <c r="AN7" s="2" t="s">
        <v>53</v>
      </c>
      <c r="AO7" s="2" t="s">
        <v>53</v>
      </c>
      <c r="AP7" s="2" t="s">
        <v>54</v>
      </c>
      <c r="AQ7" s="2" t="s">
        <v>53</v>
      </c>
      <c r="AR7" s="2" t="s">
        <v>53</v>
      </c>
      <c r="AS7" s="2" t="s">
        <v>53</v>
      </c>
      <c r="AT7" s="2" t="s">
        <v>53</v>
      </c>
      <c r="AU7" s="2" t="s">
        <v>53</v>
      </c>
      <c r="AV7" s="2" t="s">
        <v>53</v>
      </c>
      <c r="AW7" s="2" t="s">
        <v>53</v>
      </c>
      <c r="AZ7" s="2" t="s">
        <v>71</v>
      </c>
      <c r="BD7" s="2" t="s">
        <v>53</v>
      </c>
      <c r="BE7" s="2" t="s">
        <v>53</v>
      </c>
    </row>
    <row r="8" spans="1:57" x14ac:dyDescent="0.25">
      <c r="A8" s="2" t="s">
        <v>53</v>
      </c>
      <c r="B8" s="3">
        <v>44957.625509259262</v>
      </c>
      <c r="C8" s="2" t="s">
        <v>54</v>
      </c>
      <c r="D8" s="2" t="s">
        <v>53</v>
      </c>
      <c r="E8" s="2" t="s">
        <v>55</v>
      </c>
      <c r="F8" s="2" t="s">
        <v>56</v>
      </c>
      <c r="G8" s="2">
        <v>425364.57</v>
      </c>
      <c r="H8" s="5">
        <f t="shared" si="0"/>
        <v>374320.82160000002</v>
      </c>
      <c r="I8" s="5">
        <f t="shared" si="1"/>
        <v>8507.2914000000001</v>
      </c>
      <c r="J8" s="5">
        <f t="shared" si="2"/>
        <v>41898.410145000002</v>
      </c>
      <c r="K8" s="5">
        <f t="shared" si="3"/>
        <v>638.04685499999994</v>
      </c>
      <c r="L8" s="2" t="s">
        <v>89</v>
      </c>
      <c r="M8" s="3">
        <v>44957.344733796293</v>
      </c>
      <c r="N8" s="2" t="s">
        <v>53</v>
      </c>
      <c r="O8" s="2" t="s">
        <v>53</v>
      </c>
      <c r="P8" s="2" t="s">
        <v>58</v>
      </c>
      <c r="Q8" s="2" t="s">
        <v>59</v>
      </c>
      <c r="R8" s="2" t="s">
        <v>53</v>
      </c>
      <c r="S8" s="2" t="s">
        <v>60</v>
      </c>
      <c r="T8" s="2" t="s">
        <v>61</v>
      </c>
      <c r="U8" s="2" t="s">
        <v>53</v>
      </c>
      <c r="V8" s="2" t="s">
        <v>62</v>
      </c>
      <c r="W8" s="2" t="s">
        <v>63</v>
      </c>
      <c r="X8" s="2" t="s">
        <v>62</v>
      </c>
      <c r="Y8" s="2" t="s">
        <v>63</v>
      </c>
      <c r="Z8" s="2" t="s">
        <v>64</v>
      </c>
      <c r="AA8" s="2" t="s">
        <v>65</v>
      </c>
      <c r="AB8" s="2" t="s">
        <v>53</v>
      </c>
      <c r="AC8" s="2" t="s">
        <v>53</v>
      </c>
      <c r="AD8" s="2" t="s">
        <v>53</v>
      </c>
      <c r="AE8" s="2">
        <v>1</v>
      </c>
      <c r="AF8" s="2" t="s">
        <v>66</v>
      </c>
      <c r="AG8" s="2" t="s">
        <v>67</v>
      </c>
      <c r="AH8" s="2" t="s">
        <v>90</v>
      </c>
      <c r="AI8" s="2" t="s">
        <v>89</v>
      </c>
      <c r="AJ8" s="2" t="s">
        <v>64</v>
      </c>
      <c r="AK8" s="2" t="s">
        <v>69</v>
      </c>
      <c r="AL8" s="2" t="s">
        <v>91</v>
      </c>
      <c r="AM8" s="2" t="s">
        <v>53</v>
      </c>
      <c r="AN8" s="2" t="s">
        <v>53</v>
      </c>
      <c r="AO8" s="2" t="s">
        <v>53</v>
      </c>
      <c r="AP8" s="2" t="s">
        <v>54</v>
      </c>
      <c r="AQ8" s="2" t="s">
        <v>53</v>
      </c>
      <c r="AR8" s="2" t="s">
        <v>53</v>
      </c>
      <c r="AS8" s="2" t="s">
        <v>53</v>
      </c>
      <c r="AT8" s="2" t="s">
        <v>53</v>
      </c>
      <c r="AU8" s="2" t="s">
        <v>53</v>
      </c>
      <c r="AV8" s="2" t="s">
        <v>53</v>
      </c>
      <c r="AW8" s="2" t="s">
        <v>53</v>
      </c>
      <c r="AZ8" s="2" t="s">
        <v>71</v>
      </c>
      <c r="BD8" s="2" t="s">
        <v>53</v>
      </c>
      <c r="BE8" s="2" t="s">
        <v>53</v>
      </c>
    </row>
    <row r="9" spans="1:57" x14ac:dyDescent="0.25">
      <c r="A9" s="2" t="s">
        <v>53</v>
      </c>
      <c r="B9" s="3">
        <v>44957.625497685185</v>
      </c>
      <c r="C9" s="2" t="s">
        <v>54</v>
      </c>
      <c r="D9" s="2" t="s">
        <v>53</v>
      </c>
      <c r="E9" s="2" t="s">
        <v>55</v>
      </c>
      <c r="F9" s="2" t="s">
        <v>56</v>
      </c>
      <c r="G9" s="2">
        <v>11350</v>
      </c>
      <c r="H9" s="5">
        <f t="shared" si="0"/>
        <v>9988</v>
      </c>
      <c r="I9" s="5">
        <f t="shared" si="1"/>
        <v>227</v>
      </c>
      <c r="J9" s="5">
        <f t="shared" si="2"/>
        <v>1117.9749999999999</v>
      </c>
      <c r="K9" s="5">
        <f t="shared" si="3"/>
        <v>17.024999999999999</v>
      </c>
      <c r="L9" s="2" t="s">
        <v>92</v>
      </c>
      <c r="M9" s="3">
        <v>44957.344386574077</v>
      </c>
      <c r="N9" s="2" t="s">
        <v>53</v>
      </c>
      <c r="O9" s="2" t="s">
        <v>53</v>
      </c>
      <c r="P9" s="2" t="s">
        <v>58</v>
      </c>
      <c r="Q9" s="2" t="s">
        <v>59</v>
      </c>
      <c r="R9" s="2" t="s">
        <v>53</v>
      </c>
      <c r="S9" s="2" t="s">
        <v>60</v>
      </c>
      <c r="T9" s="2" t="s">
        <v>61</v>
      </c>
      <c r="U9" s="2" t="s">
        <v>53</v>
      </c>
      <c r="V9" s="2" t="s">
        <v>62</v>
      </c>
      <c r="W9" s="2" t="s">
        <v>63</v>
      </c>
      <c r="X9" s="2" t="s">
        <v>62</v>
      </c>
      <c r="Y9" s="2" t="s">
        <v>63</v>
      </c>
      <c r="Z9" s="2" t="s">
        <v>64</v>
      </c>
      <c r="AA9" s="2" t="s">
        <v>65</v>
      </c>
      <c r="AB9" s="2" t="s">
        <v>53</v>
      </c>
      <c r="AC9" s="2" t="s">
        <v>53</v>
      </c>
      <c r="AD9" s="2" t="s">
        <v>53</v>
      </c>
      <c r="AE9" s="2">
        <v>1</v>
      </c>
      <c r="AF9" s="2" t="s">
        <v>66</v>
      </c>
      <c r="AG9" s="2" t="s">
        <v>67</v>
      </c>
      <c r="AH9" s="2" t="s">
        <v>93</v>
      </c>
      <c r="AI9" s="2" t="s">
        <v>92</v>
      </c>
      <c r="AJ9" s="2" t="s">
        <v>64</v>
      </c>
      <c r="AK9" s="2" t="s">
        <v>69</v>
      </c>
      <c r="AL9" s="2" t="s">
        <v>94</v>
      </c>
      <c r="AM9" s="2" t="s">
        <v>53</v>
      </c>
      <c r="AN9" s="2" t="s">
        <v>53</v>
      </c>
      <c r="AO9" s="2" t="s">
        <v>53</v>
      </c>
      <c r="AP9" s="2" t="s">
        <v>54</v>
      </c>
      <c r="AQ9" s="2" t="s">
        <v>53</v>
      </c>
      <c r="AR9" s="2" t="s">
        <v>53</v>
      </c>
      <c r="AS9" s="2" t="s">
        <v>53</v>
      </c>
      <c r="AT9" s="2" t="s">
        <v>53</v>
      </c>
      <c r="AU9" s="2" t="s">
        <v>53</v>
      </c>
      <c r="AV9" s="2" t="s">
        <v>53</v>
      </c>
      <c r="AW9" s="2" t="s">
        <v>53</v>
      </c>
      <c r="AZ9" s="2" t="s">
        <v>71</v>
      </c>
      <c r="BD9" s="2" t="s">
        <v>53</v>
      </c>
      <c r="BE9" s="2" t="s">
        <v>53</v>
      </c>
    </row>
    <row r="10" spans="1:57" x14ac:dyDescent="0.25">
      <c r="A10" s="2" t="s">
        <v>53</v>
      </c>
      <c r="B10" s="3">
        <v>44957.625451388885</v>
      </c>
      <c r="C10" s="2" t="s">
        <v>54</v>
      </c>
      <c r="D10" s="2" t="s">
        <v>53</v>
      </c>
      <c r="E10" s="2" t="s">
        <v>55</v>
      </c>
      <c r="F10" s="2" t="s">
        <v>56</v>
      </c>
      <c r="G10" s="2">
        <v>12065</v>
      </c>
      <c r="H10" s="5">
        <f t="shared" si="0"/>
        <v>10617.2</v>
      </c>
      <c r="I10" s="5">
        <f t="shared" si="1"/>
        <v>241.3</v>
      </c>
      <c r="J10" s="5">
        <f t="shared" si="2"/>
        <v>1188.4024999999999</v>
      </c>
      <c r="K10" s="5">
        <f t="shared" si="3"/>
        <v>18.0975</v>
      </c>
      <c r="L10" s="2" t="s">
        <v>95</v>
      </c>
      <c r="M10" s="3">
        <v>44957.344074074077</v>
      </c>
      <c r="N10" s="2" t="s">
        <v>53</v>
      </c>
      <c r="O10" s="2" t="s">
        <v>53</v>
      </c>
      <c r="P10" s="2" t="s">
        <v>58</v>
      </c>
      <c r="Q10" s="2" t="s">
        <v>59</v>
      </c>
      <c r="R10" s="2" t="s">
        <v>53</v>
      </c>
      <c r="S10" s="2" t="s">
        <v>60</v>
      </c>
      <c r="T10" s="2" t="s">
        <v>61</v>
      </c>
      <c r="U10" s="2" t="s">
        <v>53</v>
      </c>
      <c r="V10" s="2" t="s">
        <v>62</v>
      </c>
      <c r="W10" s="2" t="s">
        <v>63</v>
      </c>
      <c r="X10" s="2" t="s">
        <v>62</v>
      </c>
      <c r="Y10" s="2" t="s">
        <v>63</v>
      </c>
      <c r="Z10" s="2" t="s">
        <v>64</v>
      </c>
      <c r="AA10" s="2" t="s">
        <v>65</v>
      </c>
      <c r="AB10" s="2" t="s">
        <v>53</v>
      </c>
      <c r="AC10" s="2" t="s">
        <v>53</v>
      </c>
      <c r="AD10" s="2" t="s">
        <v>53</v>
      </c>
      <c r="AE10" s="2">
        <v>1</v>
      </c>
      <c r="AF10" s="2" t="s">
        <v>66</v>
      </c>
      <c r="AG10" s="2" t="s">
        <v>67</v>
      </c>
      <c r="AH10" s="2" t="s">
        <v>96</v>
      </c>
      <c r="AI10" s="2" t="s">
        <v>95</v>
      </c>
      <c r="AJ10" s="2" t="s">
        <v>64</v>
      </c>
      <c r="AK10" s="2" t="s">
        <v>69</v>
      </c>
      <c r="AL10" s="2" t="s">
        <v>97</v>
      </c>
      <c r="AM10" s="2" t="s">
        <v>53</v>
      </c>
      <c r="AN10" s="2" t="s">
        <v>53</v>
      </c>
      <c r="AO10" s="2" t="s">
        <v>53</v>
      </c>
      <c r="AP10" s="2" t="s">
        <v>54</v>
      </c>
      <c r="AQ10" s="2" t="s">
        <v>53</v>
      </c>
      <c r="AR10" s="2" t="s">
        <v>53</v>
      </c>
      <c r="AS10" s="2" t="s">
        <v>53</v>
      </c>
      <c r="AT10" s="2" t="s">
        <v>53</v>
      </c>
      <c r="AU10" s="2" t="s">
        <v>53</v>
      </c>
      <c r="AV10" s="2" t="s">
        <v>53</v>
      </c>
      <c r="AW10" s="2" t="s">
        <v>53</v>
      </c>
      <c r="AZ10" s="2" t="s">
        <v>71</v>
      </c>
      <c r="BD10" s="2" t="s">
        <v>53</v>
      </c>
      <c r="BE10" s="2" t="s">
        <v>53</v>
      </c>
    </row>
    <row r="11" spans="1:57" x14ac:dyDescent="0.25">
      <c r="A11" s="2" t="s">
        <v>53</v>
      </c>
      <c r="B11" s="3">
        <v>44957.62537037037</v>
      </c>
      <c r="C11" s="2" t="s">
        <v>54</v>
      </c>
      <c r="D11" s="2" t="s">
        <v>53</v>
      </c>
      <c r="E11" s="2" t="s">
        <v>82</v>
      </c>
      <c r="F11" s="2" t="s">
        <v>56</v>
      </c>
      <c r="G11" s="2">
        <v>41392</v>
      </c>
      <c r="H11" s="5">
        <f t="shared" si="0"/>
        <v>36424.959999999999</v>
      </c>
      <c r="I11" s="5">
        <f t="shared" si="1"/>
        <v>827.84</v>
      </c>
      <c r="J11" s="5">
        <f t="shared" si="2"/>
        <v>4077.1119999999996</v>
      </c>
      <c r="K11" s="5">
        <f t="shared" si="3"/>
        <v>62.088000000000001</v>
      </c>
      <c r="L11" s="2" t="s">
        <v>98</v>
      </c>
      <c r="M11" s="3">
        <v>44957.343495370369</v>
      </c>
      <c r="N11" s="2" t="s">
        <v>53</v>
      </c>
      <c r="O11" s="2" t="s">
        <v>53</v>
      </c>
      <c r="P11" s="2" t="s">
        <v>58</v>
      </c>
      <c r="Q11" s="2" t="s">
        <v>59</v>
      </c>
      <c r="R11" s="2" t="s">
        <v>53</v>
      </c>
      <c r="S11" s="2" t="s">
        <v>60</v>
      </c>
      <c r="T11" s="2" t="s">
        <v>61</v>
      </c>
      <c r="U11" s="2" t="s">
        <v>53</v>
      </c>
      <c r="V11" s="2" t="s">
        <v>62</v>
      </c>
      <c r="W11" s="2" t="s">
        <v>63</v>
      </c>
      <c r="X11" s="2" t="s">
        <v>62</v>
      </c>
      <c r="Y11" s="2" t="s">
        <v>63</v>
      </c>
      <c r="Z11" s="2" t="s">
        <v>64</v>
      </c>
      <c r="AA11" s="2" t="s">
        <v>65</v>
      </c>
      <c r="AB11" s="2" t="s">
        <v>53</v>
      </c>
      <c r="AC11" s="2" t="s">
        <v>53</v>
      </c>
      <c r="AD11" s="2" t="s">
        <v>53</v>
      </c>
      <c r="AE11" s="2">
        <v>1</v>
      </c>
      <c r="AF11" s="2" t="s">
        <v>66</v>
      </c>
      <c r="AG11" s="2" t="s">
        <v>67</v>
      </c>
      <c r="AH11" s="2" t="s">
        <v>99</v>
      </c>
      <c r="AI11" s="2" t="s">
        <v>98</v>
      </c>
      <c r="AJ11" s="2" t="s">
        <v>64</v>
      </c>
      <c r="AK11" s="2" t="s">
        <v>69</v>
      </c>
      <c r="AL11" s="2" t="s">
        <v>100</v>
      </c>
      <c r="AM11" s="2" t="s">
        <v>53</v>
      </c>
      <c r="AN11" s="2" t="s">
        <v>53</v>
      </c>
      <c r="AO11" s="2" t="s">
        <v>53</v>
      </c>
      <c r="AP11" s="2" t="s">
        <v>54</v>
      </c>
      <c r="AQ11" s="2" t="s">
        <v>53</v>
      </c>
      <c r="AR11" s="2" t="s">
        <v>53</v>
      </c>
      <c r="AS11" s="2" t="s">
        <v>53</v>
      </c>
      <c r="AT11" s="2" t="s">
        <v>53</v>
      </c>
      <c r="AU11" s="2" t="s">
        <v>53</v>
      </c>
      <c r="AV11" s="2" t="s">
        <v>53</v>
      </c>
      <c r="AW11" s="2" t="s">
        <v>53</v>
      </c>
      <c r="AZ11" s="2" t="s">
        <v>71</v>
      </c>
      <c r="BD11" s="2" t="s">
        <v>53</v>
      </c>
      <c r="BE11" s="2" t="s">
        <v>53</v>
      </c>
    </row>
    <row r="12" spans="1:57" x14ac:dyDescent="0.25">
      <c r="A12" s="2" t="s">
        <v>53</v>
      </c>
      <c r="B12" s="3">
        <v>44957.370694444442</v>
      </c>
      <c r="C12" s="2" t="s">
        <v>101</v>
      </c>
      <c r="D12" s="2" t="s">
        <v>53</v>
      </c>
      <c r="E12" s="2" t="s">
        <v>60</v>
      </c>
      <c r="F12" s="2" t="s">
        <v>56</v>
      </c>
      <c r="G12" s="2">
        <v>1351000</v>
      </c>
      <c r="H12" s="5">
        <f t="shared" si="0"/>
        <v>1188880</v>
      </c>
      <c r="I12" s="5">
        <f t="shared" si="1"/>
        <v>27020</v>
      </c>
      <c r="J12" s="5">
        <f t="shared" si="2"/>
        <v>133073.5</v>
      </c>
      <c r="K12" s="5">
        <f t="shared" si="3"/>
        <v>2026.5</v>
      </c>
      <c r="L12" s="2" t="s">
        <v>102</v>
      </c>
      <c r="M12" s="3">
        <v>44957.335092592592</v>
      </c>
      <c r="N12" s="2" t="s">
        <v>53</v>
      </c>
      <c r="O12" s="2" t="s">
        <v>53</v>
      </c>
      <c r="P12" s="2" t="s">
        <v>58</v>
      </c>
      <c r="Q12" s="2" t="s">
        <v>59</v>
      </c>
      <c r="R12" s="2" t="s">
        <v>53</v>
      </c>
      <c r="S12" s="2" t="s">
        <v>60</v>
      </c>
      <c r="T12" s="2" t="s">
        <v>61</v>
      </c>
      <c r="U12" s="2" t="s">
        <v>53</v>
      </c>
      <c r="V12" s="2" t="s">
        <v>62</v>
      </c>
      <c r="W12" s="2" t="s">
        <v>63</v>
      </c>
      <c r="X12" s="2" t="s">
        <v>62</v>
      </c>
      <c r="Y12" s="2" t="s">
        <v>63</v>
      </c>
      <c r="Z12" s="2" t="s">
        <v>64</v>
      </c>
      <c r="AA12" s="2" t="s">
        <v>65</v>
      </c>
      <c r="AB12" s="2" t="s">
        <v>53</v>
      </c>
      <c r="AC12" s="2" t="s">
        <v>53</v>
      </c>
      <c r="AD12" s="2" t="s">
        <v>53</v>
      </c>
      <c r="AE12" s="2">
        <v>1</v>
      </c>
      <c r="AF12" s="2" t="s">
        <v>66</v>
      </c>
      <c r="AG12" s="2" t="s">
        <v>67</v>
      </c>
      <c r="AH12" s="2" t="s">
        <v>103</v>
      </c>
      <c r="AI12" s="2" t="s">
        <v>102</v>
      </c>
      <c r="AJ12" s="2" t="s">
        <v>64</v>
      </c>
      <c r="AK12" s="2" t="s">
        <v>69</v>
      </c>
      <c r="AL12" s="2" t="s">
        <v>104</v>
      </c>
      <c r="AM12" s="2" t="s">
        <v>53</v>
      </c>
      <c r="AN12" s="2" t="s">
        <v>53</v>
      </c>
      <c r="AO12" s="2" t="s">
        <v>53</v>
      </c>
      <c r="AP12" s="2" t="s">
        <v>101</v>
      </c>
      <c r="AQ12" s="2" t="s">
        <v>53</v>
      </c>
      <c r="AR12" s="2" t="s">
        <v>53</v>
      </c>
      <c r="AS12" s="2" t="s">
        <v>53</v>
      </c>
      <c r="AT12" s="2" t="s">
        <v>53</v>
      </c>
      <c r="AU12" s="2" t="s">
        <v>53</v>
      </c>
      <c r="AV12" s="2" t="s">
        <v>53</v>
      </c>
      <c r="AW12" s="2" t="s">
        <v>53</v>
      </c>
      <c r="AZ12" s="2" t="s">
        <v>71</v>
      </c>
      <c r="BD12" s="2" t="s">
        <v>53</v>
      </c>
      <c r="BE12" s="2" t="s">
        <v>53</v>
      </c>
    </row>
    <row r="13" spans="1:57" x14ac:dyDescent="0.25">
      <c r="G13">
        <f t="shared" ref="G13:K13" si="4">SUM(G2:G12)</f>
        <v>3302276.42</v>
      </c>
      <c r="H13" s="6">
        <f t="shared" si="4"/>
        <v>2906003.2495999997</v>
      </c>
      <c r="I13" s="6">
        <f t="shared" si="4"/>
        <v>66045.52840000001</v>
      </c>
      <c r="J13" s="6">
        <f t="shared" si="4"/>
        <v>325274.22736999998</v>
      </c>
      <c r="K13" s="6">
        <f t="shared" si="4"/>
        <v>4953.4146299999993</v>
      </c>
    </row>
    <row r="17" spans="9:9" x14ac:dyDescent="0.25">
      <c r="I17" s="6">
        <f>I13+K13</f>
        <v>70998.943030000009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0B36-34FC-4BAD-A955-1EA64CB5290D}">
  <dimension ref="A1:BA12"/>
  <sheetViews>
    <sheetView workbookViewId="0">
      <selection activeCell="G22" sqref="G22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44957.626469907409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460545.05</v>
      </c>
      <c r="H2" s="2" t="s">
        <v>57</v>
      </c>
      <c r="I2" s="3">
        <v>44957.346597222226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64</v>
      </c>
      <c r="AG2" s="2" t="s">
        <v>69</v>
      </c>
      <c r="AH2" s="2" t="s">
        <v>70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71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44957.626458333332</v>
      </c>
      <c r="C3" s="2" t="s">
        <v>54</v>
      </c>
      <c r="D3" s="2" t="s">
        <v>53</v>
      </c>
      <c r="E3" s="2" t="s">
        <v>55</v>
      </c>
      <c r="F3" s="2" t="s">
        <v>56</v>
      </c>
      <c r="G3" s="2">
        <v>25554.5</v>
      </c>
      <c r="H3" s="2" t="s">
        <v>72</v>
      </c>
      <c r="I3" s="3">
        <v>44957.34615740741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60</v>
      </c>
      <c r="P3" s="2" t="s">
        <v>61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64</v>
      </c>
      <c r="W3" s="2" t="s">
        <v>65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66</v>
      </c>
      <c r="AC3" s="2" t="s">
        <v>67</v>
      </c>
      <c r="AD3" s="2" t="s">
        <v>73</v>
      </c>
      <c r="AE3" s="2" t="s">
        <v>72</v>
      </c>
      <c r="AF3" s="2" t="s">
        <v>64</v>
      </c>
      <c r="AG3" s="2" t="s">
        <v>69</v>
      </c>
      <c r="AH3" s="2" t="s">
        <v>74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71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44957.626446759263</v>
      </c>
      <c r="C4" s="2" t="s">
        <v>54</v>
      </c>
      <c r="D4" s="2" t="s">
        <v>53</v>
      </c>
      <c r="E4" s="2" t="s">
        <v>55</v>
      </c>
      <c r="F4" s="2" t="s">
        <v>56</v>
      </c>
      <c r="G4" s="2">
        <v>425364.57</v>
      </c>
      <c r="H4" s="2" t="s">
        <v>75</v>
      </c>
      <c r="I4" s="3">
        <v>44957.345810185187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60</v>
      </c>
      <c r="P4" s="2" t="s">
        <v>61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66</v>
      </c>
      <c r="AC4" s="2" t="s">
        <v>67</v>
      </c>
      <c r="AD4" s="2" t="s">
        <v>76</v>
      </c>
      <c r="AE4" s="2" t="s">
        <v>75</v>
      </c>
      <c r="AF4" s="2" t="s">
        <v>64</v>
      </c>
      <c r="AG4" s="2" t="s">
        <v>69</v>
      </c>
      <c r="AH4" s="2" t="s">
        <v>77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71</v>
      </c>
      <c r="AZ4" s="2" t="s">
        <v>53</v>
      </c>
      <c r="BA4" s="2" t="s">
        <v>53</v>
      </c>
    </row>
    <row r="5" spans="1:53" x14ac:dyDescent="0.25">
      <c r="A5" s="2" t="s">
        <v>53</v>
      </c>
      <c r="B5" s="3">
        <v>44957.626423611109</v>
      </c>
      <c r="C5" s="2" t="s">
        <v>54</v>
      </c>
      <c r="D5" s="2" t="s">
        <v>53</v>
      </c>
      <c r="E5" s="2" t="s">
        <v>78</v>
      </c>
      <c r="F5" s="2" t="s">
        <v>56</v>
      </c>
      <c r="G5" s="2">
        <v>4000</v>
      </c>
      <c r="H5" s="2" t="s">
        <v>79</v>
      </c>
      <c r="I5" s="3">
        <v>44957.456504629627</v>
      </c>
      <c r="J5" s="2" t="s">
        <v>53</v>
      </c>
      <c r="K5" s="2" t="s">
        <v>53</v>
      </c>
      <c r="L5" s="2" t="s">
        <v>58</v>
      </c>
      <c r="M5" s="2" t="s">
        <v>59</v>
      </c>
      <c r="N5" s="2" t="s">
        <v>53</v>
      </c>
      <c r="O5" s="2" t="s">
        <v>60</v>
      </c>
      <c r="P5" s="2" t="s">
        <v>61</v>
      </c>
      <c r="Q5" s="2" t="s">
        <v>53</v>
      </c>
      <c r="R5" s="2" t="s">
        <v>62</v>
      </c>
      <c r="S5" s="2" t="s">
        <v>63</v>
      </c>
      <c r="T5" s="2" t="s">
        <v>62</v>
      </c>
      <c r="U5" s="2" t="s">
        <v>63</v>
      </c>
      <c r="V5" s="2" t="s">
        <v>64</v>
      </c>
      <c r="W5" s="2" t="s">
        <v>65</v>
      </c>
      <c r="X5" s="2" t="s">
        <v>53</v>
      </c>
      <c r="Y5" s="2" t="s">
        <v>53</v>
      </c>
      <c r="Z5" s="2" t="s">
        <v>53</v>
      </c>
      <c r="AA5" s="2">
        <v>1</v>
      </c>
      <c r="AB5" s="2" t="s">
        <v>66</v>
      </c>
      <c r="AC5" s="2" t="s">
        <v>67</v>
      </c>
      <c r="AD5" s="2" t="s">
        <v>80</v>
      </c>
      <c r="AE5" s="2" t="s">
        <v>79</v>
      </c>
      <c r="AF5" s="2" t="s">
        <v>64</v>
      </c>
      <c r="AG5" s="2" t="s">
        <v>69</v>
      </c>
      <c r="AH5" s="2" t="s">
        <v>81</v>
      </c>
      <c r="AI5" s="2" t="s">
        <v>53</v>
      </c>
      <c r="AJ5" s="2" t="s">
        <v>53</v>
      </c>
      <c r="AK5" s="2" t="s">
        <v>53</v>
      </c>
      <c r="AL5" s="2" t="s">
        <v>54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53</v>
      </c>
      <c r="AS5" s="2" t="s">
        <v>53</v>
      </c>
      <c r="AV5" s="2" t="s">
        <v>71</v>
      </c>
      <c r="AZ5" s="2" t="s">
        <v>53</v>
      </c>
      <c r="BA5" s="2" t="s">
        <v>53</v>
      </c>
    </row>
    <row r="6" spans="1:53" x14ac:dyDescent="0.25">
      <c r="A6" s="2" t="s">
        <v>53</v>
      </c>
      <c r="B6" s="3">
        <v>44957.62641203704</v>
      </c>
      <c r="C6" s="2" t="s">
        <v>54</v>
      </c>
      <c r="D6" s="2" t="s">
        <v>53</v>
      </c>
      <c r="E6" s="2" t="s">
        <v>82</v>
      </c>
      <c r="F6" s="2" t="s">
        <v>56</v>
      </c>
      <c r="G6" s="2">
        <v>3516</v>
      </c>
      <c r="H6" s="2" t="s">
        <v>83</v>
      </c>
      <c r="I6" s="3">
        <v>44957.355856481481</v>
      </c>
      <c r="J6" s="2" t="s">
        <v>53</v>
      </c>
      <c r="K6" s="2" t="s">
        <v>53</v>
      </c>
      <c r="L6" s="2" t="s">
        <v>58</v>
      </c>
      <c r="M6" s="2" t="s">
        <v>59</v>
      </c>
      <c r="N6" s="2" t="s">
        <v>53</v>
      </c>
      <c r="O6" s="2" t="s">
        <v>60</v>
      </c>
      <c r="P6" s="2" t="s">
        <v>61</v>
      </c>
      <c r="Q6" s="2" t="s">
        <v>53</v>
      </c>
      <c r="R6" s="2" t="s">
        <v>62</v>
      </c>
      <c r="S6" s="2" t="s">
        <v>63</v>
      </c>
      <c r="T6" s="2" t="s">
        <v>62</v>
      </c>
      <c r="U6" s="2" t="s">
        <v>63</v>
      </c>
      <c r="V6" s="2" t="s">
        <v>64</v>
      </c>
      <c r="W6" s="2" t="s">
        <v>65</v>
      </c>
      <c r="X6" s="2" t="s">
        <v>53</v>
      </c>
      <c r="Y6" s="2" t="s">
        <v>53</v>
      </c>
      <c r="Z6" s="2" t="s">
        <v>53</v>
      </c>
      <c r="AA6" s="2">
        <v>1</v>
      </c>
      <c r="AB6" s="2" t="s">
        <v>66</v>
      </c>
      <c r="AC6" s="2" t="s">
        <v>67</v>
      </c>
      <c r="AD6" s="2" t="s">
        <v>84</v>
      </c>
      <c r="AE6" s="2" t="s">
        <v>83</v>
      </c>
      <c r="AF6" s="2" t="s">
        <v>64</v>
      </c>
      <c r="AG6" s="2" t="s">
        <v>69</v>
      </c>
      <c r="AH6" s="2" t="s">
        <v>85</v>
      </c>
      <c r="AI6" s="2" t="s">
        <v>53</v>
      </c>
      <c r="AJ6" s="2" t="s">
        <v>53</v>
      </c>
      <c r="AK6" s="2" t="s">
        <v>53</v>
      </c>
      <c r="AL6" s="2" t="s">
        <v>54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53</v>
      </c>
      <c r="AS6" s="2" t="s">
        <v>53</v>
      </c>
      <c r="AV6" s="2" t="s">
        <v>71</v>
      </c>
      <c r="AZ6" s="2" t="s">
        <v>53</v>
      </c>
      <c r="BA6" s="2" t="s">
        <v>53</v>
      </c>
    </row>
    <row r="7" spans="1:53" x14ac:dyDescent="0.25">
      <c r="A7" s="2" t="s">
        <v>53</v>
      </c>
      <c r="B7" s="3">
        <v>44957.625520833331</v>
      </c>
      <c r="C7" s="2" t="s">
        <v>54</v>
      </c>
      <c r="D7" s="2" t="s">
        <v>53</v>
      </c>
      <c r="E7" s="2" t="s">
        <v>55</v>
      </c>
      <c r="F7" s="2" t="s">
        <v>56</v>
      </c>
      <c r="G7" s="2">
        <v>542124.73</v>
      </c>
      <c r="H7" s="2" t="s">
        <v>86</v>
      </c>
      <c r="I7" s="3">
        <v>44957.345277777778</v>
      </c>
      <c r="J7" s="2" t="s">
        <v>53</v>
      </c>
      <c r="K7" s="2" t="s">
        <v>53</v>
      </c>
      <c r="L7" s="2" t="s">
        <v>58</v>
      </c>
      <c r="M7" s="2" t="s">
        <v>59</v>
      </c>
      <c r="N7" s="2" t="s">
        <v>53</v>
      </c>
      <c r="O7" s="2" t="s">
        <v>60</v>
      </c>
      <c r="P7" s="2" t="s">
        <v>61</v>
      </c>
      <c r="Q7" s="2" t="s">
        <v>53</v>
      </c>
      <c r="R7" s="2" t="s">
        <v>62</v>
      </c>
      <c r="S7" s="2" t="s">
        <v>63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53</v>
      </c>
      <c r="Y7" s="2" t="s">
        <v>53</v>
      </c>
      <c r="Z7" s="2" t="s">
        <v>53</v>
      </c>
      <c r="AA7" s="2">
        <v>1</v>
      </c>
      <c r="AB7" s="2" t="s">
        <v>66</v>
      </c>
      <c r="AC7" s="2" t="s">
        <v>67</v>
      </c>
      <c r="AD7" s="2" t="s">
        <v>87</v>
      </c>
      <c r="AE7" s="2" t="s">
        <v>86</v>
      </c>
      <c r="AF7" s="2" t="s">
        <v>64</v>
      </c>
      <c r="AG7" s="2" t="s">
        <v>69</v>
      </c>
      <c r="AH7" s="2" t="s">
        <v>88</v>
      </c>
      <c r="AI7" s="2" t="s">
        <v>53</v>
      </c>
      <c r="AJ7" s="2" t="s">
        <v>53</v>
      </c>
      <c r="AK7" s="2" t="s">
        <v>53</v>
      </c>
      <c r="AL7" s="2" t="s">
        <v>54</v>
      </c>
      <c r="AM7" s="2" t="s">
        <v>53</v>
      </c>
      <c r="AN7" s="2" t="s">
        <v>53</v>
      </c>
      <c r="AO7" s="2" t="s">
        <v>53</v>
      </c>
      <c r="AP7" s="2" t="s">
        <v>53</v>
      </c>
      <c r="AQ7" s="2" t="s">
        <v>53</v>
      </c>
      <c r="AR7" s="2" t="s">
        <v>53</v>
      </c>
      <c r="AS7" s="2" t="s">
        <v>53</v>
      </c>
      <c r="AV7" s="2" t="s">
        <v>71</v>
      </c>
      <c r="AZ7" s="2" t="s">
        <v>53</v>
      </c>
      <c r="BA7" s="2" t="s">
        <v>53</v>
      </c>
    </row>
    <row r="8" spans="1:53" x14ac:dyDescent="0.25">
      <c r="A8" s="2" t="s">
        <v>53</v>
      </c>
      <c r="B8" s="3">
        <v>44957.625509259262</v>
      </c>
      <c r="C8" s="2" t="s">
        <v>54</v>
      </c>
      <c r="D8" s="2" t="s">
        <v>53</v>
      </c>
      <c r="E8" s="2" t="s">
        <v>55</v>
      </c>
      <c r="F8" s="2" t="s">
        <v>56</v>
      </c>
      <c r="G8" s="2">
        <v>425364.57</v>
      </c>
      <c r="H8" s="2" t="s">
        <v>89</v>
      </c>
      <c r="I8" s="3">
        <v>44957.344733796293</v>
      </c>
      <c r="J8" s="2" t="s">
        <v>53</v>
      </c>
      <c r="K8" s="2" t="s">
        <v>53</v>
      </c>
      <c r="L8" s="2" t="s">
        <v>58</v>
      </c>
      <c r="M8" s="2" t="s">
        <v>59</v>
      </c>
      <c r="N8" s="2" t="s">
        <v>53</v>
      </c>
      <c r="O8" s="2" t="s">
        <v>60</v>
      </c>
      <c r="P8" s="2" t="s">
        <v>61</v>
      </c>
      <c r="Q8" s="2" t="s">
        <v>53</v>
      </c>
      <c r="R8" s="2" t="s">
        <v>62</v>
      </c>
      <c r="S8" s="2" t="s">
        <v>63</v>
      </c>
      <c r="T8" s="2" t="s">
        <v>62</v>
      </c>
      <c r="U8" s="2" t="s">
        <v>63</v>
      </c>
      <c r="V8" s="2" t="s">
        <v>64</v>
      </c>
      <c r="W8" s="2" t="s">
        <v>65</v>
      </c>
      <c r="X8" s="2" t="s">
        <v>53</v>
      </c>
      <c r="Y8" s="2" t="s">
        <v>53</v>
      </c>
      <c r="Z8" s="2" t="s">
        <v>53</v>
      </c>
      <c r="AA8" s="2">
        <v>1</v>
      </c>
      <c r="AB8" s="2" t="s">
        <v>66</v>
      </c>
      <c r="AC8" s="2" t="s">
        <v>67</v>
      </c>
      <c r="AD8" s="2" t="s">
        <v>90</v>
      </c>
      <c r="AE8" s="2" t="s">
        <v>89</v>
      </c>
      <c r="AF8" s="2" t="s">
        <v>64</v>
      </c>
      <c r="AG8" s="2" t="s">
        <v>69</v>
      </c>
      <c r="AH8" s="2" t="s">
        <v>91</v>
      </c>
      <c r="AI8" s="2" t="s">
        <v>53</v>
      </c>
      <c r="AJ8" s="2" t="s">
        <v>53</v>
      </c>
      <c r="AK8" s="2" t="s">
        <v>53</v>
      </c>
      <c r="AL8" s="2" t="s">
        <v>54</v>
      </c>
      <c r="AM8" s="2" t="s">
        <v>53</v>
      </c>
      <c r="AN8" s="2" t="s">
        <v>53</v>
      </c>
      <c r="AO8" s="2" t="s">
        <v>53</v>
      </c>
      <c r="AP8" s="2" t="s">
        <v>53</v>
      </c>
      <c r="AQ8" s="2" t="s">
        <v>53</v>
      </c>
      <c r="AR8" s="2" t="s">
        <v>53</v>
      </c>
      <c r="AS8" s="2" t="s">
        <v>53</v>
      </c>
      <c r="AV8" s="2" t="s">
        <v>71</v>
      </c>
      <c r="AZ8" s="2" t="s">
        <v>53</v>
      </c>
      <c r="BA8" s="2" t="s">
        <v>53</v>
      </c>
    </row>
    <row r="9" spans="1:53" x14ac:dyDescent="0.25">
      <c r="A9" s="2" t="s">
        <v>53</v>
      </c>
      <c r="B9" s="3">
        <v>44957.625497685185</v>
      </c>
      <c r="C9" s="2" t="s">
        <v>54</v>
      </c>
      <c r="D9" s="2" t="s">
        <v>53</v>
      </c>
      <c r="E9" s="2" t="s">
        <v>55</v>
      </c>
      <c r="F9" s="2" t="s">
        <v>56</v>
      </c>
      <c r="G9" s="2">
        <v>11350</v>
      </c>
      <c r="H9" s="2" t="s">
        <v>92</v>
      </c>
      <c r="I9" s="3">
        <v>44957.344386574077</v>
      </c>
      <c r="J9" s="2" t="s">
        <v>53</v>
      </c>
      <c r="K9" s="2" t="s">
        <v>53</v>
      </c>
      <c r="L9" s="2" t="s">
        <v>58</v>
      </c>
      <c r="M9" s="2" t="s">
        <v>59</v>
      </c>
      <c r="N9" s="2" t="s">
        <v>53</v>
      </c>
      <c r="O9" s="2" t="s">
        <v>60</v>
      </c>
      <c r="P9" s="2" t="s">
        <v>61</v>
      </c>
      <c r="Q9" s="2" t="s">
        <v>53</v>
      </c>
      <c r="R9" s="2" t="s">
        <v>62</v>
      </c>
      <c r="S9" s="2" t="s">
        <v>63</v>
      </c>
      <c r="T9" s="2" t="s">
        <v>62</v>
      </c>
      <c r="U9" s="2" t="s">
        <v>63</v>
      </c>
      <c r="V9" s="2" t="s">
        <v>64</v>
      </c>
      <c r="W9" s="2" t="s">
        <v>65</v>
      </c>
      <c r="X9" s="2" t="s">
        <v>53</v>
      </c>
      <c r="Y9" s="2" t="s">
        <v>53</v>
      </c>
      <c r="Z9" s="2" t="s">
        <v>53</v>
      </c>
      <c r="AA9" s="2">
        <v>1</v>
      </c>
      <c r="AB9" s="2" t="s">
        <v>66</v>
      </c>
      <c r="AC9" s="2" t="s">
        <v>67</v>
      </c>
      <c r="AD9" s="2" t="s">
        <v>93</v>
      </c>
      <c r="AE9" s="2" t="s">
        <v>92</v>
      </c>
      <c r="AF9" s="2" t="s">
        <v>64</v>
      </c>
      <c r="AG9" s="2" t="s">
        <v>69</v>
      </c>
      <c r="AH9" s="2" t="s">
        <v>94</v>
      </c>
      <c r="AI9" s="2" t="s">
        <v>53</v>
      </c>
      <c r="AJ9" s="2" t="s">
        <v>53</v>
      </c>
      <c r="AK9" s="2" t="s">
        <v>53</v>
      </c>
      <c r="AL9" s="2" t="s">
        <v>54</v>
      </c>
      <c r="AM9" s="2" t="s">
        <v>53</v>
      </c>
      <c r="AN9" s="2" t="s">
        <v>53</v>
      </c>
      <c r="AO9" s="2" t="s">
        <v>53</v>
      </c>
      <c r="AP9" s="2" t="s">
        <v>53</v>
      </c>
      <c r="AQ9" s="2" t="s">
        <v>53</v>
      </c>
      <c r="AR9" s="2" t="s">
        <v>53</v>
      </c>
      <c r="AS9" s="2" t="s">
        <v>53</v>
      </c>
      <c r="AV9" s="2" t="s">
        <v>71</v>
      </c>
      <c r="AZ9" s="2" t="s">
        <v>53</v>
      </c>
      <c r="BA9" s="2" t="s">
        <v>53</v>
      </c>
    </row>
    <row r="10" spans="1:53" x14ac:dyDescent="0.25">
      <c r="A10" s="2" t="s">
        <v>53</v>
      </c>
      <c r="B10" s="3">
        <v>44957.625451388885</v>
      </c>
      <c r="C10" s="2" t="s">
        <v>54</v>
      </c>
      <c r="D10" s="2" t="s">
        <v>53</v>
      </c>
      <c r="E10" s="2" t="s">
        <v>55</v>
      </c>
      <c r="F10" s="2" t="s">
        <v>56</v>
      </c>
      <c r="G10" s="2">
        <v>12065</v>
      </c>
      <c r="H10" s="2" t="s">
        <v>95</v>
      </c>
      <c r="I10" s="3">
        <v>44957.344074074077</v>
      </c>
      <c r="J10" s="2" t="s">
        <v>53</v>
      </c>
      <c r="K10" s="2" t="s">
        <v>53</v>
      </c>
      <c r="L10" s="2" t="s">
        <v>58</v>
      </c>
      <c r="M10" s="2" t="s">
        <v>59</v>
      </c>
      <c r="N10" s="2" t="s">
        <v>53</v>
      </c>
      <c r="O10" s="2" t="s">
        <v>60</v>
      </c>
      <c r="P10" s="2" t="s">
        <v>61</v>
      </c>
      <c r="Q10" s="2" t="s">
        <v>53</v>
      </c>
      <c r="R10" s="2" t="s">
        <v>62</v>
      </c>
      <c r="S10" s="2" t="s">
        <v>63</v>
      </c>
      <c r="T10" s="2" t="s">
        <v>62</v>
      </c>
      <c r="U10" s="2" t="s">
        <v>63</v>
      </c>
      <c r="V10" s="2" t="s">
        <v>64</v>
      </c>
      <c r="W10" s="2" t="s">
        <v>65</v>
      </c>
      <c r="X10" s="2" t="s">
        <v>53</v>
      </c>
      <c r="Y10" s="2" t="s">
        <v>53</v>
      </c>
      <c r="Z10" s="2" t="s">
        <v>53</v>
      </c>
      <c r="AA10" s="2">
        <v>1</v>
      </c>
      <c r="AB10" s="2" t="s">
        <v>66</v>
      </c>
      <c r="AC10" s="2" t="s">
        <v>67</v>
      </c>
      <c r="AD10" s="2" t="s">
        <v>96</v>
      </c>
      <c r="AE10" s="2" t="s">
        <v>95</v>
      </c>
      <c r="AF10" s="2" t="s">
        <v>64</v>
      </c>
      <c r="AG10" s="2" t="s">
        <v>69</v>
      </c>
      <c r="AH10" s="2" t="s">
        <v>97</v>
      </c>
      <c r="AI10" s="2" t="s">
        <v>53</v>
      </c>
      <c r="AJ10" s="2" t="s">
        <v>53</v>
      </c>
      <c r="AK10" s="2" t="s">
        <v>53</v>
      </c>
      <c r="AL10" s="2" t="s">
        <v>54</v>
      </c>
      <c r="AM10" s="2" t="s">
        <v>53</v>
      </c>
      <c r="AN10" s="2" t="s">
        <v>53</v>
      </c>
      <c r="AO10" s="2" t="s">
        <v>53</v>
      </c>
      <c r="AP10" s="2" t="s">
        <v>53</v>
      </c>
      <c r="AQ10" s="2" t="s">
        <v>53</v>
      </c>
      <c r="AR10" s="2" t="s">
        <v>53</v>
      </c>
      <c r="AS10" s="2" t="s">
        <v>53</v>
      </c>
      <c r="AV10" s="2" t="s">
        <v>71</v>
      </c>
      <c r="AZ10" s="2" t="s">
        <v>53</v>
      </c>
      <c r="BA10" s="2" t="s">
        <v>53</v>
      </c>
    </row>
    <row r="11" spans="1:53" x14ac:dyDescent="0.25">
      <c r="A11" s="2" t="s">
        <v>53</v>
      </c>
      <c r="B11" s="3">
        <v>44957.62537037037</v>
      </c>
      <c r="C11" s="2" t="s">
        <v>54</v>
      </c>
      <c r="D11" s="2" t="s">
        <v>53</v>
      </c>
      <c r="E11" s="2" t="s">
        <v>82</v>
      </c>
      <c r="F11" s="2" t="s">
        <v>56</v>
      </c>
      <c r="G11" s="2">
        <v>41392</v>
      </c>
      <c r="H11" s="2" t="s">
        <v>98</v>
      </c>
      <c r="I11" s="3">
        <v>44957.343495370369</v>
      </c>
      <c r="J11" s="2" t="s">
        <v>53</v>
      </c>
      <c r="K11" s="2" t="s">
        <v>53</v>
      </c>
      <c r="L11" s="2" t="s">
        <v>58</v>
      </c>
      <c r="M11" s="2" t="s">
        <v>59</v>
      </c>
      <c r="N11" s="2" t="s">
        <v>53</v>
      </c>
      <c r="O11" s="2" t="s">
        <v>60</v>
      </c>
      <c r="P11" s="2" t="s">
        <v>61</v>
      </c>
      <c r="Q11" s="2" t="s">
        <v>53</v>
      </c>
      <c r="R11" s="2" t="s">
        <v>62</v>
      </c>
      <c r="S11" s="2" t="s">
        <v>63</v>
      </c>
      <c r="T11" s="2" t="s">
        <v>62</v>
      </c>
      <c r="U11" s="2" t="s">
        <v>63</v>
      </c>
      <c r="V11" s="2" t="s">
        <v>64</v>
      </c>
      <c r="W11" s="2" t="s">
        <v>65</v>
      </c>
      <c r="X11" s="2" t="s">
        <v>53</v>
      </c>
      <c r="Y11" s="2" t="s">
        <v>53</v>
      </c>
      <c r="Z11" s="2" t="s">
        <v>53</v>
      </c>
      <c r="AA11" s="2">
        <v>1</v>
      </c>
      <c r="AB11" s="2" t="s">
        <v>66</v>
      </c>
      <c r="AC11" s="2" t="s">
        <v>67</v>
      </c>
      <c r="AD11" s="2" t="s">
        <v>99</v>
      </c>
      <c r="AE11" s="2" t="s">
        <v>98</v>
      </c>
      <c r="AF11" s="2" t="s">
        <v>64</v>
      </c>
      <c r="AG11" s="2" t="s">
        <v>69</v>
      </c>
      <c r="AH11" s="2" t="s">
        <v>100</v>
      </c>
      <c r="AI11" s="2" t="s">
        <v>53</v>
      </c>
      <c r="AJ11" s="2" t="s">
        <v>53</v>
      </c>
      <c r="AK11" s="2" t="s">
        <v>53</v>
      </c>
      <c r="AL11" s="2" t="s">
        <v>54</v>
      </c>
      <c r="AM11" s="2" t="s">
        <v>53</v>
      </c>
      <c r="AN11" s="2" t="s">
        <v>53</v>
      </c>
      <c r="AO11" s="2" t="s">
        <v>53</v>
      </c>
      <c r="AP11" s="2" t="s">
        <v>53</v>
      </c>
      <c r="AQ11" s="2" t="s">
        <v>53</v>
      </c>
      <c r="AR11" s="2" t="s">
        <v>53</v>
      </c>
      <c r="AS11" s="2" t="s">
        <v>53</v>
      </c>
      <c r="AV11" s="2" t="s">
        <v>71</v>
      </c>
      <c r="AZ11" s="2" t="s">
        <v>53</v>
      </c>
      <c r="BA11" s="2" t="s">
        <v>53</v>
      </c>
    </row>
    <row r="12" spans="1:53" x14ac:dyDescent="0.25">
      <c r="A12" s="2" t="s">
        <v>53</v>
      </c>
      <c r="B12" s="3">
        <v>44957.370694444442</v>
      </c>
      <c r="C12" s="2" t="s">
        <v>101</v>
      </c>
      <c r="D12" s="2" t="s">
        <v>53</v>
      </c>
      <c r="E12" s="2" t="s">
        <v>60</v>
      </c>
      <c r="F12" s="2" t="s">
        <v>56</v>
      </c>
      <c r="G12" s="2">
        <v>1351000</v>
      </c>
      <c r="H12" s="2" t="s">
        <v>102</v>
      </c>
      <c r="I12" s="3">
        <v>44957.335092592592</v>
      </c>
      <c r="J12" s="2" t="s">
        <v>53</v>
      </c>
      <c r="K12" s="2" t="s">
        <v>53</v>
      </c>
      <c r="L12" s="2" t="s">
        <v>58</v>
      </c>
      <c r="M12" s="2" t="s">
        <v>59</v>
      </c>
      <c r="N12" s="2" t="s">
        <v>53</v>
      </c>
      <c r="O12" s="2" t="s">
        <v>60</v>
      </c>
      <c r="P12" s="2" t="s">
        <v>61</v>
      </c>
      <c r="Q12" s="2" t="s">
        <v>53</v>
      </c>
      <c r="R12" s="2" t="s">
        <v>62</v>
      </c>
      <c r="S12" s="2" t="s">
        <v>63</v>
      </c>
      <c r="T12" s="2" t="s">
        <v>62</v>
      </c>
      <c r="U12" s="2" t="s">
        <v>63</v>
      </c>
      <c r="V12" s="2" t="s">
        <v>64</v>
      </c>
      <c r="W12" s="2" t="s">
        <v>65</v>
      </c>
      <c r="X12" s="2" t="s">
        <v>53</v>
      </c>
      <c r="Y12" s="2" t="s">
        <v>53</v>
      </c>
      <c r="Z12" s="2" t="s">
        <v>53</v>
      </c>
      <c r="AA12" s="2">
        <v>1</v>
      </c>
      <c r="AB12" s="2" t="s">
        <v>66</v>
      </c>
      <c r="AC12" s="2" t="s">
        <v>67</v>
      </c>
      <c r="AD12" s="2" t="s">
        <v>103</v>
      </c>
      <c r="AE12" s="2" t="s">
        <v>102</v>
      </c>
      <c r="AF12" s="2" t="s">
        <v>64</v>
      </c>
      <c r="AG12" s="2" t="s">
        <v>69</v>
      </c>
      <c r="AH12" s="2" t="s">
        <v>104</v>
      </c>
      <c r="AI12" s="2" t="s">
        <v>53</v>
      </c>
      <c r="AJ12" s="2" t="s">
        <v>53</v>
      </c>
      <c r="AK12" s="2" t="s">
        <v>53</v>
      </c>
      <c r="AL12" s="2" t="s">
        <v>101</v>
      </c>
      <c r="AM12" s="2" t="s">
        <v>53</v>
      </c>
      <c r="AN12" s="2" t="s">
        <v>53</v>
      </c>
      <c r="AO12" s="2" t="s">
        <v>53</v>
      </c>
      <c r="AP12" s="2" t="s">
        <v>53</v>
      </c>
      <c r="AQ12" s="2" t="s">
        <v>53</v>
      </c>
      <c r="AR12" s="2" t="s">
        <v>53</v>
      </c>
      <c r="AS12" s="2" t="s">
        <v>53</v>
      </c>
      <c r="AV12" s="2" t="s">
        <v>71</v>
      </c>
      <c r="AZ12" s="2" t="s">
        <v>53</v>
      </c>
      <c r="BA12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SOIRS PAYARENA BANK BRANCH REPO</vt:lpstr>
      <vt:lpstr>POLARIS 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2023-02-01T06:22:34Z</dcterms:created>
  <dcterms:modified xsi:type="dcterms:W3CDTF">2023-02-01T08:34:42Z</dcterms:modified>
</cp:coreProperties>
</file>