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8_{1F37B29B-9E6A-4957-A8D6-5D44CDEBC3B2}" xr6:coauthVersionLast="47" xr6:coauthVersionMax="47" xr10:uidLastSave="{00000000-0000-0000-0000-000000000000}"/>
  <bookViews>
    <workbookView xWindow="-120" yWindow="-120" windowWidth="24240" windowHeight="13140" xr2:uid="{9DD83F8A-F5AF-413A-81E0-768E84BD447C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RETAILER!$A$1:$EZ$306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2" l="1"/>
  <c r="AW3" i="2"/>
  <c r="AX3" i="2"/>
  <c r="AY3" i="2"/>
  <c r="AZ3" i="2"/>
  <c r="AX2" i="2"/>
  <c r="AZ2" i="2" s="1"/>
  <c r="AY2" i="2" s="1"/>
  <c r="AW2" i="2"/>
  <c r="BG306" i="1"/>
  <c r="BD306" i="1" s="1"/>
  <c r="AW306" i="1"/>
  <c r="AY306" i="1" s="1"/>
  <c r="BG305" i="1"/>
  <c r="BD305" i="1" s="1"/>
  <c r="AW305" i="1"/>
  <c r="AY305" i="1" s="1"/>
  <c r="AZ305" i="1" s="1"/>
  <c r="BG304" i="1"/>
  <c r="BD304" i="1" s="1"/>
  <c r="AW304" i="1"/>
  <c r="AY304" i="1" s="1"/>
  <c r="AZ304" i="1" s="1"/>
  <c r="BG303" i="1"/>
  <c r="BD303" i="1" s="1"/>
  <c r="AW303" i="1"/>
  <c r="AY303" i="1" s="1"/>
  <c r="BG302" i="1"/>
  <c r="BD302" i="1" s="1"/>
  <c r="AW302" i="1"/>
  <c r="AY302" i="1" s="1"/>
  <c r="BA302" i="1" s="1"/>
  <c r="BG301" i="1"/>
  <c r="BD301" i="1" s="1"/>
  <c r="AW301" i="1"/>
  <c r="AY301" i="1" s="1"/>
  <c r="BG300" i="1"/>
  <c r="BD300" i="1" s="1"/>
  <c r="AY300" i="1"/>
  <c r="AW300" i="1"/>
  <c r="BG299" i="1"/>
  <c r="BD299" i="1"/>
  <c r="AW299" i="1"/>
  <c r="AY299" i="1" s="1"/>
  <c r="BB299" i="1" s="1"/>
  <c r="BG298" i="1"/>
  <c r="BD298" i="1" s="1"/>
  <c r="AW298" i="1"/>
  <c r="AY298" i="1" s="1"/>
  <c r="BG297" i="1"/>
  <c r="BD297" i="1" s="1"/>
  <c r="AW297" i="1"/>
  <c r="AY297" i="1" s="1"/>
  <c r="BG296" i="1"/>
  <c r="BD296" i="1" s="1"/>
  <c r="AW296" i="1"/>
  <c r="AY296" i="1" s="1"/>
  <c r="BG295" i="1"/>
  <c r="BD295" i="1" s="1"/>
  <c r="AW295" i="1"/>
  <c r="AY295" i="1" s="1"/>
  <c r="BB295" i="1" s="1"/>
  <c r="BG294" i="1"/>
  <c r="BD294" i="1" s="1"/>
  <c r="AW294" i="1"/>
  <c r="AY294" i="1" s="1"/>
  <c r="BG293" i="1"/>
  <c r="BD293" i="1" s="1"/>
  <c r="AW293" i="1"/>
  <c r="AY293" i="1" s="1"/>
  <c r="BG292" i="1"/>
  <c r="BD292" i="1" s="1"/>
  <c r="AW292" i="1"/>
  <c r="AY292" i="1" s="1"/>
  <c r="AZ292" i="1" s="1"/>
  <c r="BG291" i="1"/>
  <c r="BD291" i="1" s="1"/>
  <c r="AW291" i="1"/>
  <c r="AY291" i="1" s="1"/>
  <c r="BG290" i="1"/>
  <c r="BD290" i="1" s="1"/>
  <c r="AW290" i="1"/>
  <c r="AY290" i="1" s="1"/>
  <c r="BG289" i="1"/>
  <c r="BD289" i="1" s="1"/>
  <c r="AW289" i="1"/>
  <c r="AY289" i="1" s="1"/>
  <c r="BG288" i="1"/>
  <c r="BD288" i="1" s="1"/>
  <c r="AW288" i="1"/>
  <c r="AY288" i="1" s="1"/>
  <c r="BG287" i="1"/>
  <c r="BD287" i="1"/>
  <c r="AW287" i="1"/>
  <c r="AY287" i="1" s="1"/>
  <c r="BB287" i="1" s="1"/>
  <c r="BG286" i="1"/>
  <c r="BD286" i="1" s="1"/>
  <c r="AW286" i="1"/>
  <c r="AY286" i="1" s="1"/>
  <c r="BG285" i="1"/>
  <c r="BD285" i="1" s="1"/>
  <c r="AW285" i="1"/>
  <c r="AY285" i="1" s="1"/>
  <c r="BG284" i="1"/>
  <c r="BD284" i="1" s="1"/>
  <c r="AW284" i="1"/>
  <c r="AY284" i="1" s="1"/>
  <c r="AZ284" i="1" s="1"/>
  <c r="BG283" i="1"/>
  <c r="BD283" i="1"/>
  <c r="AW283" i="1"/>
  <c r="AY283" i="1" s="1"/>
  <c r="BG282" i="1"/>
  <c r="BD282" i="1" s="1"/>
  <c r="AW282" i="1"/>
  <c r="AY282" i="1" s="1"/>
  <c r="BG281" i="1"/>
  <c r="BD281" i="1" s="1"/>
  <c r="AW281" i="1"/>
  <c r="AY281" i="1" s="1"/>
  <c r="BG280" i="1"/>
  <c r="BD280" i="1" s="1"/>
  <c r="AW280" i="1"/>
  <c r="AY280" i="1" s="1"/>
  <c r="BG279" i="1"/>
  <c r="BD279" i="1" s="1"/>
  <c r="AW279" i="1"/>
  <c r="AY279" i="1" s="1"/>
  <c r="BB279" i="1" s="1"/>
  <c r="BG278" i="1"/>
  <c r="BD278" i="1" s="1"/>
  <c r="AW278" i="1"/>
  <c r="AY278" i="1" s="1"/>
  <c r="BG277" i="1"/>
  <c r="BD277" i="1" s="1"/>
  <c r="AW277" i="1"/>
  <c r="AY277" i="1" s="1"/>
  <c r="BG276" i="1"/>
  <c r="BD276" i="1" s="1"/>
  <c r="AW276" i="1"/>
  <c r="AY276" i="1" s="1"/>
  <c r="AZ276" i="1" s="1"/>
  <c r="BG275" i="1"/>
  <c r="BD275" i="1" s="1"/>
  <c r="AW275" i="1"/>
  <c r="AY275" i="1" s="1"/>
  <c r="BG274" i="1"/>
  <c r="BD274" i="1" s="1"/>
  <c r="AW274" i="1"/>
  <c r="AY274" i="1" s="1"/>
  <c r="BG273" i="1"/>
  <c r="BD273" i="1" s="1"/>
  <c r="AW273" i="1"/>
  <c r="AY273" i="1" s="1"/>
  <c r="BG272" i="1"/>
  <c r="BD272" i="1" s="1"/>
  <c r="AW272" i="1"/>
  <c r="AY272" i="1" s="1"/>
  <c r="BG271" i="1"/>
  <c r="BD271" i="1" s="1"/>
  <c r="AW271" i="1"/>
  <c r="AY271" i="1" s="1"/>
  <c r="BB271" i="1" s="1"/>
  <c r="BG270" i="1"/>
  <c r="BD270" i="1" s="1"/>
  <c r="AW270" i="1"/>
  <c r="AY270" i="1" s="1"/>
  <c r="BG269" i="1"/>
  <c r="BD269" i="1" s="1"/>
  <c r="AW269" i="1"/>
  <c r="AY269" i="1" s="1"/>
  <c r="BG268" i="1"/>
  <c r="BD268" i="1" s="1"/>
  <c r="AY268" i="1"/>
  <c r="AZ268" i="1" s="1"/>
  <c r="AW268" i="1"/>
  <c r="BG267" i="1"/>
  <c r="BD267" i="1" s="1"/>
  <c r="AW267" i="1"/>
  <c r="AY267" i="1" s="1"/>
  <c r="BG266" i="1"/>
  <c r="BD266" i="1" s="1"/>
  <c r="AW266" i="1"/>
  <c r="AY266" i="1" s="1"/>
  <c r="BG265" i="1"/>
  <c r="BD265" i="1" s="1"/>
  <c r="AW265" i="1"/>
  <c r="AY265" i="1" s="1"/>
  <c r="BG264" i="1"/>
  <c r="BD264" i="1" s="1"/>
  <c r="AW264" i="1"/>
  <c r="AY264" i="1" s="1"/>
  <c r="BG263" i="1"/>
  <c r="BD263" i="1"/>
  <c r="AW263" i="1"/>
  <c r="AY263" i="1" s="1"/>
  <c r="BB263" i="1" s="1"/>
  <c r="BG262" i="1"/>
  <c r="BD262" i="1" s="1"/>
  <c r="AW262" i="1"/>
  <c r="AY262" i="1" s="1"/>
  <c r="BG261" i="1"/>
  <c r="BD261" i="1" s="1"/>
  <c r="AW261" i="1"/>
  <c r="AY261" i="1" s="1"/>
  <c r="BG260" i="1"/>
  <c r="BD260" i="1" s="1"/>
  <c r="AW260" i="1"/>
  <c r="AY260" i="1" s="1"/>
  <c r="AZ260" i="1" s="1"/>
  <c r="BG259" i="1"/>
  <c r="BD259" i="1" s="1"/>
  <c r="AW259" i="1"/>
  <c r="AY259" i="1" s="1"/>
  <c r="BG258" i="1"/>
  <c r="BD258" i="1" s="1"/>
  <c r="AW258" i="1"/>
  <c r="AY258" i="1" s="1"/>
  <c r="BG257" i="1"/>
  <c r="BD257" i="1" s="1"/>
  <c r="AW257" i="1"/>
  <c r="AY257" i="1" s="1"/>
  <c r="BG256" i="1"/>
  <c r="BD256" i="1" s="1"/>
  <c r="AW256" i="1"/>
  <c r="AY256" i="1" s="1"/>
  <c r="BG255" i="1"/>
  <c r="BD255" i="1" s="1"/>
  <c r="AW255" i="1"/>
  <c r="AY255" i="1" s="1"/>
  <c r="BB255" i="1" s="1"/>
  <c r="BG254" i="1"/>
  <c r="BD254" i="1" s="1"/>
  <c r="AW254" i="1"/>
  <c r="AY254" i="1" s="1"/>
  <c r="BG253" i="1"/>
  <c r="BD253" i="1" s="1"/>
  <c r="AW253" i="1"/>
  <c r="AY253" i="1" s="1"/>
  <c r="AZ253" i="1" s="1"/>
  <c r="BG252" i="1"/>
  <c r="BD252" i="1" s="1"/>
  <c r="AW252" i="1"/>
  <c r="AY252" i="1" s="1"/>
  <c r="AZ252" i="1" s="1"/>
  <c r="BG251" i="1"/>
  <c r="BD251" i="1" s="1"/>
  <c r="AW251" i="1"/>
  <c r="AY251" i="1" s="1"/>
  <c r="BG250" i="1"/>
  <c r="BD250" i="1" s="1"/>
  <c r="AW250" i="1"/>
  <c r="AY250" i="1" s="1"/>
  <c r="BA250" i="1" s="1"/>
  <c r="BG249" i="1"/>
  <c r="BD249" i="1" s="1"/>
  <c r="AW249" i="1"/>
  <c r="AY249" i="1" s="1"/>
  <c r="BG248" i="1"/>
  <c r="BD248" i="1" s="1"/>
  <c r="AW248" i="1"/>
  <c r="AY248" i="1" s="1"/>
  <c r="AZ248" i="1" s="1"/>
  <c r="BG247" i="1"/>
  <c r="BD247" i="1"/>
  <c r="AW247" i="1"/>
  <c r="AY247" i="1" s="1"/>
  <c r="BG246" i="1"/>
  <c r="BD246" i="1" s="1"/>
  <c r="AW246" i="1"/>
  <c r="AY246" i="1" s="1"/>
  <c r="BA246" i="1" s="1"/>
  <c r="BG245" i="1"/>
  <c r="BD245" i="1" s="1"/>
  <c r="AW245" i="1"/>
  <c r="AY245" i="1" s="1"/>
  <c r="BG244" i="1"/>
  <c r="BD244" i="1" s="1"/>
  <c r="AW244" i="1"/>
  <c r="AY244" i="1" s="1"/>
  <c r="BG243" i="1"/>
  <c r="BD243" i="1" s="1"/>
  <c r="AW243" i="1"/>
  <c r="AY243" i="1" s="1"/>
  <c r="BB243" i="1" s="1"/>
  <c r="BG242" i="1"/>
  <c r="BD242" i="1" s="1"/>
  <c r="AW242" i="1"/>
  <c r="AY242" i="1" s="1"/>
  <c r="AZ242" i="1" s="1"/>
  <c r="BG241" i="1"/>
  <c r="BD241" i="1" s="1"/>
  <c r="AW241" i="1"/>
  <c r="AY241" i="1" s="1"/>
  <c r="BB241" i="1" s="1"/>
  <c r="BG240" i="1"/>
  <c r="BD240" i="1" s="1"/>
  <c r="AW240" i="1"/>
  <c r="AY240" i="1" s="1"/>
  <c r="AZ240" i="1" s="1"/>
  <c r="BG239" i="1"/>
  <c r="BD239" i="1" s="1"/>
  <c r="AW239" i="1"/>
  <c r="AY239" i="1" s="1"/>
  <c r="BG238" i="1"/>
  <c r="BD238" i="1" s="1"/>
  <c r="AW238" i="1"/>
  <c r="AY238" i="1" s="1"/>
  <c r="BG237" i="1"/>
  <c r="BD237" i="1" s="1"/>
  <c r="AW237" i="1"/>
  <c r="AY237" i="1" s="1"/>
  <c r="BG236" i="1"/>
  <c r="BD236" i="1" s="1"/>
  <c r="AW236" i="1"/>
  <c r="AY236" i="1" s="1"/>
  <c r="BG235" i="1"/>
  <c r="BD235" i="1" s="1"/>
  <c r="AY235" i="1"/>
  <c r="AW235" i="1"/>
  <c r="BG234" i="1"/>
  <c r="BD234" i="1" s="1"/>
  <c r="AW234" i="1"/>
  <c r="AY234" i="1" s="1"/>
  <c r="BG233" i="1"/>
  <c r="BD233" i="1" s="1"/>
  <c r="AW233" i="1"/>
  <c r="AY233" i="1" s="1"/>
  <c r="BB233" i="1" s="1"/>
  <c r="BG232" i="1"/>
  <c r="BD232" i="1" s="1"/>
  <c r="BB232" i="1"/>
  <c r="AW232" i="1"/>
  <c r="AY232" i="1" s="1"/>
  <c r="AZ232" i="1" s="1"/>
  <c r="BG231" i="1"/>
  <c r="BD231" i="1" s="1"/>
  <c r="BA231" i="1"/>
  <c r="AW231" i="1"/>
  <c r="AY231" i="1" s="1"/>
  <c r="BB231" i="1" s="1"/>
  <c r="BG230" i="1"/>
  <c r="BD230" i="1" s="1"/>
  <c r="AW230" i="1"/>
  <c r="AY230" i="1" s="1"/>
  <c r="BG229" i="1"/>
  <c r="BD229" i="1"/>
  <c r="AW229" i="1"/>
  <c r="AY229" i="1" s="1"/>
  <c r="BG228" i="1"/>
  <c r="BD228" i="1" s="1"/>
  <c r="AW228" i="1"/>
  <c r="AY228" i="1" s="1"/>
  <c r="AZ228" i="1" s="1"/>
  <c r="BG227" i="1"/>
  <c r="BD227" i="1" s="1"/>
  <c r="AW227" i="1"/>
  <c r="AY227" i="1" s="1"/>
  <c r="BB227" i="1" s="1"/>
  <c r="BG226" i="1"/>
  <c r="BD226" i="1"/>
  <c r="AW226" i="1"/>
  <c r="AY226" i="1" s="1"/>
  <c r="AZ226" i="1" s="1"/>
  <c r="BG225" i="1"/>
  <c r="BD225" i="1" s="1"/>
  <c r="AW225" i="1"/>
  <c r="AY225" i="1" s="1"/>
  <c r="BG224" i="1"/>
  <c r="BD224" i="1" s="1"/>
  <c r="AW224" i="1"/>
  <c r="AY224" i="1" s="1"/>
  <c r="BG223" i="1"/>
  <c r="BD223" i="1" s="1"/>
  <c r="AW223" i="1"/>
  <c r="AY223" i="1" s="1"/>
  <c r="BB223" i="1" s="1"/>
  <c r="BG222" i="1"/>
  <c r="BD222" i="1" s="1"/>
  <c r="AW222" i="1"/>
  <c r="AY222" i="1" s="1"/>
  <c r="AZ222" i="1" s="1"/>
  <c r="BG221" i="1"/>
  <c r="BD221" i="1" s="1"/>
  <c r="AW221" i="1"/>
  <c r="AY221" i="1" s="1"/>
  <c r="BG220" i="1"/>
  <c r="BD220" i="1" s="1"/>
  <c r="AW220" i="1"/>
  <c r="AY220" i="1" s="1"/>
  <c r="BG219" i="1"/>
  <c r="BD219" i="1" s="1"/>
  <c r="AW219" i="1"/>
  <c r="AY219" i="1" s="1"/>
  <c r="AZ219" i="1" s="1"/>
  <c r="BG218" i="1"/>
  <c r="BD218" i="1" s="1"/>
  <c r="AW218" i="1"/>
  <c r="AY218" i="1" s="1"/>
  <c r="BG217" i="1"/>
  <c r="BD217" i="1" s="1"/>
  <c r="AY217" i="1"/>
  <c r="BB217" i="1" s="1"/>
  <c r="AW217" i="1"/>
  <c r="BG216" i="1"/>
  <c r="BD216" i="1" s="1"/>
  <c r="BA216" i="1"/>
  <c r="AW216" i="1"/>
  <c r="AY216" i="1" s="1"/>
  <c r="AZ216" i="1" s="1"/>
  <c r="BG215" i="1"/>
  <c r="BD215" i="1" s="1"/>
  <c r="AW215" i="1"/>
  <c r="AY215" i="1" s="1"/>
  <c r="BB215" i="1" s="1"/>
  <c r="BG214" i="1"/>
  <c r="BD214" i="1" s="1"/>
  <c r="AY214" i="1"/>
  <c r="AW214" i="1"/>
  <c r="BG213" i="1"/>
  <c r="BD213" i="1"/>
  <c r="AW213" i="1"/>
  <c r="AY213" i="1" s="1"/>
  <c r="BB213" i="1" s="1"/>
  <c r="BG212" i="1"/>
  <c r="BD212" i="1" s="1"/>
  <c r="AW212" i="1"/>
  <c r="AY212" i="1" s="1"/>
  <c r="AZ212" i="1" s="1"/>
  <c r="BG211" i="1"/>
  <c r="BD211" i="1" s="1"/>
  <c r="AW211" i="1"/>
  <c r="AY211" i="1" s="1"/>
  <c r="BG210" i="1"/>
  <c r="BD210" i="1" s="1"/>
  <c r="AW210" i="1"/>
  <c r="AY210" i="1" s="1"/>
  <c r="AZ210" i="1" s="1"/>
  <c r="BG209" i="1"/>
  <c r="BD209" i="1" s="1"/>
  <c r="AW209" i="1"/>
  <c r="AY209" i="1" s="1"/>
  <c r="BG208" i="1"/>
  <c r="BD208" i="1" s="1"/>
  <c r="AW208" i="1"/>
  <c r="AY208" i="1" s="1"/>
  <c r="BG207" i="1"/>
  <c r="BD207" i="1" s="1"/>
  <c r="AY207" i="1"/>
  <c r="AZ207" i="1" s="1"/>
  <c r="AW207" i="1"/>
  <c r="BG206" i="1"/>
  <c r="BD206" i="1" s="1"/>
  <c r="AW206" i="1"/>
  <c r="AY206" i="1" s="1"/>
  <c r="AZ206" i="1" s="1"/>
  <c r="BG205" i="1"/>
  <c r="BD205" i="1"/>
  <c r="AW205" i="1"/>
  <c r="AY205" i="1" s="1"/>
  <c r="BG204" i="1"/>
  <c r="BD204" i="1" s="1"/>
  <c r="AW204" i="1"/>
  <c r="AY204" i="1" s="1"/>
  <c r="BG203" i="1"/>
  <c r="BD203" i="1" s="1"/>
  <c r="AW203" i="1"/>
  <c r="AY203" i="1" s="1"/>
  <c r="BG202" i="1"/>
  <c r="BD202" i="1" s="1"/>
  <c r="AW202" i="1"/>
  <c r="AY202" i="1" s="1"/>
  <c r="AZ202" i="1" s="1"/>
  <c r="BG201" i="1"/>
  <c r="BD201" i="1" s="1"/>
  <c r="AW201" i="1"/>
  <c r="AY201" i="1" s="1"/>
  <c r="BG200" i="1"/>
  <c r="BD200" i="1" s="1"/>
  <c r="AW200" i="1"/>
  <c r="AY200" i="1" s="1"/>
  <c r="BG199" i="1"/>
  <c r="BD199" i="1" s="1"/>
  <c r="AW199" i="1"/>
  <c r="AY199" i="1" s="1"/>
  <c r="BB199" i="1" s="1"/>
  <c r="BG198" i="1"/>
  <c r="BD198" i="1" s="1"/>
  <c r="AW198" i="1"/>
  <c r="AY198" i="1" s="1"/>
  <c r="AZ198" i="1" s="1"/>
  <c r="BG197" i="1"/>
  <c r="BD197" i="1" s="1"/>
  <c r="AW197" i="1"/>
  <c r="AY197" i="1" s="1"/>
  <c r="BG196" i="1"/>
  <c r="BD196" i="1" s="1"/>
  <c r="AW196" i="1"/>
  <c r="AY196" i="1" s="1"/>
  <c r="AZ196" i="1" s="1"/>
  <c r="BG195" i="1"/>
  <c r="BD195" i="1" s="1"/>
  <c r="AW195" i="1"/>
  <c r="AY195" i="1" s="1"/>
  <c r="BG194" i="1"/>
  <c r="BD194" i="1" s="1"/>
  <c r="AW194" i="1"/>
  <c r="AY194" i="1" s="1"/>
  <c r="BG193" i="1"/>
  <c r="BD193" i="1"/>
  <c r="AW193" i="1"/>
  <c r="AY193" i="1" s="1"/>
  <c r="BG192" i="1"/>
  <c r="BD192" i="1" s="1"/>
  <c r="AW192" i="1"/>
  <c r="AY192" i="1" s="1"/>
  <c r="AZ192" i="1" s="1"/>
  <c r="BG191" i="1"/>
  <c r="BD191" i="1" s="1"/>
  <c r="AW191" i="1"/>
  <c r="AY191" i="1" s="1"/>
  <c r="BG190" i="1"/>
  <c r="BD190" i="1" s="1"/>
  <c r="AW190" i="1"/>
  <c r="AY190" i="1" s="1"/>
  <c r="BG189" i="1"/>
  <c r="BD189" i="1" s="1"/>
  <c r="AW189" i="1"/>
  <c r="AY189" i="1" s="1"/>
  <c r="BG188" i="1"/>
  <c r="BD188" i="1" s="1"/>
  <c r="BB188" i="1"/>
  <c r="AW188" i="1"/>
  <c r="AY188" i="1" s="1"/>
  <c r="AZ188" i="1" s="1"/>
  <c r="BG187" i="1"/>
  <c r="BD187" i="1" s="1"/>
  <c r="AW187" i="1"/>
  <c r="AY187" i="1" s="1"/>
  <c r="BG186" i="1"/>
  <c r="BD186" i="1" s="1"/>
  <c r="AW186" i="1"/>
  <c r="AY186" i="1" s="1"/>
  <c r="BG185" i="1"/>
  <c r="BD185" i="1" s="1"/>
  <c r="AW185" i="1"/>
  <c r="AY185" i="1" s="1"/>
  <c r="BG184" i="1"/>
  <c r="BD184" i="1" s="1"/>
  <c r="AW184" i="1"/>
  <c r="AY184" i="1" s="1"/>
  <c r="AZ184" i="1" s="1"/>
  <c r="BG183" i="1"/>
  <c r="BD183" i="1" s="1"/>
  <c r="AW183" i="1"/>
  <c r="AY183" i="1" s="1"/>
  <c r="BG182" i="1"/>
  <c r="BD182" i="1" s="1"/>
  <c r="AW182" i="1"/>
  <c r="AY182" i="1" s="1"/>
  <c r="AZ182" i="1" s="1"/>
  <c r="BG181" i="1"/>
  <c r="BD181" i="1" s="1"/>
  <c r="AW181" i="1"/>
  <c r="AY181" i="1" s="1"/>
  <c r="BG180" i="1"/>
  <c r="BD180" i="1" s="1"/>
  <c r="AW180" i="1"/>
  <c r="AY180" i="1" s="1"/>
  <c r="AZ180" i="1" s="1"/>
  <c r="BG179" i="1"/>
  <c r="BD179" i="1" s="1"/>
  <c r="AW179" i="1"/>
  <c r="AY179" i="1" s="1"/>
  <c r="BG178" i="1"/>
  <c r="BD178" i="1" s="1"/>
  <c r="AW178" i="1"/>
  <c r="AY178" i="1" s="1"/>
  <c r="BG177" i="1"/>
  <c r="BD177" i="1" s="1"/>
  <c r="AW177" i="1"/>
  <c r="AY177" i="1" s="1"/>
  <c r="BG176" i="1"/>
  <c r="BD176" i="1" s="1"/>
  <c r="AW176" i="1"/>
  <c r="AY176" i="1" s="1"/>
  <c r="AZ176" i="1" s="1"/>
  <c r="BG175" i="1"/>
  <c r="BD175" i="1" s="1"/>
  <c r="AW175" i="1"/>
  <c r="AY175" i="1" s="1"/>
  <c r="BG174" i="1"/>
  <c r="BD174" i="1" s="1"/>
  <c r="AW174" i="1"/>
  <c r="AY174" i="1" s="1"/>
  <c r="BG173" i="1"/>
  <c r="BD173" i="1" s="1"/>
  <c r="AW173" i="1"/>
  <c r="AY173" i="1" s="1"/>
  <c r="BG172" i="1"/>
  <c r="BD172" i="1" s="1"/>
  <c r="BB172" i="1"/>
  <c r="AW172" i="1"/>
  <c r="AY172" i="1" s="1"/>
  <c r="AZ172" i="1" s="1"/>
  <c r="BG171" i="1"/>
  <c r="BD171" i="1" s="1"/>
  <c r="BA171" i="1"/>
  <c r="AW171" i="1"/>
  <c r="AY171" i="1" s="1"/>
  <c r="BG170" i="1"/>
  <c r="BD170" i="1" s="1"/>
  <c r="AW170" i="1"/>
  <c r="AY170" i="1" s="1"/>
  <c r="BG169" i="1"/>
  <c r="BD169" i="1" s="1"/>
  <c r="AW169" i="1"/>
  <c r="AY169" i="1" s="1"/>
  <c r="BG168" i="1"/>
  <c r="BD168" i="1" s="1"/>
  <c r="AW168" i="1"/>
  <c r="AY168" i="1" s="1"/>
  <c r="AZ168" i="1" s="1"/>
  <c r="BG167" i="1"/>
  <c r="BD167" i="1" s="1"/>
  <c r="AY167" i="1"/>
  <c r="AW167" i="1"/>
  <c r="BG166" i="1"/>
  <c r="BD166" i="1"/>
  <c r="AW166" i="1"/>
  <c r="AY166" i="1" s="1"/>
  <c r="AZ166" i="1" s="1"/>
  <c r="BG165" i="1"/>
  <c r="BD165" i="1" s="1"/>
  <c r="AW165" i="1"/>
  <c r="AY165" i="1" s="1"/>
  <c r="BG164" i="1"/>
  <c r="BD164" i="1" s="1"/>
  <c r="AW164" i="1"/>
  <c r="AY164" i="1" s="1"/>
  <c r="AZ164" i="1" s="1"/>
  <c r="BG163" i="1"/>
  <c r="BD163" i="1" s="1"/>
  <c r="AW163" i="1"/>
  <c r="AY163" i="1" s="1"/>
  <c r="BG162" i="1"/>
  <c r="BD162" i="1" s="1"/>
  <c r="AW162" i="1"/>
  <c r="AY162" i="1" s="1"/>
  <c r="BG161" i="1"/>
  <c r="BD161" i="1"/>
  <c r="AW161" i="1"/>
  <c r="AY161" i="1" s="1"/>
  <c r="BG160" i="1"/>
  <c r="BD160" i="1" s="1"/>
  <c r="AW160" i="1"/>
  <c r="AY160" i="1" s="1"/>
  <c r="AZ160" i="1" s="1"/>
  <c r="BG159" i="1"/>
  <c r="BD159" i="1" s="1"/>
  <c r="AW159" i="1"/>
  <c r="AY159" i="1" s="1"/>
  <c r="BG158" i="1"/>
  <c r="BD158" i="1" s="1"/>
  <c r="AW158" i="1"/>
  <c r="AY158" i="1" s="1"/>
  <c r="BG157" i="1"/>
  <c r="BD157" i="1"/>
  <c r="AW157" i="1"/>
  <c r="AY157" i="1" s="1"/>
  <c r="BG156" i="1"/>
  <c r="BD156" i="1" s="1"/>
  <c r="AW156" i="1"/>
  <c r="AY156" i="1" s="1"/>
  <c r="AZ156" i="1" s="1"/>
  <c r="BG155" i="1"/>
  <c r="BD155" i="1" s="1"/>
  <c r="AW155" i="1"/>
  <c r="AY155" i="1" s="1"/>
  <c r="BA155" i="1" s="1"/>
  <c r="BG154" i="1"/>
  <c r="BD154" i="1" s="1"/>
  <c r="AW154" i="1"/>
  <c r="AY154" i="1" s="1"/>
  <c r="BG153" i="1"/>
  <c r="BD153" i="1" s="1"/>
  <c r="AW153" i="1"/>
  <c r="AY153" i="1" s="1"/>
  <c r="BG152" i="1"/>
  <c r="BD152" i="1" s="1"/>
  <c r="AW152" i="1"/>
  <c r="AY152" i="1" s="1"/>
  <c r="AZ152" i="1" s="1"/>
  <c r="BG151" i="1"/>
  <c r="BD151" i="1" s="1"/>
  <c r="AW151" i="1"/>
  <c r="AY151" i="1" s="1"/>
  <c r="BG150" i="1"/>
  <c r="BD150" i="1" s="1"/>
  <c r="AW150" i="1"/>
  <c r="AY150" i="1" s="1"/>
  <c r="AZ150" i="1" s="1"/>
  <c r="BG149" i="1"/>
  <c r="BD149" i="1" s="1"/>
  <c r="AW149" i="1"/>
  <c r="AY149" i="1" s="1"/>
  <c r="BG148" i="1"/>
  <c r="BD148" i="1" s="1"/>
  <c r="AW148" i="1"/>
  <c r="AY148" i="1" s="1"/>
  <c r="AZ148" i="1" s="1"/>
  <c r="BG147" i="1"/>
  <c r="BD147" i="1" s="1"/>
  <c r="AW147" i="1"/>
  <c r="AY147" i="1" s="1"/>
  <c r="BG146" i="1"/>
  <c r="BD146" i="1" s="1"/>
  <c r="AW146" i="1"/>
  <c r="AY146" i="1" s="1"/>
  <c r="BG145" i="1"/>
  <c r="BD145" i="1" s="1"/>
  <c r="AW145" i="1"/>
  <c r="AY145" i="1" s="1"/>
  <c r="BG144" i="1"/>
  <c r="BD144" i="1" s="1"/>
  <c r="AW144" i="1"/>
  <c r="AY144" i="1" s="1"/>
  <c r="AZ144" i="1" s="1"/>
  <c r="BG143" i="1"/>
  <c r="BD143" i="1" s="1"/>
  <c r="AW143" i="1"/>
  <c r="AY143" i="1" s="1"/>
  <c r="BG142" i="1"/>
  <c r="BD142" i="1" s="1"/>
  <c r="AW142" i="1"/>
  <c r="AY142" i="1" s="1"/>
  <c r="BG141" i="1"/>
  <c r="BD141" i="1" s="1"/>
  <c r="AW141" i="1"/>
  <c r="AY141" i="1" s="1"/>
  <c r="BG140" i="1"/>
  <c r="BD140" i="1" s="1"/>
  <c r="AW140" i="1"/>
  <c r="AY140" i="1" s="1"/>
  <c r="AZ140" i="1" s="1"/>
  <c r="BG139" i="1"/>
  <c r="BD139" i="1" s="1"/>
  <c r="AW139" i="1"/>
  <c r="AY139" i="1" s="1"/>
  <c r="BG138" i="1"/>
  <c r="BD138" i="1"/>
  <c r="AW138" i="1"/>
  <c r="AY138" i="1" s="1"/>
  <c r="BG137" i="1"/>
  <c r="BD137" i="1" s="1"/>
  <c r="AW137" i="1"/>
  <c r="AY137" i="1" s="1"/>
  <c r="BG136" i="1"/>
  <c r="BD136" i="1" s="1"/>
  <c r="AW136" i="1"/>
  <c r="AY136" i="1" s="1"/>
  <c r="AZ136" i="1" s="1"/>
  <c r="BG135" i="1"/>
  <c r="BD135" i="1" s="1"/>
  <c r="AW135" i="1"/>
  <c r="AY135" i="1" s="1"/>
  <c r="BG134" i="1"/>
  <c r="BD134" i="1" s="1"/>
  <c r="AW134" i="1"/>
  <c r="AY134" i="1" s="1"/>
  <c r="AZ134" i="1" s="1"/>
  <c r="BG133" i="1"/>
  <c r="BD133" i="1" s="1"/>
  <c r="AW133" i="1"/>
  <c r="AY133" i="1" s="1"/>
  <c r="BG132" i="1"/>
  <c r="BD132" i="1" s="1"/>
  <c r="AW132" i="1"/>
  <c r="AY132" i="1" s="1"/>
  <c r="AZ132" i="1" s="1"/>
  <c r="BG131" i="1"/>
  <c r="BD131" i="1" s="1"/>
  <c r="AY131" i="1"/>
  <c r="BB131" i="1" s="1"/>
  <c r="AW131" i="1"/>
  <c r="BG130" i="1"/>
  <c r="BD130" i="1"/>
  <c r="AY130" i="1"/>
  <c r="AW130" i="1"/>
  <c r="BG129" i="1"/>
  <c r="BD129" i="1"/>
  <c r="AW129" i="1"/>
  <c r="AY129" i="1" s="1"/>
  <c r="BG128" i="1"/>
  <c r="BD128" i="1" s="1"/>
  <c r="AW128" i="1"/>
  <c r="AY128" i="1" s="1"/>
  <c r="AZ128" i="1" s="1"/>
  <c r="BG127" i="1"/>
  <c r="BD127" i="1" s="1"/>
  <c r="AW127" i="1"/>
  <c r="AY127" i="1" s="1"/>
  <c r="BG126" i="1"/>
  <c r="BD126" i="1" s="1"/>
  <c r="AW126" i="1"/>
  <c r="AY126" i="1" s="1"/>
  <c r="BG125" i="1"/>
  <c r="BD125" i="1" s="1"/>
  <c r="AW125" i="1"/>
  <c r="AY125" i="1" s="1"/>
  <c r="BG124" i="1"/>
  <c r="BD124" i="1" s="1"/>
  <c r="AW124" i="1"/>
  <c r="AY124" i="1" s="1"/>
  <c r="AZ124" i="1" s="1"/>
  <c r="BG123" i="1"/>
  <c r="BD123" i="1" s="1"/>
  <c r="AW123" i="1"/>
  <c r="AY123" i="1" s="1"/>
  <c r="BG122" i="1"/>
  <c r="BD122" i="1" s="1"/>
  <c r="AW122" i="1"/>
  <c r="AY122" i="1" s="1"/>
  <c r="BG121" i="1"/>
  <c r="BD121" i="1" s="1"/>
  <c r="AW121" i="1"/>
  <c r="AY121" i="1" s="1"/>
  <c r="BG120" i="1"/>
  <c r="BD120" i="1" s="1"/>
  <c r="AW120" i="1"/>
  <c r="AY120" i="1" s="1"/>
  <c r="AZ120" i="1" s="1"/>
  <c r="BG119" i="1"/>
  <c r="BD119" i="1" s="1"/>
  <c r="AW119" i="1"/>
  <c r="AY119" i="1" s="1"/>
  <c r="BB119" i="1" s="1"/>
  <c r="BG118" i="1"/>
  <c r="BD118" i="1" s="1"/>
  <c r="AW118" i="1"/>
  <c r="AY118" i="1" s="1"/>
  <c r="BG117" i="1"/>
  <c r="BD117" i="1" s="1"/>
  <c r="AW117" i="1"/>
  <c r="AY117" i="1" s="1"/>
  <c r="BG116" i="1"/>
  <c r="BD116" i="1" s="1"/>
  <c r="BB116" i="1"/>
  <c r="AW116" i="1"/>
  <c r="AY116" i="1" s="1"/>
  <c r="AZ116" i="1" s="1"/>
  <c r="BG115" i="1"/>
  <c r="BD115" i="1" s="1"/>
  <c r="AW115" i="1"/>
  <c r="AY115" i="1" s="1"/>
  <c r="BB115" i="1" s="1"/>
  <c r="BG114" i="1"/>
  <c r="BD114" i="1" s="1"/>
  <c r="AW114" i="1"/>
  <c r="AY114" i="1" s="1"/>
  <c r="BG113" i="1"/>
  <c r="BD113" i="1"/>
  <c r="AW113" i="1"/>
  <c r="AY113" i="1" s="1"/>
  <c r="BG112" i="1"/>
  <c r="BD112" i="1" s="1"/>
  <c r="AW112" i="1"/>
  <c r="AY112" i="1" s="1"/>
  <c r="AZ112" i="1" s="1"/>
  <c r="BG111" i="1"/>
  <c r="BD111" i="1" s="1"/>
  <c r="AW111" i="1"/>
  <c r="AY111" i="1" s="1"/>
  <c r="BB111" i="1" s="1"/>
  <c r="BG110" i="1"/>
  <c r="BD110" i="1" s="1"/>
  <c r="AW110" i="1"/>
  <c r="AY110" i="1" s="1"/>
  <c r="BG109" i="1"/>
  <c r="BD109" i="1" s="1"/>
  <c r="AW109" i="1"/>
  <c r="AY109" i="1" s="1"/>
  <c r="BG108" i="1"/>
  <c r="BD108" i="1" s="1"/>
  <c r="AW108" i="1"/>
  <c r="AY108" i="1" s="1"/>
  <c r="AZ108" i="1" s="1"/>
  <c r="BG107" i="1"/>
  <c r="BD107" i="1" s="1"/>
  <c r="AW107" i="1"/>
  <c r="AY107" i="1" s="1"/>
  <c r="BB107" i="1" s="1"/>
  <c r="BG106" i="1"/>
  <c r="BD106" i="1"/>
  <c r="AW106" i="1"/>
  <c r="AY106" i="1" s="1"/>
  <c r="BG105" i="1"/>
  <c r="BD105" i="1" s="1"/>
  <c r="AW105" i="1"/>
  <c r="AY105" i="1" s="1"/>
  <c r="BG104" i="1"/>
  <c r="BD104" i="1" s="1"/>
  <c r="AW104" i="1"/>
  <c r="AY104" i="1" s="1"/>
  <c r="AZ104" i="1" s="1"/>
  <c r="BG103" i="1"/>
  <c r="BD103" i="1" s="1"/>
  <c r="AW103" i="1"/>
  <c r="AY103" i="1" s="1"/>
  <c r="BB103" i="1" s="1"/>
  <c r="BG102" i="1"/>
  <c r="BD102" i="1" s="1"/>
  <c r="AW102" i="1"/>
  <c r="AY102" i="1" s="1"/>
  <c r="BG101" i="1"/>
  <c r="BD101" i="1" s="1"/>
  <c r="AW101" i="1"/>
  <c r="AY101" i="1" s="1"/>
  <c r="BG100" i="1"/>
  <c r="BD100" i="1" s="1"/>
  <c r="AW100" i="1"/>
  <c r="AY100" i="1" s="1"/>
  <c r="AZ100" i="1" s="1"/>
  <c r="BG99" i="1"/>
  <c r="BD99" i="1" s="1"/>
  <c r="AW99" i="1"/>
  <c r="AY99" i="1" s="1"/>
  <c r="BB99" i="1" s="1"/>
  <c r="BG98" i="1"/>
  <c r="BD98" i="1" s="1"/>
  <c r="AW98" i="1"/>
  <c r="AY98" i="1" s="1"/>
  <c r="BG97" i="1"/>
  <c r="BD97" i="1" s="1"/>
  <c r="AW97" i="1"/>
  <c r="AY97" i="1" s="1"/>
  <c r="BG96" i="1"/>
  <c r="BD96" i="1"/>
  <c r="AW96" i="1"/>
  <c r="AY96" i="1" s="1"/>
  <c r="AZ96" i="1" s="1"/>
  <c r="BG95" i="1"/>
  <c r="BD95" i="1" s="1"/>
  <c r="AW95" i="1"/>
  <c r="AY95" i="1" s="1"/>
  <c r="BB95" i="1" s="1"/>
  <c r="BG94" i="1"/>
  <c r="BD94" i="1" s="1"/>
  <c r="AW94" i="1"/>
  <c r="AY94" i="1" s="1"/>
  <c r="BG93" i="1"/>
  <c r="BD93" i="1" s="1"/>
  <c r="AW93" i="1"/>
  <c r="AY93" i="1" s="1"/>
  <c r="BG92" i="1"/>
  <c r="BD92" i="1" s="1"/>
  <c r="AW92" i="1"/>
  <c r="AY92" i="1" s="1"/>
  <c r="AZ92" i="1" s="1"/>
  <c r="BG91" i="1"/>
  <c r="BD91" i="1" s="1"/>
  <c r="AW91" i="1"/>
  <c r="AY91" i="1" s="1"/>
  <c r="BB91" i="1" s="1"/>
  <c r="BG90" i="1"/>
  <c r="BD90" i="1" s="1"/>
  <c r="AW90" i="1"/>
  <c r="AY90" i="1" s="1"/>
  <c r="AZ90" i="1" s="1"/>
  <c r="BG89" i="1"/>
  <c r="BD89" i="1" s="1"/>
  <c r="AW89" i="1"/>
  <c r="AY89" i="1" s="1"/>
  <c r="BG88" i="1"/>
  <c r="BD88" i="1"/>
  <c r="AW88" i="1"/>
  <c r="AY88" i="1" s="1"/>
  <c r="AZ88" i="1" s="1"/>
  <c r="BG87" i="1"/>
  <c r="BD87" i="1" s="1"/>
  <c r="AW87" i="1"/>
  <c r="AY87" i="1" s="1"/>
  <c r="BB87" i="1" s="1"/>
  <c r="BG86" i="1"/>
  <c r="BD86" i="1" s="1"/>
  <c r="AW86" i="1"/>
  <c r="AY86" i="1" s="1"/>
  <c r="BG85" i="1"/>
  <c r="BD85" i="1"/>
  <c r="AW85" i="1"/>
  <c r="AY85" i="1" s="1"/>
  <c r="BG84" i="1"/>
  <c r="BD84" i="1" s="1"/>
  <c r="AW84" i="1"/>
  <c r="AY84" i="1" s="1"/>
  <c r="AZ84" i="1" s="1"/>
  <c r="BG83" i="1"/>
  <c r="BD83" i="1" s="1"/>
  <c r="AW83" i="1"/>
  <c r="AY83" i="1" s="1"/>
  <c r="BB83" i="1" s="1"/>
  <c r="BG82" i="1"/>
  <c r="BD82" i="1" s="1"/>
  <c r="AY82" i="1"/>
  <c r="AW82" i="1"/>
  <c r="BG81" i="1"/>
  <c r="BD81" i="1" s="1"/>
  <c r="AY81" i="1"/>
  <c r="AW81" i="1"/>
  <c r="BG80" i="1"/>
  <c r="BD80" i="1" s="1"/>
  <c r="BA80" i="1"/>
  <c r="AW80" i="1"/>
  <c r="AY80" i="1" s="1"/>
  <c r="AZ80" i="1" s="1"/>
  <c r="BG79" i="1"/>
  <c r="BD79" i="1" s="1"/>
  <c r="AZ79" i="1"/>
  <c r="AW79" i="1"/>
  <c r="AY79" i="1" s="1"/>
  <c r="BB79" i="1" s="1"/>
  <c r="BG78" i="1"/>
  <c r="BD78" i="1" s="1"/>
  <c r="AW78" i="1"/>
  <c r="AY78" i="1" s="1"/>
  <c r="AZ78" i="1" s="1"/>
  <c r="BG77" i="1"/>
  <c r="BD77" i="1" s="1"/>
  <c r="AW77" i="1"/>
  <c r="AY77" i="1" s="1"/>
  <c r="BG76" i="1"/>
  <c r="BD76" i="1" s="1"/>
  <c r="AW76" i="1"/>
  <c r="AY76" i="1" s="1"/>
  <c r="BG75" i="1"/>
  <c r="BD75" i="1"/>
  <c r="AW75" i="1"/>
  <c r="AY75" i="1" s="1"/>
  <c r="BB75" i="1" s="1"/>
  <c r="BG74" i="1"/>
  <c r="BD74" i="1" s="1"/>
  <c r="AW74" i="1"/>
  <c r="AY74" i="1" s="1"/>
  <c r="BG73" i="1"/>
  <c r="BD73" i="1" s="1"/>
  <c r="AW73" i="1"/>
  <c r="AY73" i="1" s="1"/>
  <c r="BG72" i="1"/>
  <c r="BD72" i="1" s="1"/>
  <c r="AW72" i="1"/>
  <c r="AY72" i="1" s="1"/>
  <c r="BG71" i="1"/>
  <c r="BD71" i="1" s="1"/>
  <c r="AW71" i="1"/>
  <c r="AY71" i="1" s="1"/>
  <c r="BB71" i="1" s="1"/>
  <c r="BG70" i="1"/>
  <c r="BD70" i="1" s="1"/>
  <c r="AW70" i="1"/>
  <c r="AY70" i="1" s="1"/>
  <c r="BG69" i="1"/>
  <c r="BD69" i="1" s="1"/>
  <c r="AW69" i="1"/>
  <c r="AY69" i="1" s="1"/>
  <c r="BG68" i="1"/>
  <c r="BD68" i="1" s="1"/>
  <c r="AW68" i="1"/>
  <c r="AY68" i="1" s="1"/>
  <c r="BG67" i="1"/>
  <c r="BD67" i="1"/>
  <c r="AW67" i="1"/>
  <c r="AY67" i="1" s="1"/>
  <c r="BB67" i="1" s="1"/>
  <c r="BG66" i="1"/>
  <c r="BD66" i="1"/>
  <c r="AW66" i="1"/>
  <c r="AY66" i="1" s="1"/>
  <c r="BG65" i="1"/>
  <c r="BD65" i="1" s="1"/>
  <c r="AW65" i="1"/>
  <c r="AY65" i="1" s="1"/>
  <c r="BG64" i="1"/>
  <c r="BD64" i="1" s="1"/>
  <c r="AW64" i="1"/>
  <c r="AY64" i="1" s="1"/>
  <c r="BG63" i="1"/>
  <c r="BD63" i="1" s="1"/>
  <c r="AW63" i="1"/>
  <c r="AY63" i="1" s="1"/>
  <c r="BB63" i="1" s="1"/>
  <c r="BG62" i="1"/>
  <c r="BD62" i="1" s="1"/>
  <c r="AW62" i="1"/>
  <c r="AY62" i="1" s="1"/>
  <c r="BG61" i="1"/>
  <c r="BD61" i="1" s="1"/>
  <c r="AW61" i="1"/>
  <c r="AY61" i="1" s="1"/>
  <c r="BG60" i="1"/>
  <c r="BD60" i="1" s="1"/>
  <c r="AW60" i="1"/>
  <c r="AY60" i="1" s="1"/>
  <c r="BG59" i="1"/>
  <c r="BD59" i="1" s="1"/>
  <c r="AW59" i="1"/>
  <c r="AY59" i="1" s="1"/>
  <c r="BB59" i="1" s="1"/>
  <c r="BG58" i="1"/>
  <c r="BD58" i="1" s="1"/>
  <c r="AW58" i="1"/>
  <c r="AY58" i="1" s="1"/>
  <c r="BG57" i="1"/>
  <c r="BD57" i="1" s="1"/>
  <c r="AW57" i="1"/>
  <c r="AY57" i="1" s="1"/>
  <c r="BG56" i="1"/>
  <c r="BD56" i="1" s="1"/>
  <c r="AW56" i="1"/>
  <c r="AY56" i="1" s="1"/>
  <c r="BG55" i="1"/>
  <c r="BD55" i="1"/>
  <c r="AW55" i="1"/>
  <c r="AY55" i="1" s="1"/>
  <c r="BB55" i="1" s="1"/>
  <c r="BG54" i="1"/>
  <c r="BD54" i="1" s="1"/>
  <c r="AW54" i="1"/>
  <c r="AY54" i="1" s="1"/>
  <c r="BG53" i="1"/>
  <c r="BD53" i="1" s="1"/>
  <c r="AW53" i="1"/>
  <c r="AY53" i="1" s="1"/>
  <c r="BG52" i="1"/>
  <c r="BD52" i="1" s="1"/>
  <c r="AW52" i="1"/>
  <c r="AY52" i="1" s="1"/>
  <c r="BG51" i="1"/>
  <c r="BD51" i="1"/>
  <c r="AW51" i="1"/>
  <c r="AY51" i="1" s="1"/>
  <c r="BB51" i="1" s="1"/>
  <c r="BG50" i="1"/>
  <c r="BD50" i="1" s="1"/>
  <c r="AW50" i="1"/>
  <c r="AY50" i="1" s="1"/>
  <c r="BG49" i="1"/>
  <c r="BD49" i="1" s="1"/>
  <c r="AW49" i="1"/>
  <c r="AY49" i="1" s="1"/>
  <c r="BG48" i="1"/>
  <c r="BD48" i="1" s="1"/>
  <c r="AW48" i="1"/>
  <c r="AY48" i="1" s="1"/>
  <c r="BG47" i="1"/>
  <c r="BD47" i="1" s="1"/>
  <c r="AW47" i="1"/>
  <c r="AY47" i="1" s="1"/>
  <c r="BB47" i="1" s="1"/>
  <c r="BG46" i="1"/>
  <c r="BD46" i="1" s="1"/>
  <c r="AW46" i="1"/>
  <c r="AY46" i="1" s="1"/>
  <c r="BG45" i="1"/>
  <c r="BD45" i="1" s="1"/>
  <c r="AW45" i="1"/>
  <c r="AY45" i="1" s="1"/>
  <c r="BG44" i="1"/>
  <c r="BD44" i="1" s="1"/>
  <c r="AW44" i="1"/>
  <c r="AY44" i="1" s="1"/>
  <c r="BG43" i="1"/>
  <c r="BD43" i="1"/>
  <c r="AW43" i="1"/>
  <c r="AY43" i="1" s="1"/>
  <c r="BB43" i="1" s="1"/>
  <c r="BG42" i="1"/>
  <c r="BD42" i="1" s="1"/>
  <c r="AW42" i="1"/>
  <c r="AY42" i="1" s="1"/>
  <c r="BG41" i="1"/>
  <c r="BD41" i="1" s="1"/>
  <c r="AW41" i="1"/>
  <c r="AY41" i="1" s="1"/>
  <c r="BG40" i="1"/>
  <c r="BD40" i="1" s="1"/>
  <c r="AW40" i="1"/>
  <c r="AY40" i="1" s="1"/>
  <c r="BG39" i="1"/>
  <c r="BD39" i="1" s="1"/>
  <c r="AW39" i="1"/>
  <c r="AY39" i="1" s="1"/>
  <c r="BB39" i="1" s="1"/>
  <c r="BG38" i="1"/>
  <c r="BD38" i="1" s="1"/>
  <c r="AW38" i="1"/>
  <c r="AY38" i="1" s="1"/>
  <c r="BG37" i="1"/>
  <c r="BD37" i="1" s="1"/>
  <c r="AW37" i="1"/>
  <c r="AY37" i="1" s="1"/>
  <c r="BG36" i="1"/>
  <c r="BD36" i="1" s="1"/>
  <c r="AW36" i="1"/>
  <c r="AY36" i="1" s="1"/>
  <c r="BG35" i="1"/>
  <c r="BD35" i="1"/>
  <c r="AW35" i="1"/>
  <c r="AY35" i="1" s="1"/>
  <c r="BB35" i="1" s="1"/>
  <c r="BG34" i="1"/>
  <c r="BD34" i="1" s="1"/>
  <c r="AW34" i="1"/>
  <c r="AY34" i="1" s="1"/>
  <c r="BG33" i="1"/>
  <c r="BD33" i="1" s="1"/>
  <c r="AW33" i="1"/>
  <c r="AY33" i="1" s="1"/>
  <c r="BG32" i="1"/>
  <c r="BD32" i="1" s="1"/>
  <c r="AW32" i="1"/>
  <c r="AY32" i="1" s="1"/>
  <c r="BG31" i="1"/>
  <c r="BD31" i="1" s="1"/>
  <c r="AW31" i="1"/>
  <c r="AY31" i="1" s="1"/>
  <c r="BB31" i="1" s="1"/>
  <c r="BG30" i="1"/>
  <c r="BD30" i="1" s="1"/>
  <c r="AW30" i="1"/>
  <c r="AY30" i="1" s="1"/>
  <c r="BG29" i="1"/>
  <c r="BD29" i="1" s="1"/>
  <c r="AW29" i="1"/>
  <c r="AY29" i="1" s="1"/>
  <c r="BG28" i="1"/>
  <c r="BD28" i="1" s="1"/>
  <c r="AW28" i="1"/>
  <c r="AY28" i="1" s="1"/>
  <c r="BG27" i="1"/>
  <c r="BD27" i="1" s="1"/>
  <c r="AW27" i="1"/>
  <c r="AY27" i="1" s="1"/>
  <c r="BB27" i="1" s="1"/>
  <c r="BG26" i="1"/>
  <c r="BD26" i="1" s="1"/>
  <c r="AW26" i="1"/>
  <c r="AY26" i="1" s="1"/>
  <c r="BG25" i="1"/>
  <c r="BD25" i="1" s="1"/>
  <c r="AW25" i="1"/>
  <c r="AY25" i="1" s="1"/>
  <c r="BG24" i="1"/>
  <c r="BD24" i="1" s="1"/>
  <c r="AW24" i="1"/>
  <c r="AY24" i="1" s="1"/>
  <c r="BG23" i="1"/>
  <c r="BD23" i="1"/>
  <c r="AW23" i="1"/>
  <c r="AY23" i="1" s="1"/>
  <c r="BB23" i="1" s="1"/>
  <c r="BG22" i="1"/>
  <c r="BD22" i="1" s="1"/>
  <c r="AW22" i="1"/>
  <c r="AY22" i="1" s="1"/>
  <c r="BG21" i="1"/>
  <c r="BD21" i="1" s="1"/>
  <c r="AW21" i="1"/>
  <c r="AY21" i="1" s="1"/>
  <c r="BG20" i="1"/>
  <c r="BD20" i="1" s="1"/>
  <c r="AW20" i="1"/>
  <c r="AY20" i="1" s="1"/>
  <c r="BG19" i="1"/>
  <c r="BD19" i="1" s="1"/>
  <c r="AW19" i="1"/>
  <c r="AY19" i="1" s="1"/>
  <c r="BB19" i="1" s="1"/>
  <c r="BG18" i="1"/>
  <c r="BD18" i="1" s="1"/>
  <c r="AW18" i="1"/>
  <c r="AY18" i="1" s="1"/>
  <c r="BG17" i="1"/>
  <c r="BD17" i="1"/>
  <c r="AW17" i="1"/>
  <c r="AY17" i="1" s="1"/>
  <c r="BG16" i="1"/>
  <c r="BD16" i="1" s="1"/>
  <c r="AW16" i="1"/>
  <c r="AY16" i="1" s="1"/>
  <c r="BG15" i="1"/>
  <c r="BD15" i="1" s="1"/>
  <c r="AW15" i="1"/>
  <c r="AY15" i="1" s="1"/>
  <c r="BB15" i="1" s="1"/>
  <c r="BG14" i="1"/>
  <c r="BD14" i="1" s="1"/>
  <c r="AW14" i="1"/>
  <c r="AY14" i="1" s="1"/>
  <c r="BG13" i="1"/>
  <c r="BD13" i="1" s="1"/>
  <c r="AW13" i="1"/>
  <c r="AY13" i="1" s="1"/>
  <c r="BG12" i="1"/>
  <c r="BD12" i="1" s="1"/>
  <c r="AW12" i="1"/>
  <c r="AY12" i="1" s="1"/>
  <c r="BG11" i="1"/>
  <c r="BD11" i="1"/>
  <c r="AW11" i="1"/>
  <c r="AY11" i="1" s="1"/>
  <c r="BB11" i="1" s="1"/>
  <c r="BG10" i="1"/>
  <c r="BD10" i="1" s="1"/>
  <c r="AW10" i="1"/>
  <c r="AY10" i="1" s="1"/>
  <c r="BG9" i="1"/>
  <c r="BD9" i="1" s="1"/>
  <c r="AW9" i="1"/>
  <c r="AY9" i="1" s="1"/>
  <c r="BG8" i="1"/>
  <c r="BD8" i="1" s="1"/>
  <c r="AW8" i="1"/>
  <c r="AY8" i="1" s="1"/>
  <c r="BG7" i="1"/>
  <c r="BD7" i="1" s="1"/>
  <c r="AW7" i="1"/>
  <c r="AY7" i="1" s="1"/>
  <c r="BB7" i="1" s="1"/>
  <c r="BG6" i="1"/>
  <c r="BD6" i="1" s="1"/>
  <c r="AW6" i="1"/>
  <c r="AY6" i="1" s="1"/>
  <c r="BG5" i="1"/>
  <c r="BD5" i="1" s="1"/>
  <c r="AW5" i="1"/>
  <c r="AY5" i="1" s="1"/>
  <c r="BG4" i="1"/>
  <c r="BD4" i="1" s="1"/>
  <c r="AW4" i="1"/>
  <c r="AY4" i="1" s="1"/>
  <c r="BG3" i="1"/>
  <c r="BD3" i="1"/>
  <c r="AW3" i="1"/>
  <c r="AY3" i="1" s="1"/>
  <c r="BB3" i="1" s="1"/>
  <c r="BG2" i="1"/>
  <c r="BD2" i="1"/>
  <c r="AW2" i="1"/>
  <c r="AY2" i="1" s="1"/>
  <c r="BA79" i="1" l="1"/>
  <c r="BB80" i="1"/>
  <c r="AZ91" i="1"/>
  <c r="BA92" i="1"/>
  <c r="BA95" i="1"/>
  <c r="BB108" i="1"/>
  <c r="BB156" i="1"/>
  <c r="BB212" i="1"/>
  <c r="BB216" i="1"/>
  <c r="BA91" i="1"/>
  <c r="BB92" i="1"/>
  <c r="BB228" i="1"/>
  <c r="AZ231" i="1"/>
  <c r="BA232" i="1"/>
  <c r="BA241" i="1"/>
  <c r="BB242" i="1"/>
  <c r="BA215" i="1"/>
  <c r="BA228" i="1"/>
  <c r="BB4" i="1"/>
  <c r="BA4" i="1"/>
  <c r="AZ4" i="1"/>
  <c r="BB139" i="1"/>
  <c r="BA139" i="1"/>
  <c r="AZ139" i="1"/>
  <c r="BB143" i="1"/>
  <c r="BA143" i="1"/>
  <c r="AZ143" i="1"/>
  <c r="BB147" i="1"/>
  <c r="BA147" i="1"/>
  <c r="AZ147" i="1"/>
  <c r="BB8" i="1"/>
  <c r="BA8" i="1"/>
  <c r="AZ8" i="1"/>
  <c r="BB123" i="1"/>
  <c r="BA123" i="1"/>
  <c r="AZ123" i="1"/>
  <c r="BB127" i="1"/>
  <c r="BA127" i="1"/>
  <c r="AZ127" i="1"/>
  <c r="BB203" i="1"/>
  <c r="BA203" i="1"/>
  <c r="AZ203" i="1"/>
  <c r="BB135" i="1"/>
  <c r="BA135" i="1"/>
  <c r="AZ135" i="1"/>
  <c r="BB163" i="1"/>
  <c r="BA163" i="1"/>
  <c r="AZ163" i="1"/>
  <c r="BB195" i="1"/>
  <c r="BA195" i="1"/>
  <c r="AZ195" i="1"/>
  <c r="BB179" i="1"/>
  <c r="BA179" i="1"/>
  <c r="AZ179" i="1"/>
  <c r="BB200" i="1"/>
  <c r="BA200" i="1"/>
  <c r="BB211" i="1"/>
  <c r="AZ211" i="1"/>
  <c r="BB235" i="1"/>
  <c r="BA235" i="1"/>
  <c r="BB249" i="1"/>
  <c r="BA249" i="1"/>
  <c r="AZ270" i="1"/>
  <c r="BB270" i="1"/>
  <c r="BA270" i="1"/>
  <c r="BB277" i="1"/>
  <c r="BA277" i="1"/>
  <c r="AZ277" i="1"/>
  <c r="AZ294" i="1"/>
  <c r="BB294" i="1"/>
  <c r="BA294" i="1"/>
  <c r="BA107" i="1"/>
  <c r="BA115" i="1"/>
  <c r="AZ131" i="1"/>
  <c r="BB183" i="1"/>
  <c r="BA183" i="1"/>
  <c r="BB191" i="1"/>
  <c r="AZ191" i="1"/>
  <c r="AZ199" i="1"/>
  <c r="AZ200" i="1"/>
  <c r="BA211" i="1"/>
  <c r="AZ227" i="1"/>
  <c r="AZ235" i="1"/>
  <c r="AZ249" i="1"/>
  <c r="AZ262" i="1"/>
  <c r="BB262" i="1"/>
  <c r="BA262" i="1"/>
  <c r="AZ286" i="1"/>
  <c r="BB286" i="1"/>
  <c r="BA286" i="1"/>
  <c r="BA124" i="1"/>
  <c r="BB128" i="1"/>
  <c r="BA131" i="1"/>
  <c r="BA140" i="1"/>
  <c r="BB144" i="1"/>
  <c r="BB151" i="1"/>
  <c r="BA151" i="1"/>
  <c r="BB159" i="1"/>
  <c r="AZ159" i="1"/>
  <c r="BB167" i="1"/>
  <c r="BA167" i="1"/>
  <c r="BB175" i="1"/>
  <c r="AZ175" i="1"/>
  <c r="AZ183" i="1"/>
  <c r="BB187" i="1"/>
  <c r="AZ187" i="1"/>
  <c r="BA191" i="1"/>
  <c r="BA199" i="1"/>
  <c r="AZ223" i="1"/>
  <c r="BA227" i="1"/>
  <c r="AZ254" i="1"/>
  <c r="BB254" i="1"/>
  <c r="BB269" i="1"/>
  <c r="BA269" i="1"/>
  <c r="AZ269" i="1"/>
  <c r="AZ278" i="1"/>
  <c r="BB278" i="1"/>
  <c r="BA278" i="1"/>
  <c r="BB293" i="1"/>
  <c r="BA293" i="1"/>
  <c r="AZ293" i="1"/>
  <c r="AZ306" i="1"/>
  <c r="BB306" i="1"/>
  <c r="BB96" i="1"/>
  <c r="BB124" i="1"/>
  <c r="BB140" i="1"/>
  <c r="AZ151" i="1"/>
  <c r="BB155" i="1"/>
  <c r="AZ155" i="1"/>
  <c r="BA159" i="1"/>
  <c r="AZ167" i="1"/>
  <c r="BB171" i="1"/>
  <c r="AZ171" i="1"/>
  <c r="BA175" i="1"/>
  <c r="BA187" i="1"/>
  <c r="BA202" i="1"/>
  <c r="BB202" i="1"/>
  <c r="BB207" i="1"/>
  <c r="BA207" i="1"/>
  <c r="AZ215" i="1"/>
  <c r="BB219" i="1"/>
  <c r="BA219" i="1"/>
  <c r="BA223" i="1"/>
  <c r="BB238" i="1"/>
  <c r="BA238" i="1"/>
  <c r="AZ238" i="1"/>
  <c r="AZ250" i="1"/>
  <c r="BB250" i="1"/>
  <c r="BB253" i="1"/>
  <c r="BA253" i="1"/>
  <c r="BA254" i="1"/>
  <c r="BB261" i="1"/>
  <c r="BA261" i="1"/>
  <c r="AZ261" i="1"/>
  <c r="BB285" i="1"/>
  <c r="BA285" i="1"/>
  <c r="AZ285" i="1"/>
  <c r="BB305" i="1"/>
  <c r="BA305" i="1"/>
  <c r="BA306" i="1"/>
  <c r="BA156" i="1"/>
  <c r="BB160" i="1"/>
  <c r="BA172" i="1"/>
  <c r="BB176" i="1"/>
  <c r="BA188" i="1"/>
  <c r="BB192" i="1"/>
  <c r="BA212" i="1"/>
  <c r="AZ241" i="1"/>
  <c r="BA242" i="1"/>
  <c r="BB12" i="1"/>
  <c r="BA12" i="1"/>
  <c r="AZ12" i="1"/>
  <c r="BA18" i="1"/>
  <c r="AZ18" i="1"/>
  <c r="BB18" i="1"/>
  <c r="BB36" i="1"/>
  <c r="BA36" i="1"/>
  <c r="AZ36" i="1"/>
  <c r="BB44" i="1"/>
  <c r="BA44" i="1"/>
  <c r="AZ44" i="1"/>
  <c r="AZ53" i="1"/>
  <c r="BB53" i="1"/>
  <c r="BA53" i="1"/>
  <c r="BB64" i="1"/>
  <c r="BA64" i="1"/>
  <c r="AZ64" i="1"/>
  <c r="BB72" i="1"/>
  <c r="BA72" i="1"/>
  <c r="AZ72" i="1"/>
  <c r="BA145" i="1"/>
  <c r="AZ145" i="1"/>
  <c r="BB145" i="1"/>
  <c r="BA177" i="1"/>
  <c r="AZ177" i="1"/>
  <c r="BB177" i="1"/>
  <c r="BA193" i="1"/>
  <c r="AZ193" i="1"/>
  <c r="BB193" i="1"/>
  <c r="BA251" i="1"/>
  <c r="AZ251" i="1"/>
  <c r="BB251" i="1"/>
  <c r="AZ5" i="1"/>
  <c r="BB5" i="1"/>
  <c r="BA5" i="1"/>
  <c r="AZ17" i="1"/>
  <c r="BB17" i="1"/>
  <c r="BA17" i="1"/>
  <c r="AZ21" i="1"/>
  <c r="BB21" i="1"/>
  <c r="BA21" i="1"/>
  <c r="BB28" i="1"/>
  <c r="BA28" i="1"/>
  <c r="AZ28" i="1"/>
  <c r="BA34" i="1"/>
  <c r="AZ34" i="1"/>
  <c r="BB34" i="1"/>
  <c r="BA38" i="1"/>
  <c r="AZ38" i="1"/>
  <c r="BB38" i="1"/>
  <c r="AZ49" i="1"/>
  <c r="BB49" i="1"/>
  <c r="BA49" i="1"/>
  <c r="BA62" i="1"/>
  <c r="AZ62" i="1"/>
  <c r="BB62" i="1"/>
  <c r="BA66" i="1"/>
  <c r="AZ66" i="1"/>
  <c r="BB66" i="1"/>
  <c r="BA105" i="1"/>
  <c r="AZ105" i="1"/>
  <c r="BB105" i="1"/>
  <c r="BA121" i="1"/>
  <c r="AZ121" i="1"/>
  <c r="BB121" i="1"/>
  <c r="BA137" i="1"/>
  <c r="AZ137" i="1"/>
  <c r="BB137" i="1"/>
  <c r="BA153" i="1"/>
  <c r="AZ153" i="1"/>
  <c r="BB153" i="1"/>
  <c r="BA169" i="1"/>
  <c r="AZ169" i="1"/>
  <c r="BB169" i="1"/>
  <c r="BA185" i="1"/>
  <c r="AZ185" i="1"/>
  <c r="BB185" i="1"/>
  <c r="BA209" i="1"/>
  <c r="AZ209" i="1"/>
  <c r="BB209" i="1"/>
  <c r="AZ13" i="1"/>
  <c r="BB13" i="1"/>
  <c r="BA13" i="1"/>
  <c r="BB24" i="1"/>
  <c r="BA24" i="1"/>
  <c r="AZ24" i="1"/>
  <c r="BA26" i="1"/>
  <c r="AZ26" i="1"/>
  <c r="BB26" i="1"/>
  <c r="BA30" i="1"/>
  <c r="AZ30" i="1"/>
  <c r="BB30" i="1"/>
  <c r="AZ37" i="1"/>
  <c r="BB37" i="1"/>
  <c r="BA37" i="1"/>
  <c r="AZ41" i="1"/>
  <c r="BB41" i="1"/>
  <c r="BA41" i="1"/>
  <c r="AZ45" i="1"/>
  <c r="BB45" i="1"/>
  <c r="BA45" i="1"/>
  <c r="BB52" i="1"/>
  <c r="BA52" i="1"/>
  <c r="AZ52" i="1"/>
  <c r="BB56" i="1"/>
  <c r="BA56" i="1"/>
  <c r="AZ56" i="1"/>
  <c r="BA58" i="1"/>
  <c r="AZ58" i="1"/>
  <c r="BB58" i="1"/>
  <c r="AZ65" i="1"/>
  <c r="BB65" i="1"/>
  <c r="BA65" i="1"/>
  <c r="AZ69" i="1"/>
  <c r="BB69" i="1"/>
  <c r="BA69" i="1"/>
  <c r="AZ73" i="1"/>
  <c r="BB73" i="1"/>
  <c r="BA73" i="1"/>
  <c r="BA101" i="1"/>
  <c r="AZ101" i="1"/>
  <c r="BB101" i="1"/>
  <c r="BA109" i="1"/>
  <c r="AZ109" i="1"/>
  <c r="BB109" i="1"/>
  <c r="BA117" i="1"/>
  <c r="AZ117" i="1"/>
  <c r="BB117" i="1"/>
  <c r="BA133" i="1"/>
  <c r="AZ133" i="1"/>
  <c r="BB133" i="1"/>
  <c r="BA149" i="1"/>
  <c r="AZ149" i="1"/>
  <c r="BB149" i="1"/>
  <c r="BA165" i="1"/>
  <c r="AZ165" i="1"/>
  <c r="BB165" i="1"/>
  <c r="BA181" i="1"/>
  <c r="AZ181" i="1"/>
  <c r="BB181" i="1"/>
  <c r="BA197" i="1"/>
  <c r="AZ197" i="1"/>
  <c r="BB197" i="1"/>
  <c r="BA14" i="1"/>
  <c r="AZ14" i="1"/>
  <c r="BB14" i="1"/>
  <c r="AZ25" i="1"/>
  <c r="BB25" i="1"/>
  <c r="BA25" i="1"/>
  <c r="BB40" i="1"/>
  <c r="BA40" i="1"/>
  <c r="AZ40" i="1"/>
  <c r="BA46" i="1"/>
  <c r="AZ46" i="1"/>
  <c r="BB46" i="1"/>
  <c r="AZ57" i="1"/>
  <c r="BB57" i="1"/>
  <c r="BA57" i="1"/>
  <c r="BB68" i="1"/>
  <c r="BA68" i="1"/>
  <c r="AZ68" i="1"/>
  <c r="BB76" i="1"/>
  <c r="BA76" i="1"/>
  <c r="AZ76" i="1"/>
  <c r="BA93" i="1"/>
  <c r="AZ93" i="1"/>
  <c r="BB93" i="1"/>
  <c r="BA129" i="1"/>
  <c r="AZ129" i="1"/>
  <c r="BB129" i="1"/>
  <c r="BA161" i="1"/>
  <c r="AZ161" i="1"/>
  <c r="BB161" i="1"/>
  <c r="BA2" i="1"/>
  <c r="AZ2" i="1"/>
  <c r="BB2" i="1"/>
  <c r="BA10" i="1"/>
  <c r="AZ10" i="1"/>
  <c r="BB10" i="1"/>
  <c r="BB32" i="1"/>
  <c r="BA32" i="1"/>
  <c r="AZ32" i="1"/>
  <c r="BA42" i="1"/>
  <c r="AZ42" i="1"/>
  <c r="BB42" i="1"/>
  <c r="BB60" i="1"/>
  <c r="BA60" i="1"/>
  <c r="AZ60" i="1"/>
  <c r="BA70" i="1"/>
  <c r="AZ70" i="1"/>
  <c r="BB70" i="1"/>
  <c r="BA74" i="1"/>
  <c r="AZ74" i="1"/>
  <c r="BB74" i="1"/>
  <c r="BA113" i="1"/>
  <c r="AZ113" i="1"/>
  <c r="BB113" i="1"/>
  <c r="BA6" i="1"/>
  <c r="AZ6" i="1"/>
  <c r="BB6" i="1"/>
  <c r="AZ9" i="1"/>
  <c r="BB9" i="1"/>
  <c r="BA9" i="1"/>
  <c r="BB16" i="1"/>
  <c r="BA16" i="1"/>
  <c r="AZ16" i="1"/>
  <c r="BB20" i="1"/>
  <c r="BA20" i="1"/>
  <c r="AZ20" i="1"/>
  <c r="BA22" i="1"/>
  <c r="AZ22" i="1"/>
  <c r="BB22" i="1"/>
  <c r="AZ29" i="1"/>
  <c r="BB29" i="1"/>
  <c r="BA29" i="1"/>
  <c r="AZ33" i="1"/>
  <c r="BB33" i="1"/>
  <c r="BA33" i="1"/>
  <c r="BB48" i="1"/>
  <c r="BA48" i="1"/>
  <c r="AZ48" i="1"/>
  <c r="BA50" i="1"/>
  <c r="AZ50" i="1"/>
  <c r="BB50" i="1"/>
  <c r="BA54" i="1"/>
  <c r="AZ54" i="1"/>
  <c r="BB54" i="1"/>
  <c r="AZ61" i="1"/>
  <c r="BB61" i="1"/>
  <c r="BA61" i="1"/>
  <c r="BA77" i="1"/>
  <c r="AZ77" i="1"/>
  <c r="BB77" i="1"/>
  <c r="BA85" i="1"/>
  <c r="AZ85" i="1"/>
  <c r="BB85" i="1"/>
  <c r="BA89" i="1"/>
  <c r="AZ89" i="1"/>
  <c r="BB89" i="1"/>
  <c r="AZ201" i="1"/>
  <c r="BB201" i="1"/>
  <c r="BA201" i="1"/>
  <c r="BA81" i="1"/>
  <c r="AZ81" i="1"/>
  <c r="BB86" i="1"/>
  <c r="BA86" i="1"/>
  <c r="BA97" i="1"/>
  <c r="AZ97" i="1"/>
  <c r="BB102" i="1"/>
  <c r="BA102" i="1"/>
  <c r="BB110" i="1"/>
  <c r="BA110" i="1"/>
  <c r="BB118" i="1"/>
  <c r="BA118" i="1"/>
  <c r="BA125" i="1"/>
  <c r="AZ125" i="1"/>
  <c r="BB130" i="1"/>
  <c r="BA130" i="1"/>
  <c r="BA141" i="1"/>
  <c r="AZ141" i="1"/>
  <c r="BB146" i="1"/>
  <c r="BA146" i="1"/>
  <c r="BA157" i="1"/>
  <c r="AZ157" i="1"/>
  <c r="BB162" i="1"/>
  <c r="BA162" i="1"/>
  <c r="BA173" i="1"/>
  <c r="AZ173" i="1"/>
  <c r="BB178" i="1"/>
  <c r="BA178" i="1"/>
  <c r="BA189" i="1"/>
  <c r="AZ189" i="1"/>
  <c r="BB194" i="1"/>
  <c r="BA194" i="1"/>
  <c r="BA205" i="1"/>
  <c r="AZ205" i="1"/>
  <c r="BB205" i="1"/>
  <c r="BB214" i="1"/>
  <c r="BA214" i="1"/>
  <c r="AZ214" i="1"/>
  <c r="AZ224" i="1"/>
  <c r="BB224" i="1"/>
  <c r="BA225" i="1"/>
  <c r="AZ225" i="1"/>
  <c r="BB225" i="1"/>
  <c r="BB234" i="1"/>
  <c r="BA234" i="1"/>
  <c r="AZ236" i="1"/>
  <c r="BB236" i="1"/>
  <c r="BA236" i="1"/>
  <c r="BB244" i="1"/>
  <c r="BA244" i="1"/>
  <c r="AZ244" i="1"/>
  <c r="BB301" i="1"/>
  <c r="BA301" i="1"/>
  <c r="AZ3" i="1"/>
  <c r="AZ7" i="1"/>
  <c r="AZ11" i="1"/>
  <c r="AZ15" i="1"/>
  <c r="AZ19" i="1"/>
  <c r="AZ23" i="1"/>
  <c r="AZ27" i="1"/>
  <c r="AZ31" i="1"/>
  <c r="AZ35" i="1"/>
  <c r="AZ39" i="1"/>
  <c r="AZ43" i="1"/>
  <c r="AZ47" i="1"/>
  <c r="AZ51" i="1"/>
  <c r="AZ55" i="1"/>
  <c r="AZ59" i="1"/>
  <c r="AZ63" i="1"/>
  <c r="AZ67" i="1"/>
  <c r="AZ71" i="1"/>
  <c r="AZ75" i="1"/>
  <c r="BB81" i="1"/>
  <c r="BB82" i="1"/>
  <c r="BA82" i="1"/>
  <c r="AZ86" i="1"/>
  <c r="AZ87" i="1"/>
  <c r="BA88" i="1"/>
  <c r="BB97" i="1"/>
  <c r="BB98" i="1"/>
  <c r="BA98" i="1"/>
  <c r="AZ102" i="1"/>
  <c r="AZ103" i="1"/>
  <c r="BA104" i="1"/>
  <c r="AZ110" i="1"/>
  <c r="AZ111" i="1"/>
  <c r="BA112" i="1"/>
  <c r="AZ118" i="1"/>
  <c r="AZ119" i="1"/>
  <c r="BA120" i="1"/>
  <c r="BB125" i="1"/>
  <c r="BB126" i="1"/>
  <c r="BA126" i="1"/>
  <c r="AZ130" i="1"/>
  <c r="BA136" i="1"/>
  <c r="BB141" i="1"/>
  <c r="BB142" i="1"/>
  <c r="BA142" i="1"/>
  <c r="AZ146" i="1"/>
  <c r="BA152" i="1"/>
  <c r="BB157" i="1"/>
  <c r="BB158" i="1"/>
  <c r="BA158" i="1"/>
  <c r="AZ162" i="1"/>
  <c r="BA168" i="1"/>
  <c r="BB173" i="1"/>
  <c r="BB174" i="1"/>
  <c r="BA174" i="1"/>
  <c r="AZ178" i="1"/>
  <c r="BA184" i="1"/>
  <c r="BB189" i="1"/>
  <c r="BB190" i="1"/>
  <c r="BA190" i="1"/>
  <c r="AZ194" i="1"/>
  <c r="AZ208" i="1"/>
  <c r="BB208" i="1"/>
  <c r="BB218" i="1"/>
  <c r="BA218" i="1"/>
  <c r="AZ220" i="1"/>
  <c r="BB220" i="1"/>
  <c r="BA220" i="1"/>
  <c r="BA224" i="1"/>
  <c r="AZ234" i="1"/>
  <c r="BB256" i="1"/>
  <c r="BA256" i="1"/>
  <c r="AZ256" i="1"/>
  <c r="AZ258" i="1"/>
  <c r="BB258" i="1"/>
  <c r="BA258" i="1"/>
  <c r="BB264" i="1"/>
  <c r="BA264" i="1"/>
  <c r="AZ264" i="1"/>
  <c r="AZ266" i="1"/>
  <c r="BB266" i="1"/>
  <c r="BA266" i="1"/>
  <c r="BB272" i="1"/>
  <c r="BA272" i="1"/>
  <c r="AZ272" i="1"/>
  <c r="AZ274" i="1"/>
  <c r="BB274" i="1"/>
  <c r="BA274" i="1"/>
  <c r="BB280" i="1"/>
  <c r="BA280" i="1"/>
  <c r="AZ280" i="1"/>
  <c r="AZ282" i="1"/>
  <c r="BB282" i="1"/>
  <c r="BA282" i="1"/>
  <c r="BB288" i="1"/>
  <c r="BA288" i="1"/>
  <c r="AZ288" i="1"/>
  <c r="AZ290" i="1"/>
  <c r="BB290" i="1"/>
  <c r="BA290" i="1"/>
  <c r="BB296" i="1"/>
  <c r="BA296" i="1"/>
  <c r="AZ296" i="1"/>
  <c r="AZ298" i="1"/>
  <c r="BB298" i="1"/>
  <c r="BA298" i="1"/>
  <c r="AZ301" i="1"/>
  <c r="BA3" i="1"/>
  <c r="BA7" i="1"/>
  <c r="BA11" i="1"/>
  <c r="BA15" i="1"/>
  <c r="BA19" i="1"/>
  <c r="BA23" i="1"/>
  <c r="BA27" i="1"/>
  <c r="BA31" i="1"/>
  <c r="BA35" i="1"/>
  <c r="BA39" i="1"/>
  <c r="BA43" i="1"/>
  <c r="BA47" i="1"/>
  <c r="BA51" i="1"/>
  <c r="BA55" i="1"/>
  <c r="BA59" i="1"/>
  <c r="BA63" i="1"/>
  <c r="BA67" i="1"/>
  <c r="BA71" i="1"/>
  <c r="BA75" i="1"/>
  <c r="AZ82" i="1"/>
  <c r="AZ83" i="1"/>
  <c r="BA84" i="1"/>
  <c r="BA87" i="1"/>
  <c r="BB88" i="1"/>
  <c r="BB94" i="1"/>
  <c r="BA94" i="1"/>
  <c r="AZ98" i="1"/>
  <c r="AZ99" i="1"/>
  <c r="BA100" i="1"/>
  <c r="BA103" i="1"/>
  <c r="BB104" i="1"/>
  <c r="BB106" i="1"/>
  <c r="BA106" i="1"/>
  <c r="BA111" i="1"/>
  <c r="BB112" i="1"/>
  <c r="BB114" i="1"/>
  <c r="BA114" i="1"/>
  <c r="BA119" i="1"/>
  <c r="BB120" i="1"/>
  <c r="BB122" i="1"/>
  <c r="BA122" i="1"/>
  <c r="AZ126" i="1"/>
  <c r="BA132" i="1"/>
  <c r="BB136" i="1"/>
  <c r="BB138" i="1"/>
  <c r="BA138" i="1"/>
  <c r="AZ142" i="1"/>
  <c r="BA148" i="1"/>
  <c r="BB152" i="1"/>
  <c r="BB154" i="1"/>
  <c r="BA154" i="1"/>
  <c r="AZ158" i="1"/>
  <c r="BA164" i="1"/>
  <c r="BB168" i="1"/>
  <c r="BB170" i="1"/>
  <c r="BA170" i="1"/>
  <c r="AZ174" i="1"/>
  <c r="BA180" i="1"/>
  <c r="BB184" i="1"/>
  <c r="BB186" i="1"/>
  <c r="BA186" i="1"/>
  <c r="AZ190" i="1"/>
  <c r="BA196" i="1"/>
  <c r="AZ204" i="1"/>
  <c r="BB204" i="1"/>
  <c r="BA204" i="1"/>
  <c r="BA208" i="1"/>
  <c r="AZ218" i="1"/>
  <c r="BA229" i="1"/>
  <c r="AZ229" i="1"/>
  <c r="BA237" i="1"/>
  <c r="AZ237" i="1"/>
  <c r="BB237" i="1"/>
  <c r="BB245" i="1"/>
  <c r="BA245" i="1"/>
  <c r="BB300" i="1"/>
  <c r="BA300" i="1"/>
  <c r="AZ300" i="1"/>
  <c r="BB78" i="1"/>
  <c r="BA78" i="1"/>
  <c r="BA83" i="1"/>
  <c r="BB84" i="1"/>
  <c r="BB90" i="1"/>
  <c r="BA90" i="1"/>
  <c r="AZ94" i="1"/>
  <c r="AZ95" i="1"/>
  <c r="BA96" i="1"/>
  <c r="BA99" i="1"/>
  <c r="BB100" i="1"/>
  <c r="AZ106" i="1"/>
  <c r="AZ107" i="1"/>
  <c r="BA108" i="1"/>
  <c r="AZ114" i="1"/>
  <c r="AZ115" i="1"/>
  <c r="BA116" i="1"/>
  <c r="AZ122" i="1"/>
  <c r="BA128" i="1"/>
  <c r="BB132" i="1"/>
  <c r="BB134" i="1"/>
  <c r="BA134" i="1"/>
  <c r="AZ138" i="1"/>
  <c r="BA144" i="1"/>
  <c r="BB148" i="1"/>
  <c r="BB150" i="1"/>
  <c r="BA150" i="1"/>
  <c r="AZ154" i="1"/>
  <c r="BA160" i="1"/>
  <c r="BB164" i="1"/>
  <c r="BB166" i="1"/>
  <c r="BA166" i="1"/>
  <c r="AZ170" i="1"/>
  <c r="BA176" i="1"/>
  <c r="BB180" i="1"/>
  <c r="BB182" i="1"/>
  <c r="BA182" i="1"/>
  <c r="AZ186" i="1"/>
  <c r="BA192" i="1"/>
  <c r="BB196" i="1"/>
  <c r="BA198" i="1"/>
  <c r="BB198" i="1"/>
  <c r="BA213" i="1"/>
  <c r="AZ213" i="1"/>
  <c r="BA221" i="1"/>
  <c r="AZ221" i="1"/>
  <c r="BB221" i="1"/>
  <c r="BB229" i="1"/>
  <c r="BB230" i="1"/>
  <c r="BA230" i="1"/>
  <c r="AZ230" i="1"/>
  <c r="AZ245" i="1"/>
  <c r="BB210" i="1"/>
  <c r="BA210" i="1"/>
  <c r="BB226" i="1"/>
  <c r="BA226" i="1"/>
  <c r="BB257" i="1"/>
  <c r="BA257" i="1"/>
  <c r="AZ257" i="1"/>
  <c r="BA259" i="1"/>
  <c r="AZ259" i="1"/>
  <c r="BB259" i="1"/>
  <c r="BB265" i="1"/>
  <c r="BA265" i="1"/>
  <c r="AZ265" i="1"/>
  <c r="BA267" i="1"/>
  <c r="AZ267" i="1"/>
  <c r="BB267" i="1"/>
  <c r="BB273" i="1"/>
  <c r="BA273" i="1"/>
  <c r="AZ273" i="1"/>
  <c r="BA275" i="1"/>
  <c r="AZ275" i="1"/>
  <c r="BB275" i="1"/>
  <c r="BB281" i="1"/>
  <c r="BA281" i="1"/>
  <c r="AZ281" i="1"/>
  <c r="BA283" i="1"/>
  <c r="AZ283" i="1"/>
  <c r="BB283" i="1"/>
  <c r="BB289" i="1"/>
  <c r="BA289" i="1"/>
  <c r="AZ289" i="1"/>
  <c r="BA291" i="1"/>
  <c r="AZ291" i="1"/>
  <c r="BB291" i="1"/>
  <c r="BB297" i="1"/>
  <c r="BA297" i="1"/>
  <c r="AZ297" i="1"/>
  <c r="BB206" i="1"/>
  <c r="BA206" i="1"/>
  <c r="BA217" i="1"/>
  <c r="AZ217" i="1"/>
  <c r="BB222" i="1"/>
  <c r="BA222" i="1"/>
  <c r="BA233" i="1"/>
  <c r="AZ233" i="1"/>
  <c r="BA239" i="1"/>
  <c r="AZ239" i="1"/>
  <c r="BB239" i="1"/>
  <c r="AZ246" i="1"/>
  <c r="BB246" i="1"/>
  <c r="BA247" i="1"/>
  <c r="AZ247" i="1"/>
  <c r="BB247" i="1"/>
  <c r="BA255" i="1"/>
  <c r="AZ255" i="1"/>
  <c r="BA263" i="1"/>
  <c r="AZ263" i="1"/>
  <c r="BA271" i="1"/>
  <c r="AZ271" i="1"/>
  <c r="BA279" i="1"/>
  <c r="AZ279" i="1"/>
  <c r="BA287" i="1"/>
  <c r="AZ287" i="1"/>
  <c r="BA295" i="1"/>
  <c r="AZ295" i="1"/>
  <c r="AZ302" i="1"/>
  <c r="BB302" i="1"/>
  <c r="BA303" i="1"/>
  <c r="AZ303" i="1"/>
  <c r="BB303" i="1"/>
  <c r="BB240" i="1"/>
  <c r="BA240" i="1"/>
  <c r="BB252" i="1"/>
  <c r="BA252" i="1"/>
  <c r="BA243" i="1"/>
  <c r="AZ243" i="1"/>
  <c r="BB248" i="1"/>
  <c r="BA248" i="1"/>
  <c r="BB260" i="1"/>
  <c r="BA260" i="1"/>
  <c r="BB268" i="1"/>
  <c r="BA268" i="1"/>
  <c r="BB276" i="1"/>
  <c r="BA276" i="1"/>
  <c r="BB284" i="1"/>
  <c r="BA284" i="1"/>
  <c r="BB292" i="1"/>
  <c r="BA292" i="1"/>
  <c r="BA299" i="1"/>
  <c r="AZ299" i="1"/>
  <c r="BB304" i="1"/>
  <c r="BA304" i="1"/>
</calcChain>
</file>

<file path=xl/sharedStrings.xml><?xml version="1.0" encoding="utf-8"?>
<sst xmlns="http://schemas.openxmlformats.org/spreadsheetml/2006/main" count="21634" uniqueCount="1231">
  <si>
    <t>TRANSACTION ID</t>
  </si>
  <si>
    <t>SETTLEMENT SERVICE</t>
  </si>
  <si>
    <t>ISSUERBANK</t>
  </si>
  <si>
    <t>UPPD</t>
  </si>
  <si>
    <t>SETTLEMENT DATE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</si>
  <si>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</si>
  <si>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</si>
  <si>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</si>
  <si>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</si>
  <si>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</si>
  <si>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</si>
  <si>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</si>
  <si>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</si>
  <si>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MASKEDPAN</t>
  </si>
  <si>
    <t>TRANSACTION DATETIME</t>
  </si>
  <si>
    <t>MEB BATCH NUMBER</t>
  </si>
  <si>
    <t>CLEARING DATE</t>
  </si>
  <si>
    <t>APPROVAL CODE</t>
  </si>
  <si>
    <t>MERCHANT DEPOSIT BANKNAME</t>
  </si>
  <si>
    <t>DOCNO</t>
  </si>
  <si>
    <t>UP BATCHID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</si>
  <si>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</si>
  <si>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</si>
  <si>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</si>
  <si>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</si>
  <si>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</si>
  <si>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</si>
  <si>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</si>
  <si>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</si>
  <si>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</si>
  <si>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</si>
  <si>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</si>
  <si>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</si>
  <si>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</si>
  <si>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</si>
  <si>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</si>
  <si>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</si>
  <si>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</si>
  <si>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</si>
  <si>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</si>
  <si>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</si>
  <si>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</si>
  <si>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</si>
  <si>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</si>
  <si>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</si>
  <si>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</si>
  <si>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</si>
  <si>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</si>
  <si>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</si>
  <si>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</si>
  <si>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</si>
  <si>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</si>
  <si>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</si>
  <si>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</si>
  <si>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</si>
  <si>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</si>
  <si>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</si>
  <si>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</si>
  <si>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</si>
  <si>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</si>
  <si>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</si>
  <si>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</si>
  <si>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</si>
  <si>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</si>
  <si>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</si>
  <si>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</si>
  <si>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</si>
  <si>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</si>
  <si>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</si>
  <si>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</si>
  <si>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</si>
  <si>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</si>
  <si>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</si>
  <si>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</si>
  <si>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</si>
  <si>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</si>
  <si>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</si>
  <si>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</si>
  <si>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</si>
  <si>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</si>
  <si>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</si>
  <si>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</si>
  <si>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</si>
  <si>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</si>
  <si>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</si>
  <si>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</si>
  <si>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</si>
  <si>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</si>
  <si>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</si>
  <si>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</si>
  <si>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</si>
  <si>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</si>
  <si>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</si>
  <si>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</si>
  <si>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</si>
  <si>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</si>
  <si>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</si>
  <si>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</si>
  <si>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</si>
  <si>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</si>
  <si>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</si>
  <si>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</si>
  <si>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</si>
  <si>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</si>
  <si>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</si>
  <si>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</si>
  <si>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</si>
  <si>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</si>
  <si>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</si>
  <si>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</si>
  <si>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</si>
  <si>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</si>
  <si>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</si>
  <si>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</si>
  <si>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</si>
  <si>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</si>
  <si>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</si>
  <si>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</si>
  <si>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</si>
  <si>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</si>
  <si>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</si>
  <si>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</si>
  <si>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TEXTMESS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</si>
  <si>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</si>
  <si>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</si>
  <si>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</si>
  <si>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</si>
  <si>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</si>
  <si>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</si>
  <si>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</si>
  <si>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</si>
  <si>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</si>
  <si>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</si>
  <si>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</si>
  <si>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</si>
  <si>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</si>
  <si>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</si>
  <si>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</si>
  <si>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</si>
  <si>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</si>
  <si>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</si>
  <si>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</si>
  <si>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</si>
  <si>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UP SETTLEMENT</t>
  </si>
  <si>
    <t>GTBANK PLC</t>
  </si>
  <si>
    <t>03/02/2023</t>
  </si>
  <si>
    <t>04/02/2023</t>
  </si>
  <si>
    <t>0006067466</t>
  </si>
  <si>
    <t>SOKOTO STATE UNIVERSITY  (SOIRS SCHOOL)</t>
  </si>
  <si>
    <t>3UP1SO000000004</t>
  </si>
  <si>
    <t>3UP16084</t>
  </si>
  <si>
    <t>SOKOTO STATE UNIVERSITY,SOKOTO STATE UNIVERSITY,SOKOTO,NG</t>
  </si>
  <si>
    <t>Purchase</t>
  </si>
  <si>
    <t>539983******6733</t>
  </si>
  <si>
    <t>03-02-2023 06:56:13</t>
  </si>
  <si>
    <t>ACCESS BANK (DIAMOND)</t>
  </si>
  <si>
    <t>+</t>
  </si>
  <si>
    <t>SC011</t>
  </si>
  <si>
    <t>Retail</t>
  </si>
  <si>
    <t/>
  </si>
  <si>
    <t>UNIFIED PAYMENTS SERVICES LTD</t>
  </si>
  <si>
    <t>RegFee - Sokoto State University, Sokoto^WEBID11665440^(IP:197.210.70.10)</t>
  </si>
  <si>
    <t>MAST</t>
  </si>
  <si>
    <t>217093260501005900</t>
  </si>
  <si>
    <t>GTHO</t>
  </si>
  <si>
    <t>GENERAL</t>
  </si>
  <si>
    <t>UNIFIED PAYMENT SERVICES LTD</t>
  </si>
  <si>
    <t>N</t>
  </si>
  <si>
    <t>COLLEGE OF NURSING SCIENCES SOKOTO (SOIRS SCHOOL)</t>
  </si>
  <si>
    <t>3UP1SO000000007</t>
  </si>
  <si>
    <t>3UP16101</t>
  </si>
  <si>
    <t>COLLEGE OF NURSING SCIENC,COLLEGE OF NURSING SCIENC,SOKOTO,NG</t>
  </si>
  <si>
    <t>539983******7378</t>
  </si>
  <si>
    <t>03-02-2023 07:12:00</t>
  </si>
  <si>
    <t>0521104001-BMP/2021B/132-AHMAD  MARIYA-767644258789-PortalAccessFee:1000-RegFee:30000^WEBID11665510^(IP:197.210.55.184)</t>
  </si>
  <si>
    <t>351036198801005900</t>
  </si>
  <si>
    <t>F</t>
  </si>
  <si>
    <t>0521104001-BMP/2021B/132-AHMAD  MARIYA-767644258789-PortalAccessFee:1000-RegFee:30000^WEBID11665510^</t>
  </si>
  <si>
    <t>UNITED BANK FOR AFRICA PLC</t>
  </si>
  <si>
    <t>SOKOTO STATE UNIVERSITY,SOKOTO,SOKOTO,NG</t>
  </si>
  <si>
    <t>492069******3096</t>
  </si>
  <si>
    <t>03-02-2023 06:31:58</t>
  </si>
  <si>
    <t>RegFee - Sokoto State University, Sokoto^WEBID11654556^(IP:197.210.226.138)</t>
  </si>
  <si>
    <t>VISA</t>
  </si>
  <si>
    <t>2266427085</t>
  </si>
  <si>
    <t>UBHO</t>
  </si>
  <si>
    <t>03-02-2023 06:59:20</t>
  </si>
  <si>
    <t>0521104001-BMP/2021B/108-BALKISU  MUSTAPHA  ABDULLAHI -533208539711-PortalAccessFee:1000-RegFee:30000^WEBID11665449^(IP:197.210.227.224)</t>
  </si>
  <si>
    <t>0521104001-BMP/2021B/108-BALKISU  MUSTAPHA  ABDULLAHI -533208539711-PortalAccessFee:1000-RegFee:3000</t>
  </si>
  <si>
    <t>03-02-2023 07:17:01</t>
  </si>
  <si>
    <t>0521104001-BMP/2021A/032-SUMAYYA HASSAN UMAR-11652935-PortalAccessFee:1000-RegFee:30000^WEBID11665532^(IP:197.210.226.238)</t>
  </si>
  <si>
    <t>0521104001-BMP/2021A/032-SUMAYYA HASSAN UMAR-11652935-PortalAccessFee:1000-RegFee:30000^WEBID1166553</t>
  </si>
  <si>
    <t>03-02-2023 07:03:44</t>
  </si>
  <si>
    <t>RegFee - Sokoto State University, Sokoto^WEBID11665473^(IP:197.210.70.15)</t>
  </si>
  <si>
    <t>03-02-2023 07:09:10</t>
  </si>
  <si>
    <t>0521104001-BMP/2021A/204-FATIMA ADAMU ROMO-765478542349-PortalAccessFee:1000-RegFee:30000^WEBID11665492^(IP:197.210.226.238)</t>
  </si>
  <si>
    <t>0521104001-BMP/2021A/204-FATIMA ADAMU ROMO-765478542349-PortalAccessFee:1000-RegFee:30000^WEBID11665</t>
  </si>
  <si>
    <t>03-02-2023 07:03:06</t>
  </si>
  <si>
    <t>0521104001-BMP/2021A/220-ZAINAB SANI TUKUR-388907216248-PortalAccessFee:1000-RegFee:30000^WEBID11665468^(IP:197.210.55.105)</t>
  </si>
  <si>
    <t>0521104001-BMP/2021A/220-ZAINAB SANI TUKUR-388907216248-PortalAccessFee:1000-RegFee:30000^WEBID11665</t>
  </si>
  <si>
    <t>03-02-2023 07:56:48</t>
  </si>
  <si>
    <t>0521104001-GNP/2021B/011-ABDULLAHI  SANUSI-233601151416-PortalAccessFee:1000-RegFee:30000^WEBID11665761^(IP:197.210.55.192)</t>
  </si>
  <si>
    <t>0521104001-GNP/2021B/011-ABDULLAHI  SANUSI-233601151416-PortalAccessFee:1000-RegFee:30000^WEBID11665</t>
  </si>
  <si>
    <t>519911******9147</t>
  </si>
  <si>
    <t>03-02-2023 09:21:19</t>
  </si>
  <si>
    <t>RegFee - Sokoto State University, Sokoto^WEBID11666417^(IP:197.210.54.98)</t>
  </si>
  <si>
    <t>2129823845</t>
  </si>
  <si>
    <t>519911******6988</t>
  </si>
  <si>
    <t>03-02-2023 08:58:03</t>
  </si>
  <si>
    <t>RegFee - Sokoto State University, Sokoto^WEBID11666232^(IP:105.112.123.141)</t>
  </si>
  <si>
    <t>2182663534</t>
  </si>
  <si>
    <t>FIRST BANK OF NIGERIA PLC</t>
  </si>
  <si>
    <t>UMARU ALI SHINKAFI POLYTECHNIC (SOIRS SCHOOL)</t>
  </si>
  <si>
    <t>2UP1SO000000106</t>
  </si>
  <si>
    <t>2UP17972</t>
  </si>
  <si>
    <t>Sokoto IGR Schools on POS,Sokoto IGR Schools on POS,SO,NG</t>
  </si>
  <si>
    <t>Payment</t>
  </si>
  <si>
    <t>539923******4562</t>
  </si>
  <si>
    <t>03-02-2023 12:36:13</t>
  </si>
  <si>
    <t>PAYMENT REFERENCE=9800775781</t>
  </si>
  <si>
    <t>3139077233</t>
  </si>
  <si>
    <t>FBHO</t>
  </si>
  <si>
    <t>NIGERIAN INTERBANK SETTLEMENT SERVICE</t>
  </si>
  <si>
    <t>0517018001-112872-UMAR ABDULLAHI-9800775781-NotificationProcessingFee:2000.00</t>
  </si>
  <si>
    <t>NAME:=UMAR ABDULLAHI|Payment Ref:=9800775781|Description:=0517018001-112872-UMAR ABDULLAHI-9800775781-NotificationProcessingFee:2000.00</t>
  </si>
  <si>
    <t>SPECIAL</t>
  </si>
  <si>
    <t>SCHEME SETTLEMENT</t>
  </si>
  <si>
    <t>KUDA MICROFINANCE BANK</t>
  </si>
  <si>
    <t>410540******2683</t>
  </si>
  <si>
    <t>03-02-2023 12:40:38</t>
  </si>
  <si>
    <t>74243673034007298118010</t>
  </si>
  <si>
    <t>KUVI</t>
  </si>
  <si>
    <t>RegFee - Sokoto State University, Sokoto^WEBID11669613^(IP:197.210.77.14)</t>
  </si>
  <si>
    <t>03-02-2023 12:29:22</t>
  </si>
  <si>
    <t>74243673034007298115396</t>
  </si>
  <si>
    <t>RegFee - Sokoto State University, Sokoto^WEBID11649412^(IP:197.210.77.14)</t>
  </si>
  <si>
    <t>03-02-2023 12:23:18</t>
  </si>
  <si>
    <t>74243673034007298114381</t>
  </si>
  <si>
    <t>RegFee - Sokoto State University, Sokoto^WEBID11669277^(IP:197.210.52.54)</t>
  </si>
  <si>
    <t>VERVE</t>
  </si>
  <si>
    <t>506123*********4526</t>
  </si>
  <si>
    <t>03-02-2023 00:00:00</t>
  </si>
  <si>
    <t>VERV</t>
  </si>
  <si>
    <t>{"transactionRef":"UPSL11669662","message":"ApprovedbyFinancialInstitution","token":"5123459245391539105","tokenExpiryDate":"2508","panLast4Digits":"4526","transactionIdentifier":"UBN|API|MX64704|03-02-2023|972890659|475752","amount":"16500.00","responseCode":"00","cardType":"Verve"}</t>
  </si>
  <si>
    <t>RegFee - Sokoto State University, Sokoto^WEBID11669662</t>
  </si>
  <si>
    <t>RegFeeSokotoStateUniversitySokotoWEBID11669662:transactionRefUPSL11669662messageApprovedbyFinancialInstitutiontoken5123459245391539105tokenExpiryDate2508panLast4Digits4526transactionIdentifierUBNAPIMX6470403022023972890659475752amount16500.00responseCode00cardTypeVerve</t>
  </si>
  <si>
    <t>VERVE ON CIPA</t>
  </si>
  <si>
    <t>410540******9705</t>
  </si>
  <si>
    <t>03-02-2023 13:03:15</t>
  </si>
  <si>
    <t>74243673034007298535908</t>
  </si>
  <si>
    <t>RegFee - Sokoto State University, Sokoto^WEBID11669988^(IP:197.210.79.116)</t>
  </si>
  <si>
    <t>ACCESS BANK NIGERIA PLC</t>
  </si>
  <si>
    <t>RegFee-SokotoStateUniversity,Sokoto^WEBID11677059</t>
  </si>
  <si>
    <t>904406******2066</t>
  </si>
  <si>
    <t>03-02-2023 23:04:02</t>
  </si>
  <si>
    <t>099MJKL23034eGNt</t>
  </si>
  <si>
    <t>0</t>
  </si>
  <si>
    <t>PAYA</t>
  </si>
  <si>
    <t>1242052066</t>
  </si>
  <si>
    <t>ACPA</t>
  </si>
  <si>
    <t>USSDPAYATTITUDE_030220232304020442</t>
  </si>
  <si>
    <t>WP00</t>
  </si>
  <si>
    <t>{"Type":"WebPayment","Merchant":"SokotoStateUniversity,Sokoto","TerminalId":"3UP16084","Amount":"¿9,000.00","Fee":"¿0.00","Description":"RegFee-SokotoStateUniversity,Sokoto^WEBID11677059","Status":"Pre-Approved","RRN":"675461842756","TransId":"15697094","AuthRef":"099MJKL23034eGNt","Date":"03Feb,202311:04PM"}</t>
  </si>
  <si>
    <t>WebPayment</t>
  </si>
  <si>
    <t>03-02-2023 07:44:21</t>
  </si>
  <si>
    <t>0521104001-GNP/2021A/164-AMINU  ABUBAKAR-176245981796-PortalAccessFee:1000-RegFee:30000^WEBID11665687^(IP:197.210.227.224)</t>
  </si>
  <si>
    <t>0521104001-GNP/2021A/164-AMINU  ABUBAKAR-176245981796-PortalAccessFee:1000-RegFee:30000^WEBID1166568</t>
  </si>
  <si>
    <t>03-02-2023 07:46:20</t>
  </si>
  <si>
    <t>0521104001-GNP/2021A/164-ABUBAKAR AMINU -159930666127-HostelAccommudation:5000^WEBID11665700^(IP:197.210.226.238)</t>
  </si>
  <si>
    <t>0521104001-GNP/2021A/164-ABUBAKAR AMINU -159930666127-HostelAccommudation:5000^WEBID11665700^(IP:197</t>
  </si>
  <si>
    <t>03-02-2023 07:33:54</t>
  </si>
  <si>
    <t>0521104001-GNP/2021A/251-USMAN  SANI-11665603-PortalAccessFee:1000-RegFee:30000^WEBID11665616^(IP:197.210.55.184)</t>
  </si>
  <si>
    <t>0521104001-GNP/2021A/251-USMAN  SANI-11665603-PortalAccessFee:1000-RegFee:30000^WEBID11665616^(IP:19</t>
  </si>
  <si>
    <t>03-02-2023 07:36:16</t>
  </si>
  <si>
    <t>0521104001-GNP/2021A/251-SANI USMAN -631752356122-HostelAccommudation:5000^WEBID11665640^(IP:197.210.226.238)</t>
  </si>
  <si>
    <t>0521104001-GNP/2021A/251-SANI USMAN -631752356122-HostelAccommudation:5000^WEBID11665640^(IP:197.210</t>
  </si>
  <si>
    <t>03-02-2023 07:39:09</t>
  </si>
  <si>
    <t>0521104001-BMP/2022A/083-KHADIJA MUHAMMAD ABUBAKAR-591513257256-PortalAccessFee:1000-RegFee:30000^WEBID11665656^(IP:197.210.55.105)</t>
  </si>
  <si>
    <t>0521104001-BMP/2022A/083-KHADIJA MUHAMMAD ABUBAKAR-591513257256-PortalAccessFee:1000-RegFee:30000^WE</t>
  </si>
  <si>
    <t>03-02-2023 07:40:56</t>
  </si>
  <si>
    <t>0521104001-BMP/2022A/083-ABUBAKAR KHADIJA MUHAMMAD-143835573541-HostelAccommudation:5000^WEBID11665662^(IP:197.210.55.184)</t>
  </si>
  <si>
    <t>0521104001-BMP/2022A/083-ABUBAKAR KHADIJA MUHAMMAD-143835573541-HostelAccommudation:5000^WEBID116656</t>
  </si>
  <si>
    <t>03-02-2023 07:29:21</t>
  </si>
  <si>
    <t>0521104001-GNP/2021B/033-ALTINE  BILYA ALHAJI-340356361204-HostelAccommudation:5000^WEBID11665587^(IP:197.210.55.105)</t>
  </si>
  <si>
    <t>0521104001-GNP/2021B/033-ALTINE  BILYA ALHAJI-340356361204-HostelAccommudation:5000^WEBID11665587^(I</t>
  </si>
  <si>
    <t>03-02-2023 07:26:30</t>
  </si>
  <si>
    <t>0521104001-GNP/2021B/033-BILYA ALHAJI ALTINE -413958415568-PortalAccessFee:1000-RegFee:30000^WEBID11665573^(IP:197.210.227.224)</t>
  </si>
  <si>
    <t>0521104001-GNP/2021B/033-BILYA ALHAJI ALTINE -413958415568-PortalAccessFee:1000-RegFee:30000^WEBID11</t>
  </si>
  <si>
    <t>03-02-2023 07:21:55</t>
  </si>
  <si>
    <t>0521104001-BMP/2021A/032-UMAR SUMAYYA HASSAN-959155274982-HostelAccommudation:5000^WEBID11665545^(IP:197.210.226.238)</t>
  </si>
  <si>
    <t>0521104001-BMP/2021A/032-UMAR SUMAYYA HASSAN-959155274982-HostelAccommudation:5000^WEBID11665545^(IP</t>
  </si>
  <si>
    <t>539983******5540</t>
  </si>
  <si>
    <t>03-02-2023 09:50:07</t>
  </si>
  <si>
    <t>RegFee - Sokoto State University, Sokoto^WEBID11666829^(IP:197.210.77.25)</t>
  </si>
  <si>
    <t>352034823001005900</t>
  </si>
  <si>
    <t>03-02-2023 09:47:44</t>
  </si>
  <si>
    <t>RegFee - Sokoto State University, Sokoto^WEBID11666797^(IP:197.210.52.237)</t>
  </si>
  <si>
    <t>ZENITH INTERNATIONAL BANK PLC</t>
  </si>
  <si>
    <t>539941******9945</t>
  </si>
  <si>
    <t>03-02-2023 10:07:14</t>
  </si>
  <si>
    <t>149C23</t>
  </si>
  <si>
    <t>RegFee - Sokoto State University, Sokoto^WEBID11667036^(IP:102.91.49.128)</t>
  </si>
  <si>
    <t>2189212674</t>
  </si>
  <si>
    <t>ZENI</t>
  </si>
  <si>
    <t>03-02-2023 10:28:11</t>
  </si>
  <si>
    <t>PAYMENT REFERENCE=4224795782</t>
  </si>
  <si>
    <t>0517018001-63680-HASHIDU ISAH-4224795782-LossofNotification:3000.00</t>
  </si>
  <si>
    <t>NAME:=HASHIDU ISAH|Payment Ref:=4224795782|Description:=0517018001-63680-HASHIDU ISAH-4224795782-LossofNotification:3000.00</t>
  </si>
  <si>
    <t>03-02-2023 10:26:34</t>
  </si>
  <si>
    <t>PAYMENT REFERENCE=2176296288</t>
  </si>
  <si>
    <t>0517018001-142755-FATIMA ARMIYA'U-2176296288--SalesOfForms:2700-PortalAccessFee:1000</t>
  </si>
  <si>
    <t>NAME:=FATIMA ARMIYA'U|Payment Ref:=2176296288|Description:=0517018001-142755-FATIMA ARMIYA'U-2176296288--SalesOfForms:2700-PortalAccessFee:1000</t>
  </si>
  <si>
    <t>03-02-2023 11:45:52</t>
  </si>
  <si>
    <t>RegFee - Sokoto State University, Sokoto^WEBID11668556^(IP:105.112.116.22)</t>
  </si>
  <si>
    <t>03-02-2023 11:53:36</t>
  </si>
  <si>
    <t>RegFee - Sokoto State University, Sokoto^WEBID11668660^(IP:197.210.53.142)</t>
  </si>
  <si>
    <t>539983******3747</t>
  </si>
  <si>
    <t>03-02-2023 11:46:54</t>
  </si>
  <si>
    <t>RegFee - Sokoto State University, Sokoto^WEBID11668579^(IP:197.210.52.237)</t>
  </si>
  <si>
    <t>351035364201005900</t>
  </si>
  <si>
    <t>539983******2593</t>
  </si>
  <si>
    <t>03-02-2023 11:48:59</t>
  </si>
  <si>
    <t>RegFee - Sokoto State University, Sokoto^WEBID11668609^(IP:197.210.76.240)</t>
  </si>
  <si>
    <t>352036890101005900</t>
  </si>
  <si>
    <t>03-02-2023 11:57:07</t>
  </si>
  <si>
    <t>RegFee - Sokoto State University, Sokoto^WEBID11225271^(IP:197.210.76.72)</t>
  </si>
  <si>
    <t>519911******3301</t>
  </si>
  <si>
    <t>03-02-2023 11:53:03</t>
  </si>
  <si>
    <t>RegFee - Sokoto State University, Sokoto^WEBID11666129^(IP:197.210.52.202)</t>
  </si>
  <si>
    <t>2182521278</t>
  </si>
  <si>
    <t>03-02-2023 11:48:39</t>
  </si>
  <si>
    <t>RegFee - Sokoto State University, Sokoto^WEBID11668611^(IP:105.112.116.22)</t>
  </si>
  <si>
    <t>03-02-2023 12:00:37</t>
  </si>
  <si>
    <t>RegFee - Sokoto State University, Sokoto^WEBID11668805^(IP:197.210.77.172)</t>
  </si>
  <si>
    <t>03-02-2023 12:37:37</t>
  </si>
  <si>
    <t>RegFee - Sokoto State University, Sokoto^WEBID11669545^(IP:105.112.112.70)</t>
  </si>
  <si>
    <t>03-02-2023 12:40:04</t>
  </si>
  <si>
    <t>RegFee - Sokoto State University, Sokoto^WEBID11669547^(IP:197.210.76.72)</t>
  </si>
  <si>
    <t>RegFee-SokotoStateUniversity,Sokoto^WEBID11670785</t>
  </si>
  <si>
    <t>03-02-2023 13:52:37</t>
  </si>
  <si>
    <t>099MJKL23034EbSj</t>
  </si>
  <si>
    <t>USSDPAYATTITUDE_030220231352374793</t>
  </si>
  <si>
    <t>{"Type":"WebPayment","Merchant":"SokotoStateUniversity,Sokoto","TerminalId":"3UP16084","Amount":"¿9,000.00","Fee":"¿0.00","Description":"RegFee-SokotoStateUniversity,Sokoto^WEBID11670785","Status":"Pre-Approved","RRN":"675428757763","TransId":"15677272","AuthRef":"099MJKL23034EbSj","Date":"03Feb,202301:52PM"}</t>
  </si>
  <si>
    <t>RegFee-SokotoStateUniversity,Sokoto^WEBID11289501</t>
  </si>
  <si>
    <t>904406******7082</t>
  </si>
  <si>
    <t>03-02-2023 14:28:56</t>
  </si>
  <si>
    <t>099MJKL23034FQbD</t>
  </si>
  <si>
    <t>1225617082</t>
  </si>
  <si>
    <t>USSDPAYATTITUDE_030220231428561254</t>
  </si>
  <si>
    <t>{"Type":"WebPayment","Merchant":"SokotoStateUniversity,Sokoto","TerminalId":"3UP16084","Amount":"¿9,000.00","Fee":"¿0.00","Description":"RegFee-SokotoStateUniversity,Sokoto^WEBID11289501","Status":"Pre-Approved","RRN":"675430936401","TransId":"15678786","AuthRef":"099MJKL23034FQbD","Date":"03Feb,202302:28PM"}</t>
  </si>
  <si>
    <t>RegFee-SokotoStateUniversity,Sokoto^WEBID11670907</t>
  </si>
  <si>
    <t>03-02-2023 14:00:13</t>
  </si>
  <si>
    <t>099MJKL23034Eksa</t>
  </si>
  <si>
    <t>USSDPAYATTITUDE_030220231400126853</t>
  </si>
  <si>
    <t>{"Type":"WebPayment","Merchant":"SokotoStateUniversity,Sokoto","TerminalId":"3UP16084","Amount":"¿11,500.00","Fee":"¿0.00","Description":"RegFee-SokotoStateUniversity,Sokoto^WEBID11670907","Status":"Pre-Approved","RRN":"675429213137","TransId":"15677607","AuthRef":"099MJKL23034Eksa","Date":"03Feb,202302:00PM"}</t>
  </si>
  <si>
    <t>RegFee-SokotoStateUniversity,Sokoto^WEBID11670854</t>
  </si>
  <si>
    <t>03-02-2023 13:57:14</t>
  </si>
  <si>
    <t>099MJKL23034EgrW</t>
  </si>
  <si>
    <t>USSDPAYATTITUDE_030220231357142308</t>
  </si>
  <si>
    <t>{"Type":"WebPayment","Merchant":"SokotoStateUniversity,Sokoto","TerminalId":"3UP16084","Amount":"¿9,000.00","Fee":"¿0.00","Description":"RegFee-SokotoStateUniversity,Sokoto^WEBID11670854","Status":"Pre-Approved","RRN":"675429034574","TransId":"15677491","AuthRef":"099MJKL23034EgrW","Date":"03Feb,202301:57PM"}</t>
  </si>
  <si>
    <t>RegFee-SokotoStateUniversity,Sokoto^WEBID11670821</t>
  </si>
  <si>
    <t>03-02-2023 13:55:00</t>
  </si>
  <si>
    <t>099MJKL23034Ee61</t>
  </si>
  <si>
    <t>USSDPAYATTITUDE_030220231354597597</t>
  </si>
  <si>
    <t>{"Type":"WebPayment","Merchant":"SokotoStateUniversity,Sokoto","TerminalId":"3UP16084","Amount":"¿9,000.00","Fee":"¿0.00","Description":"RegFee-SokotoStateUniversity,Sokoto^WEBID11670821","Status":"Pre-Approved","RRN":"675428900077","TransId":"15677368","AuthRef":"099MJKL23034Ee61","Date":"03Feb,202301:55PM"}</t>
  </si>
  <si>
    <t>539983******7814</t>
  </si>
  <si>
    <t>03-02-2023 20:40:35</t>
  </si>
  <si>
    <t>RegFee - Sokoto State University, Sokoto^WEBID11675768^(IP:197.210.53.136)</t>
  </si>
  <si>
    <t>352039067401005900</t>
  </si>
  <si>
    <t>519911******2980</t>
  </si>
  <si>
    <t>03-02-2023 21:02:48</t>
  </si>
  <si>
    <t>RegFee - Sokoto State University, Sokoto^WEBID11676021^(IP:197.210.85.6)</t>
  </si>
  <si>
    <t>2216396924</t>
  </si>
  <si>
    <t>03-02-2023 22:34:38</t>
  </si>
  <si>
    <t>RegFee - Sokoto State University, Sokoto^WEBID11676815^(IP:102.89.32.46)</t>
  </si>
  <si>
    <t>492069******3818</t>
  </si>
  <si>
    <t>03-02-2023 21:50:02</t>
  </si>
  <si>
    <t>RegFee - Sokoto State University, Sokoto^WEBID11676436^(IP:197.210.77.175)</t>
  </si>
  <si>
    <t>2067509319</t>
  </si>
  <si>
    <t>03-02-2023 22:22:18</t>
  </si>
  <si>
    <t>RegFee - Sokoto State University, Sokoto^WEBID11676490^(IP:102.89.33.93)</t>
  </si>
  <si>
    <t>03-02-2023 20:46:12</t>
  </si>
  <si>
    <t>74243673034007303715453</t>
  </si>
  <si>
    <t>RegFee - Sokoto State University, Sokoto^WEBID11675849^(IP:102.91.4.165)</t>
  </si>
  <si>
    <t>519911******1317</t>
  </si>
  <si>
    <t>03-02-2023 10:34:58</t>
  </si>
  <si>
    <t>RegFee - Sokoto State University, Sokoto^WEBID11540972^(IP:41.190.12.110)</t>
  </si>
  <si>
    <t>2100197167</t>
  </si>
  <si>
    <t>03-02-2023 10:36:04</t>
  </si>
  <si>
    <t>RegFee - Sokoto State University, Sokoto^WEBID11667487^(IP:197.210.52.19)</t>
  </si>
  <si>
    <t>03-02-2023 10:47:19</t>
  </si>
  <si>
    <t>74243673034007296945349</t>
  </si>
  <si>
    <t>RegFee - Sokoto State University, Sokoto^WEBID11667652^(IP:102.91.4.74)</t>
  </si>
  <si>
    <t>539983******1224</t>
  </si>
  <si>
    <t>03-02-2023 12:04:15</t>
  </si>
  <si>
    <t>RegFee - Sokoto State University, Sokoto^WEBID11668821^(IP:197.210.70.244)</t>
  </si>
  <si>
    <t>332060169801005900</t>
  </si>
  <si>
    <t>03-02-2023 12:05:03</t>
  </si>
  <si>
    <t>RegFee - Sokoto State University, Sokoto^WEBID11668910^(IP:197.210.52.157)</t>
  </si>
  <si>
    <t>539983******6317</t>
  </si>
  <si>
    <t>03-02-2023 12:24:22</t>
  </si>
  <si>
    <t>RegFee - Sokoto State University, Sokoto^WEBID11669260^(IP:197.210.52.19)</t>
  </si>
  <si>
    <t>351035487901005900</t>
  </si>
  <si>
    <t>03-02-2023 12:32:01</t>
  </si>
  <si>
    <t>RegFee - Sokoto State University, Sokoto^WEBID11669444^(IP:197.210.77.25)</t>
  </si>
  <si>
    <t>03-02-2023 12:25:24</t>
  </si>
  <si>
    <t>RegFee - Sokoto State University, Sokoto^WEBID11669313^(IP:197.210.52.19)</t>
  </si>
  <si>
    <t>03-02-2023 12:28:25</t>
  </si>
  <si>
    <t>RegFee - Sokoto State University, Sokoto^WEBID11669378^(IP:197.210.53.147)</t>
  </si>
  <si>
    <t>03-02-2023 12:33:34</t>
  </si>
  <si>
    <t>RegFee - Sokoto State University, Sokoto^WEBID11669443^(IP:197.210.70.75)</t>
  </si>
  <si>
    <t>03-02-2023 12:22:45</t>
  </si>
  <si>
    <t>RegFee - Sokoto State University, Sokoto^WEBID11668212^(IP:197.210.77.76)</t>
  </si>
  <si>
    <t>03-02-2023 12:22:27</t>
  </si>
  <si>
    <t>RegFee - Sokoto State University, Sokoto^WEBID11669241^(IP:197.210.52.157)</t>
  </si>
  <si>
    <t>03-02-2023 12:16:27</t>
  </si>
  <si>
    <t>RegFee - Sokoto State University, Sokoto^WEBID11669125^(IP:197.210.52.237)</t>
  </si>
  <si>
    <t>03-02-2023 12:19:31</t>
  </si>
  <si>
    <t>RegFee - Sokoto State University, Sokoto^WEBID11669186^(IP:197.210.52.237)</t>
  </si>
  <si>
    <t>03-02-2023 12:15:21</t>
  </si>
  <si>
    <t>RegFee - Sokoto State University, Sokoto^WEBID11669082^(IP:197.210.77.25)</t>
  </si>
  <si>
    <t>03-02-2023 15:10:19</t>
  </si>
  <si>
    <t>RegFee - Sokoto State University, Sokoto^WEBID11671943^(IP:105.112.225.251)</t>
  </si>
  <si>
    <t>03-02-2023 16:46:15</t>
  </si>
  <si>
    <t>RegFee - Sokoto State University, Sokoto^WEBID11673177^(IP:197.210.85.44)</t>
  </si>
  <si>
    <t>03-02-2023 19:50:07</t>
  </si>
  <si>
    <t>RegFee - Sokoto State University, Sokoto^WEBID11675242^(IP:105.112.121.49)</t>
  </si>
  <si>
    <t>539983******6619</t>
  </si>
  <si>
    <t>03-02-2023 16:20:13</t>
  </si>
  <si>
    <t>RegFee - Sokoto State University, Sokoto^WEBID11672905^(IP:197.210.84.79)</t>
  </si>
  <si>
    <t>212110212901005900</t>
  </si>
  <si>
    <t>03-02-2023 15:55:42</t>
  </si>
  <si>
    <t>RegFee - Sokoto State University, Sokoto^WEBID11672582^(IP:197.210.79.142)</t>
  </si>
  <si>
    <t>03-02-2023 16:03:40</t>
  </si>
  <si>
    <t>RegFee - Sokoto State University, Sokoto^WEBID11672702^(IP:197.210.84.77)</t>
  </si>
  <si>
    <t>539941******5921</t>
  </si>
  <si>
    <t>03-02-2023 15:45:20</t>
  </si>
  <si>
    <t>23CA19</t>
  </si>
  <si>
    <t>RegFee - Sokoto State University, Sokoto^WEBID11672403^(IP:102.89.23.127)</t>
  </si>
  <si>
    <t>2377571020</t>
  </si>
  <si>
    <t>03-02-2023 18:40:22</t>
  </si>
  <si>
    <t>RegFee - Sokoto State University, Sokoto^WEBID11674488^(IP:41.190.12.110)</t>
  </si>
  <si>
    <t>03-02-2023 17:59:19</t>
  </si>
  <si>
    <t>RegFee - Sokoto State University, Sokoto^WEBID11673964^(IP:105.112.121.49)</t>
  </si>
  <si>
    <t>03-02-2023 18:02:02</t>
  </si>
  <si>
    <t>RegFee - Sokoto State University, Sokoto^WEBID11674015^(IP:105.112.121.49)</t>
  </si>
  <si>
    <t>539983******3682</t>
  </si>
  <si>
    <t>03-02-2023 23:21:51</t>
  </si>
  <si>
    <t>RegFee - Sokoto State University, Sokoto^WEBID11675540^(IP:102.89.23.107)</t>
  </si>
  <si>
    <t>351035935701005900</t>
  </si>
  <si>
    <t>539983******3604</t>
  </si>
  <si>
    <t>03-02-2023 23:16:03</t>
  </si>
  <si>
    <t>RegFee - Sokoto State University, Sokoto^WEBID11677157^(IP:102.91.30.28)</t>
  </si>
  <si>
    <t>631093840701005900</t>
  </si>
  <si>
    <t>539941******8210</t>
  </si>
  <si>
    <t>03-02-2023 23:35:41</t>
  </si>
  <si>
    <t>34EF46</t>
  </si>
  <si>
    <t>RegFee - Sokoto State University, Sokoto^WEBID11677348^(IP:41.190.12.86)</t>
  </si>
  <si>
    <t>2117261741</t>
  </si>
  <si>
    <t>03-02-2023 23:55:27</t>
  </si>
  <si>
    <t>RegFee - Sokoto State University, Sokoto^WEBID11677473^(IP:41.190.12.86)</t>
  </si>
  <si>
    <t>03-02-2023 23:43:49</t>
  </si>
  <si>
    <t>35056A</t>
  </si>
  <si>
    <t>RegFee - Sokoto State University, Sokoto^WEBID11677415^(IP:41.190.12.86)</t>
  </si>
  <si>
    <t>03-02-2023 23:43:12</t>
  </si>
  <si>
    <t>RegFee - Sokoto State University, Sokoto^WEBID11677416^(IP:102.89.40.244)</t>
  </si>
  <si>
    <t>COLLEGE OF NURSING SCIENC,SOKOTO,SOKOTO,NG</t>
  </si>
  <si>
    <t>539941******2066</t>
  </si>
  <si>
    <t>03-02-2023 08:24:14</t>
  </si>
  <si>
    <t>0FDF51</t>
  </si>
  <si>
    <t>0521104001-GNP/2021A/081-ABUBAKAR UMAR -744160755967-HostelAccommudation:5000^WEBID11665946^(IP:197.210.226.104)</t>
  </si>
  <si>
    <t>2289944099</t>
  </si>
  <si>
    <t>0521104001-GNP/2021A/081-ABUBAKAR UMAR -744160755967-HostelAccommudation:5000^WEBID11665946^(IP:197.</t>
  </si>
  <si>
    <t>03-02-2023 08:14:31</t>
  </si>
  <si>
    <t>0F8113</t>
  </si>
  <si>
    <t>0521104001-GNP/2021A/073-UMAR   SHAFIU -702168357996-PortalAccessFee:1000-RegFee:30000^WEBID11665870^(IP:197.210.55.67)</t>
  </si>
  <si>
    <t>0521104001-GNP/2021A/073-UMAR   SHAFIU -702168357996-PortalAccessFee:1000-RegFee:30000^WEBID11665870</t>
  </si>
  <si>
    <t>03-02-2023 08:20:32</t>
  </si>
  <si>
    <t>0FBA4B</t>
  </si>
  <si>
    <t>0521104001-GNP/2021A/081-UMAR  ABUBAKAR-142524735138-PortalAccessFee:1000-RegFee:30000^WEBID11665918^(IP:197.210.55.105)</t>
  </si>
  <si>
    <t>0521104001-GNP/2021A/081-UMAR  ABUBAKAR-142524735138-PortalAccessFee:1000-RegFee:30000^WEBID11665918</t>
  </si>
  <si>
    <t>03-02-2023 08:17:20</t>
  </si>
  <si>
    <t>0F9C73</t>
  </si>
  <si>
    <t>0521104001-GNP/2021A/073-SHAFIU  UMAR  -151501389368-HostelAccommudation:5000^WEBID11665891^(IP:197.210.227.236)</t>
  </si>
  <si>
    <t>0521104001-GNP/2021A/073-SHAFIU  UMAR  -151501389368-HostelAccommudation:5000^WEBID11665891^(IP:197.</t>
  </si>
  <si>
    <t>03-02-2023 08:01:05</t>
  </si>
  <si>
    <t>0F095E</t>
  </si>
  <si>
    <t>0521104001-GNP/2021B/011-SANUSI ABDULLAHI -11665772-HostelAccommudation:5000^WEBID11665788^(IP:197.210.54.48)</t>
  </si>
  <si>
    <t>0521104001-GNP/2021B/011-SANUSI ABDULLAHI -11665772-HostelAccommudation:5000^WEBID11665788^(IP:197.2</t>
  </si>
  <si>
    <t>03-02-2023 08:11:00</t>
  </si>
  <si>
    <t>0F60FF</t>
  </si>
  <si>
    <t>0521104001-GNP/2021B/144-IMRANA ALIYU -740123136451-HostelAccommudation:5000^WEBID11665848^(IP:197.210.55.105)</t>
  </si>
  <si>
    <t>0521104001-GNP/2021B/144-IMRANA ALIYU -740123136451-HostelAccommudation:5000^WEBID11665848^(IP:197.2</t>
  </si>
  <si>
    <t>03-02-2023 08:07:23</t>
  </si>
  <si>
    <t>0F3E8C</t>
  </si>
  <si>
    <t>0521104001-GNP/2021B/144-ALIYU  IMRANA-639317896099-PortalAccessFee:1000-RegFee:30000^WEBID11665818^(IP:197.210.227.236)</t>
  </si>
  <si>
    <t>0521104001-GNP/2021B/144-ALIYU  IMRANA-639317896099-PortalAccessFee:1000-RegFee:30000^WEBID11665818^</t>
  </si>
  <si>
    <t>03-02-2023 08:33:22</t>
  </si>
  <si>
    <t>74243673034007296038632</t>
  </si>
  <si>
    <t>RegFee - Sokoto State University, Sokoto^WEBID11666017^(IP:197.210.53.38)</t>
  </si>
  <si>
    <t>03-02-2023 11:20:18</t>
  </si>
  <si>
    <t>RegFee - Sokoto State University, Sokoto^WEBID11668180^(IP:41.190.12.110)</t>
  </si>
  <si>
    <t>03-02-2023 11:19:53</t>
  </si>
  <si>
    <t>RegFee - Sokoto State University, Sokoto^WEBID11668187^(IP:105.112.116.22)</t>
  </si>
  <si>
    <t>03-02-2023 11:18:12</t>
  </si>
  <si>
    <t>RegFee - Sokoto State University, Sokoto^WEBID11668142^(IP:197.210.52.157)</t>
  </si>
  <si>
    <t>0702631458</t>
  </si>
  <si>
    <t>2UP16893</t>
  </si>
  <si>
    <t>519911******6360</t>
  </si>
  <si>
    <t>03-02-2023 11:05:10</t>
  </si>
  <si>
    <t>PAYMENT REFERENCE=2655094155</t>
  </si>
  <si>
    <t>2182563847</t>
  </si>
  <si>
    <t>0517018001-142761-MARYAM MAGAJI-2655094155--SalesOfForms:2700-PortalAccessFee:1000</t>
  </si>
  <si>
    <t>NAME:=MARYAM MAGAJI|Payment Ref:=2655094155|Description:=0517018001-142761-MARYAM MAGAJI-2655094155--SalesOfForms:2700-PortalAccessFee:1000</t>
  </si>
  <si>
    <t>03-02-2023 11:15:08</t>
  </si>
  <si>
    <t>RegFee - Sokoto State University, Sokoto^WEBID11668099^(IP:105.112.113.210)</t>
  </si>
  <si>
    <t>03-02-2023 11:21:09</t>
  </si>
  <si>
    <t>PAYMENT REFERENCE=4617464128</t>
  </si>
  <si>
    <t>0517018001-142756-ABUBAKAR NASIR -4617464128--SalesOfForms:2700-PortalAccessFee:1000</t>
  </si>
  <si>
    <t>NAME:=ABUBAKAR NASIR |Payment Ref:=4617464128|Description:=0517018001-142756-ABUBAKAR NASIR -4617464128--SalesOfForms:2700-PortalAccessFee:1000</t>
  </si>
  <si>
    <t>03-02-2023 11:17:52</t>
  </si>
  <si>
    <t>RegFee - Sokoto State University, Sokoto^WEBID11668153^(IP:105.112.116.22)</t>
  </si>
  <si>
    <t>03-02-2023 11:20:23</t>
  </si>
  <si>
    <t>RegFee - Sokoto State University, Sokoto^WEBID11668200^(IP:105.112.113.210)</t>
  </si>
  <si>
    <t>03-02-2023 11:15:46</t>
  </si>
  <si>
    <t>PAYMENT REFERENCE=2363542284</t>
  </si>
  <si>
    <t>0517018001-142764-FATIMA MUHAMMAD-2363542284--SalesOfForms:2700-PortalAccessFee:1000</t>
  </si>
  <si>
    <t>NAME:=FATIMA MUHAMMAD|Payment Ref:=2363542284|Description:=0517018001-142764-FATIMA MUHAMMAD-2363542284--SalesOfForms:2700-PortalAccessFee:1000</t>
  </si>
  <si>
    <t>03-02-2023 12:57:59</t>
  </si>
  <si>
    <t>RegFee - Sokoto State University, Sokoto^WEBID11669899^(IP:197.210.52.19)</t>
  </si>
  <si>
    <t>539983******6584</t>
  </si>
  <si>
    <t>03-02-2023 12:53:30</t>
  </si>
  <si>
    <t>RegFee - Sokoto State University, Sokoto^WEBID11669725^(IP:197.210.226.131)</t>
  </si>
  <si>
    <t>352037609801005900</t>
  </si>
  <si>
    <t>519911******7648</t>
  </si>
  <si>
    <t>03-02-2023 16:37:30</t>
  </si>
  <si>
    <t>HostelAccommodationFee - Sokoto State University, Sokoto^WEBID11673062^(IP:197.210.77.185)</t>
  </si>
  <si>
    <t>2182304011</t>
  </si>
  <si>
    <t>UP</t>
  </si>
  <si>
    <t>03-02-2023 18:17:28</t>
  </si>
  <si>
    <t>RegFee - Sokoto State University, Sokoto^WEBID11674196^(IP:105.112.121.49)</t>
  </si>
  <si>
    <t>519911******5768</t>
  </si>
  <si>
    <t>03-02-2023 19:46:42</t>
  </si>
  <si>
    <t>RegFee - Sokoto State University, Sokoto^WEBID11675188^(IP:197.210.79.64)</t>
  </si>
  <si>
    <t>2117028821</t>
  </si>
  <si>
    <t>519911******7210</t>
  </si>
  <si>
    <t>03-02-2023 19:14:42</t>
  </si>
  <si>
    <t>RegFee - Sokoto State University, Sokoto^WEBID11674795^(IP:102.89.44.95)</t>
  </si>
  <si>
    <t>2144983715</t>
  </si>
  <si>
    <t>03-02-2023 17:45:43</t>
  </si>
  <si>
    <t>74243673034007300887552</t>
  </si>
  <si>
    <t>RegFee - Sokoto State University, Sokoto^WEBID11673823^(IP:105.112.121.42)</t>
  </si>
  <si>
    <t>KEYSTONE</t>
  </si>
  <si>
    <t>555940******7208</t>
  </si>
  <si>
    <t>03-02-2023 04:42:55</t>
  </si>
  <si>
    <t>05453613034007295768267</t>
  </si>
  <si>
    <t>6018927711</t>
  </si>
  <si>
    <t>BPMC</t>
  </si>
  <si>
    <t>RegFee - Sokoto State University, Sokoto^WEBID11665115^(IP:197.210.76.86)</t>
  </si>
  <si>
    <t>418745******0592</t>
  </si>
  <si>
    <t>03-02-2023 00:01:28</t>
  </si>
  <si>
    <t>RegFee - Sokoto State University, Sokoto^WEBID11664439^(IP:197.210.79.28)</t>
  </si>
  <si>
    <t>0104835732</t>
  </si>
  <si>
    <t>ACCE</t>
  </si>
  <si>
    <t>03-02-2023 00:07:45</t>
  </si>
  <si>
    <t>RegFee - Sokoto State University, Sokoto^WEBID11664487^(IP:197.210.79.183)</t>
  </si>
  <si>
    <t>03-02-2023 00:15:56</t>
  </si>
  <si>
    <t>0BAEB8</t>
  </si>
  <si>
    <t>RegFee - Sokoto State University, Sokoto^WEBID11664517^(IP:102.89.23.10)</t>
  </si>
  <si>
    <t>418745******7789</t>
  </si>
  <si>
    <t>03-02-2023 00:06:24</t>
  </si>
  <si>
    <t>RegFee - Sokoto State University, Sokoto^WEBID11664478^(IP:105.112.115.0)</t>
  </si>
  <si>
    <t>1416194129</t>
  </si>
  <si>
    <t>418745******6030</t>
  </si>
  <si>
    <t>03-02-2023 08:43:04</t>
  </si>
  <si>
    <t>RegFee - Sokoto State University, Sokoto^WEBID11666057^(IP:31.13.189.38)</t>
  </si>
  <si>
    <t>1218851033</t>
  </si>
  <si>
    <t>519911******9814</t>
  </si>
  <si>
    <t>03-02-2023 10:00:57</t>
  </si>
  <si>
    <t>RegFee - Sokoto State University, Sokoto^WEBID11666952^(IP:197.210.70.233)</t>
  </si>
  <si>
    <t>2250236231</t>
  </si>
  <si>
    <t>03-02-2023 10:00:15</t>
  </si>
  <si>
    <t>RegFee - Sokoto State University, Sokoto^WEBID11666954^(IP:197.210.52.19)</t>
  </si>
  <si>
    <t>03-02-2023 09:56:39</t>
  </si>
  <si>
    <t>RegFee - Sokoto State University, Sokoto^WEBID11666912^(IP:197.210.52.19)</t>
  </si>
  <si>
    <t>539983******1388</t>
  </si>
  <si>
    <t>03-02-2023 10:15:27</t>
  </si>
  <si>
    <t>RegFee - Sokoto State University, Sokoto^WEBID11667167^(IP:197.210.52.157)</t>
  </si>
  <si>
    <t>322032627101005900</t>
  </si>
  <si>
    <t>03-02-2023 10:14:30</t>
  </si>
  <si>
    <t>RegFee - Sokoto State University, Sokoto^WEBID11667066^(IP:197.210.52.157)</t>
  </si>
  <si>
    <t>03-02-2023 10:05:30</t>
  </si>
  <si>
    <t>RegFee - Sokoto State University, Sokoto^WEBID11667032^(IP:197.210.52.237)</t>
  </si>
  <si>
    <t>03-02-2023 10:09:26</t>
  </si>
  <si>
    <t>RegFee - Sokoto State University, Sokoto^WEBID11667100^(IP:197.210.53.84)</t>
  </si>
  <si>
    <t>03-02-2023 10:07:31</t>
  </si>
  <si>
    <t>RegFee - Sokoto State University, Sokoto^WEBID11667053^(IP:102.91.4.32)</t>
  </si>
  <si>
    <t>03-02-2023 10:02:41</t>
  </si>
  <si>
    <t>RegFee - Sokoto State University, Sokoto^WEBID11667008^(IP:197.210.52.19)</t>
  </si>
  <si>
    <t>03-02-2023 10:03:02</t>
  </si>
  <si>
    <t>RegFee - Sokoto State University, Sokoto^WEBID11667012^(IP:197.210.53.84)</t>
  </si>
  <si>
    <t>03-02-2023 10:02:10</t>
  </si>
  <si>
    <t>RegFee - Sokoto State University, Sokoto^WEBID11666997^(IP:197.210.52.237)</t>
  </si>
  <si>
    <t>SOKOTO STATE INTERNAL REVENUE SOKOTO (SOIRS)</t>
  </si>
  <si>
    <t>2UP1SO000000097</t>
  </si>
  <si>
    <t>2UP16883</t>
  </si>
  <si>
    <t>SOKOTO ETAX  (SOBIR),SOKOTO ETAX  (SOBIR),SO,NG</t>
  </si>
  <si>
    <t>539923******6230</t>
  </si>
  <si>
    <t>03-02-2023 09:41:01</t>
  </si>
  <si>
    <t>APPLICATION ID=12022577363</t>
  </si>
  <si>
    <t>2022635824</t>
  </si>
  <si>
    <t>Description:=Generic Bill|NAME:=nakowa international school|Payment Ref:=12022577363|Amount:=100000</t>
  </si>
  <si>
    <t>SOKOTOETAX12022577363Description:=Generic BillPayment Ref:=12022577363|Amount:=100000</t>
  </si>
  <si>
    <t>03-02-2023 09:38:58</t>
  </si>
  <si>
    <t>74243673034007296408041</t>
  </si>
  <si>
    <t>RegFee - Sokoto State University, Sokoto^WEBID11571224^(IP:197.210.70.40)</t>
  </si>
  <si>
    <t>03-02-2023 09:34:09</t>
  </si>
  <si>
    <t>74243673034007296407514</t>
  </si>
  <si>
    <t>RegFee - Sokoto State University, Sokoto^WEBID11666658^(IP:197.210.70.239)</t>
  </si>
  <si>
    <t>422584******1673</t>
  </si>
  <si>
    <t>03-02-2023 10:53:29</t>
  </si>
  <si>
    <t>RegFee - Sokoto State University, Sokoto^WEBID11667741^(IP:197.210.70.100)</t>
  </si>
  <si>
    <t>2150955449</t>
  </si>
  <si>
    <t>UBAP</t>
  </si>
  <si>
    <t>03-02-2023 11:35:26</t>
  </si>
  <si>
    <t>PAYMENT REFERENCE=1645999948</t>
  </si>
  <si>
    <t>0517018001-141773-INCHIYE IBRAHIM NANI-1645999948-AcceptanceFee:2500.00</t>
  </si>
  <si>
    <t>NAME:=INCHIYE IBRAHIM NANI|Payment Ref:=1645999948|Description:=0517018001-141773-INCHIYE IBRAHIM NANI-1645999948-AcceptanceFee:2500.00</t>
  </si>
  <si>
    <t>STERLING BANK PLC</t>
  </si>
  <si>
    <t>533477******3209</t>
  </si>
  <si>
    <t>03-02-2023 11:44:25</t>
  </si>
  <si>
    <t>0521104001-GNP/2022A/187-YUSUF YAZIDU -699290383042-HostelAccommudation:5000^WEBID11668526^(IP:197.210.70.178)</t>
  </si>
  <si>
    <t>0080510201</t>
  </si>
  <si>
    <t>STHO</t>
  </si>
  <si>
    <t>0521104001-GNP/2022A/187-YUSUF YAZIDU -699290383042-HostelAccommudation:5000^WEBID11668526^(IP:197.2</t>
  </si>
  <si>
    <t>03-02-2023 10:56:56</t>
  </si>
  <si>
    <t>74243673034007297408594</t>
  </si>
  <si>
    <t>RegFee - Sokoto State University, Sokoto^WEBID11667772^(IP:197.210.53.82)</t>
  </si>
  <si>
    <t>03-02-2023 11:17:22</t>
  </si>
  <si>
    <t>0521104001-BMP/2021A/018-MUHAMMAD ISAH HADIZA-469728738686-PortalAccessFee:1000-RegFee:30000^WEBID11668123^(IP:197.210.71.123)</t>
  </si>
  <si>
    <t>0521104001-BMP/2021A/018-MUHAMMAD ISAH HADIZA-469728738686-PortalAccessFee:1000-RegFee:30000^WEBID11</t>
  </si>
  <si>
    <t>03-02-2023 11:25:21</t>
  </si>
  <si>
    <t>PAYMENT REFERENCE=9794353717</t>
  </si>
  <si>
    <t>0517018001-142767-AMEH FAVOUR-9794353717--SalesOfForms:2700-PortalAccessFee:1000</t>
  </si>
  <si>
    <t>NAME:=AMEH FAVOUR|Payment Ref:=9794353717|Description:=0517018001-142767-AMEH FAVOUR-9794353717--SalesOfForms:2700-PortalAccessFee:1000</t>
  </si>
  <si>
    <t>03-02-2023 11:26:23</t>
  </si>
  <si>
    <t>0521104001-GNP/2021A/023-ISAH ABDULRASHID MUHAMMAD-425988235806-HostelAccommudation:5000^WEBID11668277^(IP:197.210.70.117)</t>
  </si>
  <si>
    <t>0521104001-GNP/2021A/023-ISAH ABDULRASHID MUHAMMAD-425988235806-HostelAccommudation:5000^WEBID116682</t>
  </si>
  <si>
    <t>03-02-2023 11:13:08</t>
  </si>
  <si>
    <t>0521104001-GNP/2022A/077-ISAH MUHAMMAD ABDULAZIZ-557257108418-HostelAccommudation:5000^WEBID11668062^(IP:197.210.70.139)</t>
  </si>
  <si>
    <t>0521104001-GNP/2022A/077-ISAH MUHAMMAD ABDULAZIZ-557257108418-HostelAccommudation:5000^WEBID11668062</t>
  </si>
  <si>
    <t>539983******4707</t>
  </si>
  <si>
    <t>03-02-2023 11:28:22</t>
  </si>
  <si>
    <t>RegFee - Sokoto State University, Sokoto^WEBID11668304^(IP:197.210.70.156)</t>
  </si>
  <si>
    <t>214853772701005900</t>
  </si>
  <si>
    <t>03-02-2023 11:26:17</t>
  </si>
  <si>
    <t>1864E5</t>
  </si>
  <si>
    <t>RegFee - Sokoto State University, Sokoto^WEBID11668224^(IP:41.190.14.186)</t>
  </si>
  <si>
    <t>03-02-2023 11:22:28</t>
  </si>
  <si>
    <t>0521104001-GNP/2021A/023-ABDULRASHID MUHAMMAD ISAH-236789374655-PortalAccessFee:1000-RegFee:30000^WEBID11668223^(IP:197.210.70.178)</t>
  </si>
  <si>
    <t>0521104001-GNP/2021A/023-ABDULRASHID MUHAMMAD ISAH-236789374655-PortalAccessFee:1000-RegFee:30000^WE</t>
  </si>
  <si>
    <t>03-02-2023 11:09:40</t>
  </si>
  <si>
    <t>0521104001-GNP/2022A/077-MUHAMMAD ABDULAZIZ ISAH-248024857254-PortalAccessFee:1000-RegFee:30000^WEBID11667996^(IP:102.91.4.158)</t>
  </si>
  <si>
    <t>0521104001-GNP/2022A/077-MUHAMMAD ABDULAZIZ ISAH-248024857254-PortalAccessFee:1000-RegFee:30000^WEBI</t>
  </si>
  <si>
    <t>03-02-2023 13:28:53</t>
  </si>
  <si>
    <t>RegFee - Sokoto State University, Sokoto^WEBID11670427^(IP:197.210.52.19)</t>
  </si>
  <si>
    <t>03-02-2023 19:45:12</t>
  </si>
  <si>
    <t>RegFee - Sokoto State University, Sokoto^WEBID11675172^(IP:105.112.121.49)</t>
  </si>
  <si>
    <t>03-02-2023 10:45:33</t>
  </si>
  <si>
    <t>RegFee - Sokoto State University, Sokoto^WEBID11667636^(IP:197.210.77.25)</t>
  </si>
  <si>
    <t>03-02-2023 10:42:57</t>
  </si>
  <si>
    <t>RegFee - Sokoto State University, Sokoto^WEBID11667607^(IP:197.210.52.237)</t>
  </si>
  <si>
    <t>03-02-2023 10:39:47</t>
  </si>
  <si>
    <t>RegFee - Sokoto State University, Sokoto^WEBID11667556^(IP:197.210.52.19)</t>
  </si>
  <si>
    <t>03-02-2023 11:37:46</t>
  </si>
  <si>
    <t>0521104001-GNP/2022A/187-YAZIDU  YUSUF-318017275816-PortalAccessFee:1000-RegFee:30000^WEBID11668436^(IP:197.210.70.178)</t>
  </si>
  <si>
    <t>0521104001-GNP/2022A/187-YAZIDU  YUSUF-318017275816-PortalAccessFee:1000-RegFee:30000^WEBID11668436^</t>
  </si>
  <si>
    <t>03-02-2023 11:41:58</t>
  </si>
  <si>
    <t>PAYMENT REFERENCE=2320394205</t>
  </si>
  <si>
    <t>0517018001-0-ZAINAB LAWAL YARO-2320394205-LossofNotification:3000.00</t>
  </si>
  <si>
    <t>NAME:=ZAINAB LAWAL YARO|Payment Ref:=2320394205|Description:=0517018001-0-ZAINAB LAWAL YARO-2320394205-LossofNotification:3000.00</t>
  </si>
  <si>
    <t>539983******9869</t>
  </si>
  <si>
    <t>03-02-2023 13:45:22</t>
  </si>
  <si>
    <t>RegFee - Sokoto State University, Sokoto^WEBID11670625^(IP:105.112.135.70)</t>
  </si>
  <si>
    <t>416015114101005900</t>
  </si>
  <si>
    <t>539941******7735</t>
  </si>
  <si>
    <t>03-02-2023 15:35:12</t>
  </si>
  <si>
    <t>23582D</t>
  </si>
  <si>
    <t>RegFee - Sokoto State University, Sokoto^WEBID11672309^(IP:105.112.123.168)</t>
  </si>
  <si>
    <t>2254723601</t>
  </si>
  <si>
    <t>03-02-2023 12:41:30</t>
  </si>
  <si>
    <t>RegFee - Sokoto State University, Sokoto^WEBID11669607^(IP:197.210.70.244)</t>
  </si>
  <si>
    <t>03-02-2023 12:20:05</t>
  </si>
  <si>
    <t>PAYMENT REFERENCE=2540379348</t>
  </si>
  <si>
    <t>0517018001-142771-ABDULMAJID ABUBAKAR ISGOGO-2540379348--SalesOfForms:2700-PortalAccessFee:1000</t>
  </si>
  <si>
    <t>NAME:=ABDULMAJID ABUBAKAR ISGOGO|Payment Ref:=2540379348|Description:=0517018001-142771-ABDULMAJID ABUBAKAR ISGOGO-2540379348--SalesOfForms:2700-PortalAccessFee:1000</t>
  </si>
  <si>
    <t>03-02-2023 12:49:48</t>
  </si>
  <si>
    <t>RegFee - Sokoto State University, Sokoto^WEBID11669770^(IP:197.210.52.19)</t>
  </si>
  <si>
    <t>539983******0244</t>
  </si>
  <si>
    <t>03-02-2023 12:43:37</t>
  </si>
  <si>
    <t>RegFee - Sokoto State University, Sokoto^WEBID11669652^(IP:197.210.8.243)</t>
  </si>
  <si>
    <t>214823148901005900</t>
  </si>
  <si>
    <t>03-02-2023 12:45:07</t>
  </si>
  <si>
    <t>RegFee - Sokoto State University, Sokoto^WEBID11669676^(IP:197.210.52.19)</t>
  </si>
  <si>
    <t>03-02-2023 12:48:56</t>
  </si>
  <si>
    <t>RegFee - Sokoto State University, Sokoto^WEBID11669760^(IP:197.210.52.157)</t>
  </si>
  <si>
    <t>539941******0424</t>
  </si>
  <si>
    <t>03-02-2023 15:30:09</t>
  </si>
  <si>
    <t>RegFee - Sokoto State University, Sokoto^WEBID11672211^(IP:197.210.28.187)</t>
  </si>
  <si>
    <t>2270361908</t>
  </si>
  <si>
    <t>03-02-2023 15:33:34</t>
  </si>
  <si>
    <t>23464F</t>
  </si>
  <si>
    <t>RegFee - Sokoto State University, Sokoto^WEBID11672142^(IP:105.112.123.168)</t>
  </si>
  <si>
    <t>539941******3297</t>
  </si>
  <si>
    <t>03-02-2023 16:02:05</t>
  </si>
  <si>
    <t>247F5B</t>
  </si>
  <si>
    <t>RegFee - Sokoto State University, Sokoto^WEBID11672673^(IP:105.112.112.77)</t>
  </si>
  <si>
    <t>2122149474</t>
  </si>
  <si>
    <t>418745******8518</t>
  </si>
  <si>
    <t>03-02-2023 18:36:49</t>
  </si>
  <si>
    <t>RegFee - Sokoto State University, Sokoto^WEBID11674396^(IP:197.210.76.131)</t>
  </si>
  <si>
    <t>0067857606</t>
  </si>
  <si>
    <t>05/02/2023</t>
  </si>
  <si>
    <t>506124*********4658</t>
  </si>
  <si>
    <t>04-02-2023 00:00:00</t>
  </si>
  <si>
    <t>{"transactionRef":"UPSL11681703","message":"ApprovedbyFinancialInstitution","token":"5123454188713824836","tokenExpiryDate":"2504","panLast4Digits":"4658","transactionIdentifier":"OPA|API|MX64704|04-02-2023|973889075|795222","amount":"9000.00","responseCode":"00","cardType":"Verve"}</t>
  </si>
  <si>
    <t>RegFee - Sokoto State University, Sokoto^WEBID11681703</t>
  </si>
  <si>
    <t>RegFeeSokotoStateUniversitySokotoWEBID11681703:transactionRefUPSL11681703messageApprovedbyFinancialInstitutiontoken5123454188713824836tokenExpiryDate2504panLast4Digits4658transactionIdentifierOPAAPIMX6470404022023973889075795222amount9000.00responseCode00cardTypeVerve</t>
  </si>
  <si>
    <t>539983******2539</t>
  </si>
  <si>
    <t>04-02-2023 12:40:39</t>
  </si>
  <si>
    <t>PAYMENT REFERENCE=2247879230</t>
  </si>
  <si>
    <t>701068841401005900</t>
  </si>
  <si>
    <t>0517018001-142789-SHEDRACK VICTOR CHINEDU-2247879230--SalesOfForms:2700-PortalAccessFee:1000</t>
  </si>
  <si>
    <t>NAME:=SHEDRACK VICTOR CHINEDU|Payment Ref:=2247879230|Description:=0517018001-142789-SHEDRACK VICTOR CHINEDU-2247879230--SalesOfForms:2700-PortalAccessFee:1000</t>
  </si>
  <si>
    <t>04-02-2023 12:57:45</t>
  </si>
  <si>
    <t>RegFee - Sokoto State University, Sokoto^WEBID11682443^(IP:105.112.120.178)</t>
  </si>
  <si>
    <t>04-02-2023 12:38:41</t>
  </si>
  <si>
    <t>PAYMENT REFERENCE=6498996692</t>
  </si>
  <si>
    <t>0517018001-142790-ODINAKACHUKWU EMMANUEL NWANKWO-6498996692--SalesOfForms:2700-PortalAccessFee:1000</t>
  </si>
  <si>
    <t>NAME:=ODINAKACHUKWU EMMANUEL NWANKWO|Payment Ref:=6498996692|Description:=0517018001-142790-ODINAKACHUKWU EMMANUEL NWANKWO-6498996692--SalesOfForms:2700-PortalAccessFee:1000</t>
  </si>
  <si>
    <t>539983******6635</t>
  </si>
  <si>
    <t>04-02-2023 12:55:15</t>
  </si>
  <si>
    <t>RegFee - Sokoto State University, Sokoto^WEBID11682393^(IP:102.91.52.189)</t>
  </si>
  <si>
    <t>214848431301005900</t>
  </si>
  <si>
    <t>04-02-2023 13:08:43</t>
  </si>
  <si>
    <t>RegFee - Sokoto State University, Sokoto^WEBID11682632^(IP:105.112.120.178)</t>
  </si>
  <si>
    <t>539983******5791</t>
  </si>
  <si>
    <t>04-02-2023 13:39:23</t>
  </si>
  <si>
    <t>RegFee - Sokoto State University, Sokoto^WEBID11682888^(IP:197.210.70.14)</t>
  </si>
  <si>
    <t>351036309201005900</t>
  </si>
  <si>
    <t>04-02-2023 13:02:14</t>
  </si>
  <si>
    <t>RegFee - Sokoto State University, Sokoto^WEBID11682507^(IP:105.112.120.178)</t>
  </si>
  <si>
    <t>04-02-2023 13:37:04</t>
  </si>
  <si>
    <t>RegFee - Sokoto State University, Sokoto^WEBID11682875^(IP:197.210.71.149)</t>
  </si>
  <si>
    <t>04-02-2023 13:40:26</t>
  </si>
  <si>
    <t>RegFee - Sokoto State University, Sokoto^WEBID11683028^(IP:197.210.28.166)</t>
  </si>
  <si>
    <t>519911******3085</t>
  </si>
  <si>
    <t>04-02-2023 07:00:29</t>
  </si>
  <si>
    <t>0521104001-GNP/2020/061-HADIZA MUSTAPHA -388474263666-HostelAccommudation:5000^WEBID11678750^(IP:197.210.70.42)</t>
  </si>
  <si>
    <t>2201036969</t>
  </si>
  <si>
    <t>0521104001-GNP/2020/061-HADIZA MUSTAPHA -388474263666-HostelAccommudation:5000^WEBID11678750^(IP:197</t>
  </si>
  <si>
    <t>04-02-2023 07:09:31</t>
  </si>
  <si>
    <t>0521104001-GNP/2020/022-SHAMSU  SAMAILA-682435541466-PortalAccessFee:1000-RegFee:30000^WEBID11678793^(IP:197.210.70.224)</t>
  </si>
  <si>
    <t>0521104001-GNP/2020/022-SHAMSU  SAMAILA-682435541466-PortalAccessFee:1000-RegFee:30000^WEBID11678793</t>
  </si>
  <si>
    <t>04-02-2023 07:03:39</t>
  </si>
  <si>
    <t>0521104001-GNP/2020/051-RABIU  AMINA-835206370512-PortalAccessFee:1000-RegFee:30000^WEBID11678767^(IP:197.210.70.88)</t>
  </si>
  <si>
    <t>0521104001-GNP/2020/051-RABIU  AMINA-835206370512-PortalAccessFee:1000-RegFee:30000^WEBID11678767^(I</t>
  </si>
  <si>
    <t>04-02-2023 07:27:13</t>
  </si>
  <si>
    <t>0521104001-GNP/2020/011-USMAN  ABDULHAFIZ-869660379983-PortalAccessFee:1000-RegFee:30000^WEBID11678923^(IP:197.210.70.88)</t>
  </si>
  <si>
    <t>0521104001-GNP/2020/011-USMAN  ABDULHAFIZ-869660379983-PortalAccessFee:1000-RegFee:30000^WEBID116789</t>
  </si>
  <si>
    <t>04-02-2023 07:23:03</t>
  </si>
  <si>
    <t>0521104001-BMP/2020/309-ZAINAB ABDULLAHI UMAR-417523581722-PortalAccessFee:1000-RegFee:30000^WEBID11678884^(IP:197.210.70.224)</t>
  </si>
  <si>
    <t>0521104001-BMP/2020/309-ZAINAB ABDULLAHI UMAR-417523581722-PortalAccessFee:1000-RegFee:30000^WEBID11</t>
  </si>
  <si>
    <t>04-02-2023 07:19:15</t>
  </si>
  <si>
    <t>0521104001-GNP/2019/091-HAUWAU MAGORI MURTALA-401291300036-PortalAccessFee:1000-RegFee:30000^WEBID11678867^(IP:197.210.70.224)</t>
  </si>
  <si>
    <t>0521104001-GNP/2019/091-HAUWAU MAGORI MURTALA-401291300036-PortalAccessFee:1000-RegFee:30000^WEBID11</t>
  </si>
  <si>
    <t>04-02-2023 07:06:26</t>
  </si>
  <si>
    <t>0521104001-GNP/2020/051-AMINA RABIU -836328845292-HostelAccommudation:5000^WEBID11678777^(IP:102.91.4.156)</t>
  </si>
  <si>
    <t>0521104001-GNP/2020/051-AMINA RABIU -836328845292-HostelAccommudation:5000^WEBID11678777^(IP:102.91.</t>
  </si>
  <si>
    <t>04-02-2023 07:32:11</t>
  </si>
  <si>
    <t>0521104001-GNP/2020/266- RUKAYYA   BASAKKWACE   BUHARI -296035454283-PortalAccessFee:1000-RegFee:30000^WEBID11678952^(IP:102.91.4.156)</t>
  </si>
  <si>
    <t>0521104001-GNP/2020/266- RUKAYYA   BASAKKWACE   BUHARI -296035454283-PortalAccessFee:1000-RegFee:300</t>
  </si>
  <si>
    <t>04-02-2023 07:15:55</t>
  </si>
  <si>
    <t>0521104001-GNP/2019/109-SAIDU  ABUBAKAR-625406247134-PortalAccessFee:1000-RegFee:30000^WEBID11678840^(IP:197.210.70.88)</t>
  </si>
  <si>
    <t>0521104001-GNP/2019/109-SAIDU  ABUBAKAR-625406247134-PortalAccessFee:1000-RegFee:30000^WEBID11678840</t>
  </si>
  <si>
    <t>04-02-2023 07:35:30</t>
  </si>
  <si>
    <t>0521104001-GNP/2020/282- AMINA   KWANGI   SAHABI -557593265816-PortalAccessFee:1000-RegFee:30000^WEBID11678966^(IP:197.210.70.42)</t>
  </si>
  <si>
    <t>0521104001-GNP/2020/282- AMINA   KWANGI   SAHABI -557593265816-PortalAccessFee:1000-RegFee:30000^WEB</t>
  </si>
  <si>
    <t>04-02-2023 07:12:50</t>
  </si>
  <si>
    <t>0521104001-GNP/2020/022-SAMAILA SHAMSU -818691747441-HostelAccommudation:5000^WEBID11678810^(IP:197.210.71.29)</t>
  </si>
  <si>
    <t>0521104001-GNP/2020/022-SAMAILA SHAMSU -818691747441-HostelAccommudation:5000^WEBID11678810^(IP:197.</t>
  </si>
  <si>
    <t>04-02-2023 19:20:54</t>
  </si>
  <si>
    <t>RegFee - Sokoto State University, Sokoto^WEBID11687491^(IP:197.210.77.20)</t>
  </si>
  <si>
    <t>04-02-2023 14:53:38</t>
  </si>
  <si>
    <t>4A2F09</t>
  </si>
  <si>
    <t>RegFee - Sokoto State University, Sokoto^WEBID11683937^(IP:197.211.53.54)</t>
  </si>
  <si>
    <t>519911******3256</t>
  </si>
  <si>
    <t>04-02-2023 19:44:51</t>
  </si>
  <si>
    <t>RegFee - Sokoto State University, Sokoto^WEBID11687572^(IP:102.91.4.150)</t>
  </si>
  <si>
    <t>2122838192</t>
  </si>
  <si>
    <t>RegFee-SokotoStateUniversity,Sokoto^WEBID11680644</t>
  </si>
  <si>
    <t>04-02-2023 10:53:31</t>
  </si>
  <si>
    <t>099MJKL23035DDGy</t>
  </si>
  <si>
    <t>USSDPAYATTITUDE_040220231053311805</t>
  </si>
  <si>
    <t>{"Type":"WebPayment","Merchant":"SokotoStateUniversity,Sokoto","TerminalId":"3UP16084","Amount":"¿9,000.00","Fee":"¿0.00","Description":"RegFee-SokotoStateUniversity,Sokoto^WEBID11680644","Status":"Pre-Approved","RRN":"675504411441","TransId":"15710010","AuthRef":"099MJKL23035DDGy","Date":"04Feb,202310:53AM"}</t>
  </si>
  <si>
    <t>04-02-2023 09:06:22</t>
  </si>
  <si>
    <t>RegFee - Sokoto State University, Sokoto^WEBID11679584^(IP:105.112.114.143)</t>
  </si>
  <si>
    <t>04-02-2023 09:30:18</t>
  </si>
  <si>
    <t>RegFee - Sokoto State University, Sokoto^WEBID11679774^(IP:45.152.180.206)</t>
  </si>
  <si>
    <t>539983******3863</t>
  </si>
  <si>
    <t>04-02-2023 09:47:05</t>
  </si>
  <si>
    <t>RegFee - Sokoto State University, Sokoto^WEBID11679927^(IP:197.210.78.125)</t>
  </si>
  <si>
    <t>351036759901005900</t>
  </si>
  <si>
    <t>04-02-2023 09:52:54</t>
  </si>
  <si>
    <t>RegFee - Sokoto State University, Sokoto^WEBID11680000^(IP:105.112.114.214)</t>
  </si>
  <si>
    <t>04-02-2023 09:38:16</t>
  </si>
  <si>
    <t>RegFee - Sokoto State University, Sokoto^WEBID11679854^(IP:105.112.114.214)</t>
  </si>
  <si>
    <t>492069******3477</t>
  </si>
  <si>
    <t>04-02-2023 10:12:54</t>
  </si>
  <si>
    <t>RegFee - Sokoto State University, Sokoto^WEBID11678251^(IP:197.210.76.69)</t>
  </si>
  <si>
    <t>2112745985</t>
  </si>
  <si>
    <t>04-02-2023 10:11:13</t>
  </si>
  <si>
    <t>RegFee - Sokoto State University, Sokoto^WEBID11680166^(IP:102.89.32.41)</t>
  </si>
  <si>
    <t>539983******3836</t>
  </si>
  <si>
    <t>04-02-2023 15:14:13</t>
  </si>
  <si>
    <t>RegFee - Sokoto State University, Sokoto^WEBID11684286^(IP:197.210.226.128)</t>
  </si>
  <si>
    <t>351038659501005900</t>
  </si>
  <si>
    <t>539983******6819</t>
  </si>
  <si>
    <t>04-02-2023 16:05:29</t>
  </si>
  <si>
    <t>RegFee - Sokoto State University, Sokoto^WEBID11685322^(IP:41.190.12.57)</t>
  </si>
  <si>
    <t>352035905501005900</t>
  </si>
  <si>
    <t>RegFee-SokotoStateUniversity,Sokoto^WEBID11680076</t>
  </si>
  <si>
    <t>04-02-2023 10:17:33</t>
  </si>
  <si>
    <t>099MJKL23035BEfN</t>
  </si>
  <si>
    <t>USSDPAYATTITUDE_040220231017329258</t>
  </si>
  <si>
    <t>{"Type":"WebPayment","Merchant":"SokotoStateUniversity,Sokoto","TerminalId":"3UP16084","Amount":"¿9,000.00","Fee":"¿0.00","Description":"RegFee-SokotoStateUniversity,Sokoto^WEBID11680076","Status":"Pre-Approved","RRN":"675502253140","TransId":"15708331","AuthRef":"099MJKL23035BEfN","Date":"04Feb,202310:17AM"}</t>
  </si>
  <si>
    <t>04-02-2023 10:36:45</t>
  </si>
  <si>
    <t>RegFee - Sokoto State University, Sokoto^WEBID11680439^(IP:102.89.34.15)</t>
  </si>
  <si>
    <t>04-02-2023 10:48:32</t>
  </si>
  <si>
    <t>RegFee - Sokoto State University, Sokoto^WEBID11680584^(IP:102.91.55.95)</t>
  </si>
  <si>
    <t>04-02-2023 10:52:22</t>
  </si>
  <si>
    <t>RegFee - Sokoto State University, Sokoto^WEBID11680619^(IP:197.210.52.46)</t>
  </si>
  <si>
    <t>04-02-2023 17:55:12</t>
  </si>
  <si>
    <t>RegFee - Sokoto State University, Sokoto^WEBID11686769^(IP:102.89.34.174)</t>
  </si>
  <si>
    <t>04-02-2023 00:49:54</t>
  </si>
  <si>
    <t>0521104001-GNP/2020/020-SHIITU BELLO ZAINAB-419049142618-PortalAccessFee:1000-RegFee:30000^WEBID11677751^(IP:102.88.34.63)</t>
  </si>
  <si>
    <t>0521104001-GNP/2020/020-SHIITU BELLO ZAINAB-419049142618-PortalAccessFee:1000-RegFee:30000^WEBID1167</t>
  </si>
  <si>
    <t>04-02-2023 00:40:28</t>
  </si>
  <si>
    <t>0521104001-GNP/2019/183-HAWAU  MURTALA ISAH-549445349071-PortalAccessFee:1000-RegFee:30000^WEBID11677708^(IP:102.88.63.51)</t>
  </si>
  <si>
    <t>0521104001-GNP/2019/183-HAWAU  MURTALA ISAH-549445349071-PortalAccessFee:1000-RegFee:30000^WEBID1167</t>
  </si>
  <si>
    <t>04-02-2023 00:47:17</t>
  </si>
  <si>
    <t>0521104001-GNP/2020/308- NADIYA   IBRAHIM   NASIR -621930715679-PortalAccessFee:1000-RegFee:30000^WEBID11677741^(IP:102.88.34.63)</t>
  </si>
  <si>
    <t>0521104001-GNP/2020/308- NADIYA   IBRAHIM   NASIR -621930715679-PortalAccessFee:1000-RegFee:30000^WE</t>
  </si>
  <si>
    <t>04-02-2023 00:32:23</t>
  </si>
  <si>
    <t>0521104001-GNP/2019/016-MUKHTAR  MUHAMMAD-299978945701-PortalAccessFee:1000-RegFee:30000^WEBID11677666^(IP:102.88.63.243)</t>
  </si>
  <si>
    <t>0521104001-GNP/2019/016-MUKHTAR  MUHAMMAD-299978945701-PortalAccessFee:1000-RegFee:30000^WEBID116776</t>
  </si>
  <si>
    <t>04-02-2023 10:54:02</t>
  </si>
  <si>
    <t>PAYMENT REFERENCE=2158228801</t>
  </si>
  <si>
    <t>0517018001-142787-ABUBAKAR IBRAHIM SHEHU-2158228801--SalesOfForms:2700-PortalAccessFee:1000</t>
  </si>
  <si>
    <t>NAME:=ABUBAKAR IBRAHIM SHEHU|Payment Ref:=2158228801|Description:=0517018001-142787-ABUBAKAR IBRAHIM SHEHU-2158228801--SalesOfForms:2700-PortalAccessFee:1000</t>
  </si>
  <si>
    <t>04-02-2023 00:52:57</t>
  </si>
  <si>
    <t>0521104001-BMP/2020/269-MURTALA   RASHIDA -741862730949-PortalAccessFee:1000-RegFee:30000^WEBID11677762^(IP:102.88.35.17)</t>
  </si>
  <si>
    <t>0521104001-BMP/2020/269-MURTALA   RASHIDA -741862730949-PortalAccessFee:1000-RegFee:30000^WEBID11677</t>
  </si>
  <si>
    <t>04-02-2023 00:44:41</t>
  </si>
  <si>
    <t>0521104001-GNP/2020/211- FATIMA   MUHAMMAD   LAWAL -271038344093-PortalAccessFee:1000-RegFee:30000^WEBID11677716^(IP:102.88.35.192)</t>
  </si>
  <si>
    <t>0521104001-GNP/2020/211- FATIMA   MUHAMMAD   LAWAL -271038344093-PortalAccessFee:1000-RegFee:30000^W</t>
  </si>
  <si>
    <t>04-02-2023 00:37:55</t>
  </si>
  <si>
    <t>0521104001-BMP/2020/166-JUNAIDU KAMBA RUKAYYA-486237967407-PortalAccessFee:1000-RegFee:30000^WEBID11677687^(IP:102.88.35.75)</t>
  </si>
  <si>
    <t>0521104001-BMP/2020/166-JUNAIDU KAMBA RUKAYYA-486237967407-PortalAccessFee:1000-RegFee:30000^WEBID11</t>
  </si>
  <si>
    <t>539983******8294</t>
  </si>
  <si>
    <t>04-02-2023 11:16:30</t>
  </si>
  <si>
    <t>RegFee - Sokoto State University, Sokoto^WEBID11680674^(IP:197.210.71.51)</t>
  </si>
  <si>
    <t>611042004301005900</t>
  </si>
  <si>
    <t>539983******5585</t>
  </si>
  <si>
    <t>04-02-2023 00:12:07</t>
  </si>
  <si>
    <t>HostelAccommodationFee - Sokoto State University, Sokoto^WEBID11677577^(IP:197.210.53.190)</t>
  </si>
  <si>
    <t>352034317201005900</t>
  </si>
  <si>
    <t>04-02-2023 00:07:01</t>
  </si>
  <si>
    <t>HostelAccommodationFee - Sokoto State University, Sokoto^WEBID11677548^(IP:197.210.52.230)</t>
  </si>
  <si>
    <t>04-02-2023 00:29:48</t>
  </si>
  <si>
    <t>0521104001-GNP/2020/035-MUSA  BELLO-800423297194-PortalAccessFee:1000-RegFee:30000^WEBID11677655^(IP:102.88.34.63)</t>
  </si>
  <si>
    <t>0521104001-GNP/2020/035-MUSA  BELLO-800423297194-PortalAccessFee:1000-RegFee:30000^WEBID11677655^(IP</t>
  </si>
  <si>
    <t>04-02-2023 02:23:23</t>
  </si>
  <si>
    <t>0521104001-BMP/2020/026-FATIMA  LABARAN -385394558182-PortalAccessFee:1000-RegFee:30000^WEBID11678033^(IP:102.88.63.48)</t>
  </si>
  <si>
    <t>0521104001-BMP/2020/026-FATIMA  LABARAN -385394558182-PortalAccessFee:1000-RegFee:30000^WEBID1167803</t>
  </si>
  <si>
    <t>04-02-2023 02:20:48</t>
  </si>
  <si>
    <t>0521104001-GNP/2020/296- MUSA    MUHAMMAD -105654494523-PortalAccessFee:1000-RegFee:30000^WEBID11678029^(IP:102.88.34.63)</t>
  </si>
  <si>
    <t>0521104001-GNP/2020/296- MUSA    MUHAMMAD -105654494523-PortalAccessFee:1000-RegFee:30000^WEBID11678</t>
  </si>
  <si>
    <t>04-02-2023 02:18:09</t>
  </si>
  <si>
    <t>0521104001-BMP/2020/283-HADIZA MUHAMMAD SANI-284078399647-PortalAccessFee:1000-RegFee:30000^WEBID11678022^(IP:102.88.63.34)</t>
  </si>
  <si>
    <t>0521104001-BMP/2020/283-HADIZA MUHAMMAD SANI-284078399647-PortalAccessFee:1000-RegFee:30000^WEBID116</t>
  </si>
  <si>
    <t>04-02-2023 02:15:32</t>
  </si>
  <si>
    <t>0521104001-GNP/2020/050-MAIMUNA SALIS MUSA -941853554204-PortalAccessFee:1000-RegFee:30000^WEBID11678015^(IP:102.88.35.75)</t>
  </si>
  <si>
    <t>0521104001-GNP/2020/050-MAIMUNA SALIS MUSA -941853554204-PortalAccessFee:1000-RegFee:30000^WEBID1167</t>
  </si>
  <si>
    <t>04-02-2023 02:06:41</t>
  </si>
  <si>
    <t>35F69E</t>
  </si>
  <si>
    <t>0521104001-GNP/2020/119-USMAN  BALA-280954695863-PortalAccessFee:1000-RegFee:30000^WEBID11677999^(IP:102.88.35.17)</t>
  </si>
  <si>
    <t>0521104001-GNP/2020/119-USMAN  BALA-280954695863-PortalAccessFee:1000-RegFee:30000^WEBID11677999^(IP</t>
  </si>
  <si>
    <t>04-02-2023 01:48:12</t>
  </si>
  <si>
    <t>35DD11</t>
  </si>
  <si>
    <t>0521104001-BMP/2020/106-HAUWAU BASHIR SADA-973120334415-PortalAccessFee:1000-RegFee:30000^WEBID11677953^(IP:102.88.34.245)</t>
  </si>
  <si>
    <t>0521104001-BMP/2020/106-HAUWAU BASHIR SADA-973120334415-PortalAccessFee:1000-RegFee:30000^WEBID11677</t>
  </si>
  <si>
    <t>04-02-2023 01:45:14</t>
  </si>
  <si>
    <t>35D8FC</t>
  </si>
  <si>
    <t>0521104001-BMP/2020/070-HAFSAT  MUHAMMAD SANI-659782920596-PortalAccessFee:1000-RegFee:30000^WEBID11677946^(IP:102.88.63.243)</t>
  </si>
  <si>
    <t>0521104001-BMP/2020/070-HAFSAT  MUHAMMAD SANI-659782920596-PortalAccessFee:1000-RegFee:30000^WEBID11</t>
  </si>
  <si>
    <t>04-02-2023 01:39:54</t>
  </si>
  <si>
    <t>35D16D</t>
  </si>
  <si>
    <t>0521104001-GNP/2020/109-AHMAD MUHAMMAD BELLO-800764119772-PortalAccessFee:1000-RegFee:30000^WEBID11677936^(IP:102.88.35.17)</t>
  </si>
  <si>
    <t>0521104001-GNP/2020/109-AHMAD MUHAMMAD BELLO-800764119772-PortalAccessFee:1000-RegFee:30000^WEBID116</t>
  </si>
  <si>
    <t>04-02-2023 01:25:52</t>
  </si>
  <si>
    <t>35BE98</t>
  </si>
  <si>
    <t>0521104001-GNP/2020/233- ABDULMALIK    ISMAIL -522385462042-PortalAccessFee:1000-RegFee:30000^WEBID11677890^(IP:102.88.35.192)</t>
  </si>
  <si>
    <t>0521104001-GNP/2020/233- ABDULMALIK    ISMAIL -522385462042-PortalAccessFee:1000-RegFee:30000^WEBID1</t>
  </si>
  <si>
    <t>04-02-2023 01:20:20</t>
  </si>
  <si>
    <t>35B73F</t>
  </si>
  <si>
    <t>0521104001-GNP/2020/053-BUHARI  ASMAU-11677855-PortalAccessFee:1000-RegFee:30000^WEBID11677867^(IP:102.88.34.63)</t>
  </si>
  <si>
    <t>0521104001-GNP/2020/053-BUHARI  ASMAU-11677855-PortalAccessFee:1000-RegFee:30000^WEBID11677867^(IP:1</t>
  </si>
  <si>
    <t>04-02-2023 02:03:55</t>
  </si>
  <si>
    <t>35F2BB</t>
  </si>
  <si>
    <t>0521104001-GNP/2020/121-MALAMI HUSSAINI AMINA-129157105112-PortalAccessFee:1000-RegFee:30000^WEBID11677995^(IP:102.88.35.75)</t>
  </si>
  <si>
    <t>0521104001-GNP/2020/121-MALAMI HUSSAINI AMINA-129157105112-PortalAccessFee:1000-RegFee:30000^WEBID11</t>
  </si>
  <si>
    <t>04-02-2023 01:58:17</t>
  </si>
  <si>
    <t>35EADF</t>
  </si>
  <si>
    <t>0521104001-GNP/2019/304-NAJAATU GADA AMINU-104222131757-PortalAccessFee:1000-RegFee:30000^WEBID11677982^(IP:102.88.35.17)</t>
  </si>
  <si>
    <t>0521104001-GNP/2019/304-NAJAATU GADA AMINU-104222131757-PortalAccessFee:1000-RegFee:30000^WEBID11677</t>
  </si>
  <si>
    <t>04-02-2023 01:53:09</t>
  </si>
  <si>
    <t>35E3EB</t>
  </si>
  <si>
    <t>0521104001-BMP/2020/083-IBRAHIM 08132914995 NAFISA-997832405563-PortalAccessFee:1000-RegFee:30000^WEBID11677971^(IP:102.88.63.243)</t>
  </si>
  <si>
    <t>0521104001-BMP/2020/083-IBRAHIM 08132914995 NAFISA-997832405563-PortalAccessFee:1000-RegFee:30000^WE</t>
  </si>
  <si>
    <t>04-02-2023 01:31:49</t>
  </si>
  <si>
    <t>35C636</t>
  </si>
  <si>
    <t>0521104001-BMP/2020/270-ABDULLAHI MUSA FARIDA-289268441710-PortalAccessFee:1000-RegFee:30000^WEBID11677909^(IP:102.88.35.192)</t>
  </si>
  <si>
    <t>0521104001-BMP/2020/270-ABDULLAHI MUSA FARIDA-289268441710-PortalAccessFee:1000-RegFee:30000^WEBID11</t>
  </si>
  <si>
    <t>04-02-2023 01:04:01</t>
  </si>
  <si>
    <t>0521104001-GNP/2019/273-JABIR  ALIYU-121339574141-PortalAccessFee:1000-RegFee:30000^WEBID11677798^(IP:102.88.35.192)</t>
  </si>
  <si>
    <t>0521104001-GNP/2019/273-JABIR  ALIYU-121339574141-PortalAccessFee:1000-RegFee:30000^WEBID11677798^(I</t>
  </si>
  <si>
    <t>04-02-2023 02:13:00</t>
  </si>
  <si>
    <t>0521104001-GNP/2020/038-GARBA HAMZA HAUWA-11678006-PortalAccessFee:1000-RegFee:30000^WEBID11678011^(IP:102.88.34.245)</t>
  </si>
  <si>
    <t>0521104001-GNP/2020/038-GARBA HAMZA HAUWA-11678006-PortalAccessFee:1000-RegFee:30000^WEBID11678011^(</t>
  </si>
  <si>
    <t>04-02-2023 01:42:38</t>
  </si>
  <si>
    <t>35D56A</t>
  </si>
  <si>
    <t>0521104001-GNP/2020/092-MIKAILU  KABIRU-480134868475-PortalAccessFee:1000-RegFee:30000^WEBID11677942^(IP:102.88.63.243)</t>
  </si>
  <si>
    <t>0521104001-GNP/2020/092-MIKAILU  KABIRU-480134868475-PortalAccessFee:1000-RegFee:30000^WEBID11677942</t>
  </si>
  <si>
    <t>04-02-2023 01:34:38</t>
  </si>
  <si>
    <t>35C9E2</t>
  </si>
  <si>
    <t>0521104001-GNP/2020/095-YAHAYA AHMED IKILIMA-247091117237-PortalAccessFee:1000-RegFee:30000^WEBID11677921^(IP:102.88.63.243)</t>
  </si>
  <si>
    <t>0521104001-GNP/2020/095-YAHAYA AHMED IKILIMA-247091117237-PortalAccessFee:1000-RegFee:30000^WEBID116</t>
  </si>
  <si>
    <t>04-02-2023 01:14:19</t>
  </si>
  <si>
    <t>0521104001-GNP/2020/139-HAFSAT MUSA SIDI-730429999888-PortalAccessFee:1000-RegFee:30000^WEBID11677849^(IP:102.88.35.75)</t>
  </si>
  <si>
    <t>0521104001-GNP/2020/139-HAFSAT MUSA SIDI-730429999888-PortalAccessFee:1000-RegFee:30000^WEBID1167784</t>
  </si>
  <si>
    <t>04-02-2023 01:07:15</t>
  </si>
  <si>
    <t>0521104001-GNP/2020/023-FIRDAUSI GATAWA MUTTAKA -365540102459-PortalAccessFee:1000-RegFee:30000^WEBID11677815^(IP:102.88.63.243)</t>
  </si>
  <si>
    <t>0521104001-GNP/2020/023-FIRDAUSI GATAWA MUTTAKA -365540102459-PortalAccessFee:1000-RegFee:30000^WEBI</t>
  </si>
  <si>
    <t>04-02-2023 02:01:09</t>
  </si>
  <si>
    <t>35EEED</t>
  </si>
  <si>
    <t>0521104001-GNP/2020/031-SULEIMAN   SANUSI -759331440313-PortalAccessFee:1000-RegFee:30000^WEBID11677988^(IP:102.88.63.243)</t>
  </si>
  <si>
    <t>0521104001-GNP/2020/031-SULEIMAN   SANUSI -759331440313-PortalAccessFee:1000-RegFee:30000^WEBID11677</t>
  </si>
  <si>
    <t>04-02-2023 01:55:45</t>
  </si>
  <si>
    <t>35E75F</t>
  </si>
  <si>
    <t>0521104001-BMP/2020/162-AISHA DOGONDAJI UMAR-859785856774-PortalAccessFee:1000-RegFee:30000^WEBID11677979^(IP:102.88.35.17)</t>
  </si>
  <si>
    <t>0521104001-BMP/2020/162-AISHA DOGONDAJI UMAR-859785856774-PortalAccessFee:1000-RegFee:30000^WEBID116</t>
  </si>
  <si>
    <t>04-02-2023 01:23:05</t>
  </si>
  <si>
    <t>35BAEB</t>
  </si>
  <si>
    <t>0521104001-GNP/2019/279-MARYAM MALAMI GORA-312927321998-PortalAccessFee:1000-RegFee:30000^WEBID11677883^(IP:102.88.35.17)</t>
  </si>
  <si>
    <t>0521104001-GNP/2019/279-MARYAM MALAMI GORA-312927321998-PortalAccessFee:1000-RegFee:30000^WEBID11677</t>
  </si>
  <si>
    <t>04-02-2023 01:11:36</t>
  </si>
  <si>
    <t>0521104001-GNP/2020/254- BALKISU   AHMAD   GARBA -306911867622-PortalAccessFee:1000-RegFee:30000^WEBID11677831^(IP:102.88.35.75)</t>
  </si>
  <si>
    <t>0521104001-GNP/2020/254- BALKISU   AHMAD   GARBA -306911867622-PortalAccessFee:1000-RegFee:30000^WEB</t>
  </si>
  <si>
    <t>04-02-2023 00:58:11</t>
  </si>
  <si>
    <t>0521104001-GNP/2020/251- NAIMA    ABDULAZIZ -378066498869-PortalAccessFee:1000-RegFee:30000^WEBID11677782^(IP:102.88.34.245)</t>
  </si>
  <si>
    <t>0521104001-GNP/2020/251- NAIMA    ABDULAZIZ -378066498869-PortalAccessFee:1000-RegFee:30000^WEBID116</t>
  </si>
  <si>
    <t>04-02-2023 05:52:40</t>
  </si>
  <si>
    <t>RegFee - Sokoto State University, Sokoto^WEBID11678486^(IP:197.210.78.78)</t>
  </si>
  <si>
    <t>04-02-2023 02:25:46</t>
  </si>
  <si>
    <t>0521104001-BMP/2020/026-LABARAN  FATIMA -205150849295-HostelAccommudation:5000^WEBID11678037^(IP:102.88.35.10)</t>
  </si>
  <si>
    <t>0521104001-BMP/2020/026-LABARAN  FATIMA -205150849295-HostelAccommudation:5000^WEBID11678037^(IP:102</t>
  </si>
  <si>
    <t>04-02-2023 00:55:32</t>
  </si>
  <si>
    <t>0521104001-GNP/2020/094-HALIRU SABITU SAFIYA-575347206749-PortalAccessFee:1000-RegFee:30000^WEBID11677767^(IP:102.88.35.192)</t>
  </si>
  <si>
    <t>0521104001-GNP/2020/094-HALIRU SABITU SAFIYA-575347206749-PortalAccessFee:1000-RegFee:30000^WEBID116</t>
  </si>
  <si>
    <t>04-02-2023 01:00:33</t>
  </si>
  <si>
    <t>0521104001-GNP/2020/251- ABDULAZIZ   NAIMA  -243555470384-HostelAccommudation:5000^WEBID11677790^(IP:102.88.63.243)</t>
  </si>
  <si>
    <t>0521104001-GNP/2020/251- ABDULAZIZ   NAIMA  -243555470384-HostelAccommudation:5000^WEBID11677790^(IP</t>
  </si>
  <si>
    <t>04-02-2023 05:49:59</t>
  </si>
  <si>
    <t>RegFee - Sokoto State University, Sokoto^WEBID11678479^(IP:197.210.78.78)</t>
  </si>
  <si>
    <t>04-02-2023 14:38:07</t>
  </si>
  <si>
    <t>RegFee - Sokoto State University, Sokoto^WEBID11683749^(IP:105.112.114.84)</t>
  </si>
  <si>
    <t>04-02-2023 06:29:43</t>
  </si>
  <si>
    <t>RegFee - Sokoto State University, Sokoto^WEBID11678606^(IP:102.89.23.153)</t>
  </si>
  <si>
    <t>04-02-2023 06:30:59</t>
  </si>
  <si>
    <t>3A09D7</t>
  </si>
  <si>
    <t>RegFee - Sokoto State University, Sokoto^WEBID11659068^(IP:197.210.78.200)</t>
  </si>
  <si>
    <t>04-02-2023 06:48:57</t>
  </si>
  <si>
    <t>0521104001-GNP/2020/270- MUZAMMILU    UMAR -710522438758-PortalAccessFee:1000-RegFee:30000^WEBID11678685^(IP:197.210.70.42)</t>
  </si>
  <si>
    <t>0521104001-GNP/2020/270- MUZAMMILU    UMAR -710522438758-PortalAccessFee:1000-RegFee:30000^WEBID1167</t>
  </si>
  <si>
    <t>04-02-2023 06:54:31</t>
  </si>
  <si>
    <t>0521104001-GNP/2020/270- UMAR   MUZAMMILU  -809140877291-HostelAccommudation:5000^WEBID11678707^(IP:102.91.4.156)</t>
  </si>
  <si>
    <t>0521104001-GNP/2020/270- UMAR   MUZAMMILU  -809140877291-HostelAccommudation:5000^WEBID11678707^(IP:</t>
  </si>
  <si>
    <t>04-02-2023 06:58:07</t>
  </si>
  <si>
    <t>0521104001-GNP/2020/061-MUSTAPHA  HADIZA-884658949138-PortalAccessFee:1000-RegFee:30000^WEBID11678740^(IP:102.91.4.156)</t>
  </si>
  <si>
    <t>0521104001-GNP/2020/061-MUSTAPHA  HADIZA-884658949138-PortalAccessFee:1000-RegFee:30000^WEBID1167874</t>
  </si>
  <si>
    <t>04-02-2023 14:07:57</t>
  </si>
  <si>
    <t>RegFee - Sokoto State University, Sokoto^WEBID11683305^(IP:102.89.45.202)</t>
  </si>
  <si>
    <t>06/02/2023</t>
  </si>
  <si>
    <t>506107*********1157</t>
  </si>
  <si>
    <t>05-02-2023 00:00:00</t>
  </si>
  <si>
    <t>{"transactionRef":"UPSL11696169","message":"ApprovedbyFinancialInstitution","token":"5123456579709989641","tokenExpiryDate":"2707","panLast4Digits":"1157","transactionIdentifier":"SBP|API|MX64704|05-02-2023|975063577|178885","amount":"11500.00","responseCode":"00","cardType":"Verve"}</t>
  </si>
  <si>
    <t>RegFee - Sokoto State University, Sokoto^WEBID11696169</t>
  </si>
  <si>
    <t>RegFeeSokotoStateUniversitySokotoWEBID11696169:transactionRefUPSL11696169messageApprovedbyFinancialInstitutiontoken5123456579709989641tokenExpiryDate2707panLast4Digits1157transactionIdentifierSBPAPIMX6470405022023975063577178885amount11500.00responseCode00cardTypeVerve</t>
  </si>
  <si>
    <t>506124*********1475</t>
  </si>
  <si>
    <t>{"transactionRef":"UPSL11693341","message":"ApprovedbyFinancialInstitution","token":"5123452425599468680","tokenExpiryDate":"2512","panLast4Digits":"1475","transactionIdentifier":"OPA|API|MX64704|05-02-2023|974920584|317134","amount":"9000.00","responseCode":"00","cardType":"Verve"}</t>
  </si>
  <si>
    <t>RegFee - Sokoto State University, Sokoto^WEBID11693341</t>
  </si>
  <si>
    <t>RegFeeSokotoStateUniversitySokotoWEBID11693341:transactionRefUPSL11693341messageApprovedbyFinancialInstitutiontoken5123452425599468680tokenExpiryDate2512panLast4Digits1475transactionIdentifierOPAAPIMX6470405022023974920584317134amount9000.00responseCode00cardTypeVerve</t>
  </si>
  <si>
    <t>{"transactionRef":"UPSL11693139","message":"ApprovedbyFinancialInstitution","token":"5123452425599468680","tokenExpiryDate":"2512","panLast4Digits":"1475","transactionIdentifier":"OPA|API|MX64704|05-02-2023|974914313|267278","amount":"11500.00","responseCode":"00","cardType":"Verve"}</t>
  </si>
  <si>
    <t>RegFee - Sokoto State University, Sokoto^WEBID11693139</t>
  </si>
  <si>
    <t>RegFeeSokotoStateUniversitySokotoWEBID11693139:transactionRefUPSL11693139messageApprovedbyFinancialInstitutiontoken5123452425599468680tokenExpiryDate2512panLast4Digits1475transactionIdentifierOPAAPIMX6470405022023974914313267278amount11500.00responseCode00cardTypeVerve</t>
  </si>
  <si>
    <t>539983******0938</t>
  </si>
  <si>
    <t>05-02-2023 22:07:29</t>
  </si>
  <si>
    <t>RegFee - Sokoto State University, Sokoto^WEBID11698690^(IP:197.211.52.77)</t>
  </si>
  <si>
    <t>314021510201005900</t>
  </si>
  <si>
    <t>05-02-2023 23:09:12</t>
  </si>
  <si>
    <t>RegFee - Sokoto State University, Sokoto^WEBID11699090^(IP:102.91.5.10)</t>
  </si>
  <si>
    <t>05-02-2023 15:17:25</t>
  </si>
  <si>
    <t>RegFee - Sokoto State University, Sokoto^WEBID11694024^(IP:102.91.5.64)</t>
  </si>
  <si>
    <t>539983******0618</t>
  </si>
  <si>
    <t>05-02-2023 15:35:45</t>
  </si>
  <si>
    <t>RegFee - Sokoto State University, Sokoto^WEBID11560715^(IP:88.202.99.134)</t>
  </si>
  <si>
    <t>631092452601005900</t>
  </si>
  <si>
    <t>05-02-2023 07:56:29</t>
  </si>
  <si>
    <t>0521104001-GNP/2020/180-AMINU ARZIKA HAFSAT-650197437303-PortalAccessFee:1000-RegFee:30000^WEBID11689627^(IP:102.91.5.149)</t>
  </si>
  <si>
    <t>0521104001-GNP/2020/180-AMINU ARZIKA HAFSAT-650197437303-PortalAccessFee:1000-RegFee:30000^WEBID1168</t>
  </si>
  <si>
    <t>05-02-2023 08:02:59</t>
  </si>
  <si>
    <t>0521104001-BMP/2021A/076-FATIMA IBRAHIM -725627982761-HostelAccommudation:5000^WEBID11689680^(IP:102.91.4.150)</t>
  </si>
  <si>
    <t>0521104001-BMP/2021A/076-FATIMA IBRAHIM -725627982761-HostelAccommudation:5000^WEBID11689680^(IP:102</t>
  </si>
  <si>
    <t>05-02-2023 08:08:54</t>
  </si>
  <si>
    <t>0521104001-BMP/2021A/001-BALA  SAUDATU-510742708036-PortalAccessFee:1000-RegFee:30000^WEBID11689730^(IP:102.91.4.150)</t>
  </si>
  <si>
    <t>0521104001-BMP/2021A/001-BALA  SAUDATU-510742708036-PortalAccessFee:1000-RegFee:30000^WEBID11689730^</t>
  </si>
  <si>
    <t>05-02-2023 08:00:27</t>
  </si>
  <si>
    <t>0521104001-BMP/2021A/076-IBRAHIM  FATIMA-804411248996-PortalAccessFee:1000-RegFee:30000^WEBID11689656^(IP:197.210.70.206)</t>
  </si>
  <si>
    <t>0521104001-BMP/2021A/076-IBRAHIM  FATIMA-804411248996-PortalAccessFee:1000-RegFee:30000^WEBID1168965</t>
  </si>
  <si>
    <t>05-02-2023 08:12:03</t>
  </si>
  <si>
    <t>0521104001-BMP/2021A/001-SAUDATU BALA -714916536314-HostelAccommudation:5000^WEBID11689747^(IP:102.91.5.149)</t>
  </si>
  <si>
    <t>0521104001-BMP/2021A/001-SAUDATU BALA -714916536314-HostelAccommudation:5000^WEBID11689747^(IP:102.9</t>
  </si>
  <si>
    <t>539983******0875</t>
  </si>
  <si>
    <t>05-02-2023 20:29:03</t>
  </si>
  <si>
    <t>RegFee - Sokoto State University, Sokoto^WEBID11697853^(IP:105.112.112.7)</t>
  </si>
  <si>
    <t>351033525101005900</t>
  </si>
  <si>
    <t>05-02-2023 08:16:44</t>
  </si>
  <si>
    <t>0521104001-GNP/2022A/026-FATIMA AMALI ABDULRAHMAN-11689769-PortalAccessFee:1000-RegFee:30000^WEBID11689783^(IP:197.210.70.206)</t>
  </si>
  <si>
    <t>0521104001-GNP/2022A/026-FATIMA AMALI ABDULRAHMAN-11689769-PortalAccessFee:1000-RegFee:30000^WEBID11</t>
  </si>
  <si>
    <t>05-02-2023 08:40:58</t>
  </si>
  <si>
    <t>0521104001-GNP/2021B/081-ABUBAKAR  ZUWAIRA-130457255114-PortalAccessFee:1000-RegFee:30000^WEBID11689888^(IP:197.210.70.206)</t>
  </si>
  <si>
    <t>0521104001-GNP/2021B/081-ABUBAKAR  ZUWAIRA-130457255114-PortalAccessFee:1000-RegFee:30000^WEBID11689</t>
  </si>
  <si>
    <t>05-02-2023 08:30:10</t>
  </si>
  <si>
    <t>0521104001-BMP/2021A/115-SAAD  AMINATU -977327175368-PortalAccessFee:1000-RegFee:30000^WEBID11689875^(IP:197.210.70.206)</t>
  </si>
  <si>
    <t>0521104001-BMP/2021A/115-SAAD  AMINATU -977327175368-PortalAccessFee:1000-RegFee:30000^WEBID11689875</t>
  </si>
  <si>
    <t>05-02-2023 08:26:40</t>
  </si>
  <si>
    <t>0521104001-GNP/2020/149-MUAZU ALIYU HADIZA-895914236227-PortalAccessFee:1000-RegFee:30000^WEBID11689846^(IP:197.210.70.63)</t>
  </si>
  <si>
    <t>0521104001-GNP/2020/149-MUAZU ALIYU HADIZA-895914236227-PortalAccessFee:1000-RegFee:30000^WEBID11689</t>
  </si>
  <si>
    <t>05-02-2023 08:22:55</t>
  </si>
  <si>
    <t>0521104001-BMP/2021B/011-BASHIR TUJI AISHA -325807941487-PortalAccessFee:1000-RegFee:30000^WEBID11689823^(IP:102.91.4.150)</t>
  </si>
  <si>
    <t>0521104001-BMP/2021B/011-BASHIR TUJI AISHA -325807941487-PortalAccessFee:1000-RegFee:30000^WEBID1168</t>
  </si>
  <si>
    <t>05-02-2023 09:42:29</t>
  </si>
  <si>
    <t>74243673036007311795735</t>
  </si>
  <si>
    <t>RegFee - Sokoto State University, Sokoto^WEBID11690456^(IP:105.112.124.184)</t>
  </si>
  <si>
    <t>05-02-2023 09:20:00</t>
  </si>
  <si>
    <t>74243673036007311790157</t>
  </si>
  <si>
    <t>RegFee - Sokoto State University, Sokoto^WEBID11690234^(IP:197.210.70.47)</t>
  </si>
  <si>
    <t>RegFee-SokotoStateUniversity,Sokoto^WEBID11691621</t>
  </si>
  <si>
    <t>02-05-2023 11:47:25</t>
  </si>
  <si>
    <t>099MJKL230362IOO</t>
  </si>
  <si>
    <t>USSDPAYATTITUDE_050220231147255859</t>
  </si>
  <si>
    <t>{"Type":"WebPayment","Merchant":"SokotoStateUniversity,Sokoto","TerminalId":"3UP16084","Amount":"¿9,000.00","Fee":"¿0.00","Description":"RegFee-SokotoStateUniversity,Sokoto^WEBID11691621","Status":"Pre-Approved","RRN":"675594045863","TransId":"15744818","AuthRef":"099MJKL230362IOO","Date":"05Feb,202311:47AM"}</t>
  </si>
  <si>
    <t>05-02-2023 09:18:05</t>
  </si>
  <si>
    <t>0521104001-GNP/2020/090-ALIYU  YAKUBU-837804917163-PortalAccessFee:1000-RegFee:30000^WEBID11690223^(IP:197.210.70.216)</t>
  </si>
  <si>
    <t>0521104001-GNP/2020/090-ALIYU  YAKUBU-837804917163-PortalAccessFee:1000-RegFee:30000^WEBID11690223^(</t>
  </si>
  <si>
    <t>05-02-2023 09:27:08</t>
  </si>
  <si>
    <t>0521104001-BMP/2021A/046-ABDULLAHI  RUKAYYA-142846423589-PortalAccessFee:1000-RegFee:30000^WEBID11690289^(IP:102.91.5.130)</t>
  </si>
  <si>
    <t>0521104001-BMP/2021A/046-ABDULLAHI  RUKAYYA-142846423589-PortalAccessFee:1000-RegFee:30000^WEBID1169</t>
  </si>
  <si>
    <t>05-02-2023 09:34:36</t>
  </si>
  <si>
    <t>0521104001-GNP/2021A/067-BELLO  ABUBAKAR-473281577344-PortalAccessFee:1000-RegFee:30000^WEBID11690358^(IP:102.91.4.150)</t>
  </si>
  <si>
    <t>0521104001-GNP/2021A/067-BELLO  ABUBAKAR-473281577344-PortalAccessFee:1000-RegFee:30000^WEBID1169035</t>
  </si>
  <si>
    <t>05-02-2023 09:31:48</t>
  </si>
  <si>
    <t>0521104001-GNP/2021A/001-TUKUR  BELLO-751957133887-PortalAccessFee:1000-RegFee:30000^WEBID11690334^(IP:102.91.4.61)</t>
  </si>
  <si>
    <t>0521104001-GNP/2021A/001-TUKUR  BELLO-751957133887-PortalAccessFee:1000-RegFee:30000^WEBID11690334^(</t>
  </si>
  <si>
    <t>05-02-2023 09:12:33</t>
  </si>
  <si>
    <t>0521104001-BMP/2020/134-FATIMA  ZAKARIYA-840378845221-PortalAccessFee:1000-RegFee:30000^WEBID11690162^(IP:197.210.70.63)</t>
  </si>
  <si>
    <t>0521104001-BMP/2020/134-FATIMA  ZAKARIYA-840378845221-PortalAccessFee:1000-RegFee:30000^WEBID1169016</t>
  </si>
  <si>
    <t>05-02-2023 09:06:07</t>
  </si>
  <si>
    <t>0521104001-GNP/2020/205-HANNATU  AHMAD-299918223454-PortalAccessFee:1000-RegFee:30000^WEBID11690132^(IP:102.91.4.150)</t>
  </si>
  <si>
    <t>0521104001-GNP/2020/205-HANNATU  AHMAD-299918223454-PortalAccessFee:1000-RegFee:30000^WEBID11690132^</t>
  </si>
  <si>
    <t>05-02-2023 09:00:26</t>
  </si>
  <si>
    <t>0521104001-GNP/2020/295- ZINATU   MAISHANU   ABDULLAHI -190181820647-PortalAccessFee:1000-RegFee:30000^WEBID11690095^(IP:197.210.70.63)</t>
  </si>
  <si>
    <t>0521104001-GNP/2020/295- ZINATU   MAISHANU   ABDULLAHI -190181820647-PortalAccessFee:1000-RegFee:300</t>
  </si>
  <si>
    <t>05-02-2023 09:03:30</t>
  </si>
  <si>
    <t>0521104001-GNP/2021A/174-BELLO  MUSA-207062542784-PortalAccessFee:1000-RegFee:30000^WEBID11690115^(IP:197.210.70.63)</t>
  </si>
  <si>
    <t>0521104001-GNP/2021A/174-BELLO  MUSA-207062542784-PortalAccessFee:1000-RegFee:30000^WEBID11690115^(I</t>
  </si>
  <si>
    <t>05-02-2023 08:57:52</t>
  </si>
  <si>
    <t>0521104001-GNP/2020/085-FIRDAUSI  KABIR MUHD-666830718958-PortalAccessFee:1000-RegFee:30000^WEBID11690061^(IP:102.91.5.149)</t>
  </si>
  <si>
    <t>0521104001-GNP/2020/085-FIRDAUSI  KABIR MUHD-666830718958-PortalAccessFee:1000-RegFee:30000^WEBID116</t>
  </si>
  <si>
    <t>05-02-2023 13:54:08</t>
  </si>
  <si>
    <t>RegFee - Sokoto State University, Sokoto^WEBID11693026^(IP:197.210.84.30)</t>
  </si>
  <si>
    <t>418745******1838</t>
  </si>
  <si>
    <t>05-02-2023 10:57:11</t>
  </si>
  <si>
    <t>0521104001-GNP/2020/001-SIRAJO JAMUL IBRAHIM-11667600-PortalAccessFee:1000-RegFee:30000^WEBID11691172^(IP:197.211.63.73)</t>
  </si>
  <si>
    <t>1620781838</t>
  </si>
  <si>
    <t>0521104001-GNP/2020/001-SIRAJO JAMUL IBRAHIM-11667600-PortalAccessFee:1000-RegFee:30000^WEBID1169117</t>
  </si>
  <si>
    <t>05-02-2023 10:58:51</t>
  </si>
  <si>
    <t>0521104001-GNP/2020/017-UMAR BALA SADIYA-11667520-PortalAccessFee:1000-RegFee:30000^WEBID11691184^(IP:197.211.63.73)</t>
  </si>
  <si>
    <t>0521104001-GNP/2020/017-UMAR BALA SADIYA-11667520-PortalAccessFee:1000-RegFee:30000^WEBID11691184^(I</t>
  </si>
  <si>
    <t>05-02-2023 10:50:59</t>
  </si>
  <si>
    <t>0521104001-BMP/2021A/114-ISAH  HARISU RUKAYYA -11691036-PortalAccessFee:1000-RegFee:30000^WEBID11691098^(IP:197.211.63.73)</t>
  </si>
  <si>
    <t>0521104001-BMP/2021A/114-ISAH  HARISU RUKAYYA -11691036-PortalAccessFee:1000-RegFee:30000^WEBID11691</t>
  </si>
  <si>
    <t>05-02-2023 07:36:21</t>
  </si>
  <si>
    <t>639C8A</t>
  </si>
  <si>
    <t>0521104001-BMP/2020/236-NANA MUAZU KHADIJA-517527611955-PortalAccessFee:1000-RegFee:30000^WEBID11689488^(IP:102.91.4.150)</t>
  </si>
  <si>
    <t>0521104001-BMP/2020/236-NANA MUAZU KHADIJA-517527611955-PortalAccessFee:1000-RegFee:30000^WEBID11689</t>
  </si>
  <si>
    <t>05-02-2023 07:53:49</t>
  </si>
  <si>
    <t>0521104001-GNP/2020/292- SHEHU   KHAIRANA  -537282217278-HostelAccommudation:5000^WEBID11689614^(IP:102.91.4.188)</t>
  </si>
  <si>
    <t>0521104001-GNP/2020/292- SHEHU   KHAIRANA  -537282217278-HostelAccommudation:5000^WEBID11689614^(IP:</t>
  </si>
  <si>
    <t>05-02-2023 07:38:58</t>
  </si>
  <si>
    <t>63A814</t>
  </si>
  <si>
    <t>0521104001-BMP/2020/236-KHADIJA NANA MUAZU-642262109747-HostelAccommudation:5000^WEBID11689501^(IP:102.91.4.181)</t>
  </si>
  <si>
    <t>0521104001-BMP/2020/236-KHADIJA NANA MUAZU-642262109747-HostelAccommudation:5000^WEBID11689501^(IP:1</t>
  </si>
  <si>
    <t>05-02-2023 07:47:58</t>
  </si>
  <si>
    <t>63D3D8</t>
  </si>
  <si>
    <t>0521104001-GNP/2020/292- KHAIRANA    SHEHU -970778526749-PortalAccessFee:1000-RegFee:30000^WEBID11689574^(IP:102.91.4.150)</t>
  </si>
  <si>
    <t>0521104001-GNP/2020/292- KHAIRANA    SHEHU -970778526749-PortalAccessFee:1000-RegFee:30000^WEBID1168</t>
  </si>
  <si>
    <t>05-02-2023 07:44:43</t>
  </si>
  <si>
    <t>63C3A3</t>
  </si>
  <si>
    <t>0521104001-GNP/2020/047-BELLO A BELLO-415188417999-HostelAccommudation:5000^WEBID11689538^(IP:102.91.4.181)</t>
  </si>
  <si>
    <t>0521104001-GNP/2020/047-BELLO A BELLO-415188417999-HostelAccommudation:5000^WEBID11689538^(IP:102.91</t>
  </si>
  <si>
    <t>05-02-2023 10:20:53</t>
  </si>
  <si>
    <t>RegFee - Sokoto State University, Sokoto^WEBID11690775^(IP:197.210.53.75)</t>
  </si>
  <si>
    <t>05-02-2023 07:22:34</t>
  </si>
  <si>
    <t>63620C</t>
  </si>
  <si>
    <t>0521104001-GNP/2019/248-BELLO ABUBAKAR SADIQ-338038443337-HostelAccommudation:5000^WEBID11689388^(IP:102.91.5.149)</t>
  </si>
  <si>
    <t>0521104001-GNP/2019/248-BELLO ABUBAKAR SADIQ-338038443337-HostelAccommudation:5000^WEBID11689388^(IP</t>
  </si>
  <si>
    <t>443910******1514</t>
  </si>
  <si>
    <t>05-02-2023 19:09:55</t>
  </si>
  <si>
    <t>RegFee - Sokoto State University, Sokoto^WEBID11697191^(IP:197.210.70.246)</t>
  </si>
  <si>
    <t>+2348064826628</t>
  </si>
  <si>
    <t>519911******8451</t>
  </si>
  <si>
    <t>05-02-2023 07:19:32</t>
  </si>
  <si>
    <t>RegFee - Sokoto State University, Sokoto^WEBID11689302^(IP:197.210.78.221)</t>
  </si>
  <si>
    <t>2054726918</t>
  </si>
  <si>
    <t>05-02-2023 07:00:35</t>
  </si>
  <si>
    <t>0521104001-BMP/2020/252-SAFIYA  ABUBAKAR-326656966615-PortalAccessFee:1000-RegFee:30000^WEBID11689219^(IP:102.91.5.149)</t>
  </si>
  <si>
    <t>0521104001-BMP/2020/252-SAFIYA  ABUBAKAR-326656966615-PortalAccessFee:1000-RegFee:30000^WEBID1168921</t>
  </si>
  <si>
    <t>418745******6386</t>
  </si>
  <si>
    <t>05-02-2023 06:33:56</t>
  </si>
  <si>
    <t>RegFee - Sokoto State University, Sokoto^WEBID11689062^(IP:102.89.22.37)</t>
  </si>
  <si>
    <t>1465326283</t>
  </si>
  <si>
    <t>05-02-2023 07:30:42</t>
  </si>
  <si>
    <t>6382CC</t>
  </si>
  <si>
    <t>0521104001-GNP/2019/249-SAGIR  UMAR-672940638737-PortalAccessFee:1000-RegFee:30000^WEBID11689449^(IP:197.210.70.206)</t>
  </si>
  <si>
    <t>0521104001-GNP/2019/249-SAGIR  UMAR-672940638737-PortalAccessFee:1000-RegFee:30000^WEBID11689449^(IP</t>
  </si>
  <si>
    <t>05-02-2023 06:54:07</t>
  </si>
  <si>
    <t>0521104001-GNP/2020/041-MARYAM ABUBAKAR ISA-11678996-PortalAccessFee:1000-RegFee:30000^WEBID11689171^(IP:197.210.70.206)</t>
  </si>
  <si>
    <t>0521104001-GNP/2020/041-MARYAM ABUBAKAR ISA-11678996-PortalAccessFee:1000-RegFee:30000^WEBID11689171</t>
  </si>
  <si>
    <t>05-02-2023 07:33:21</t>
  </si>
  <si>
    <t>638E73</t>
  </si>
  <si>
    <t>0521104001-GNP/2019/249-UMAR SAGIR -405471863272-HostelAccommudation:5000^WEBID11689464^(IP:102.91.4.188)</t>
  </si>
  <si>
    <t>0521104001-GNP/2019/249-UMAR SAGIR -405471863272-HostelAccommudation:5000^WEBID11689464^(IP:102.91.4</t>
  </si>
  <si>
    <t>RegFee-SokotoStateUniversity,Sokoto^WEBID11689054</t>
  </si>
  <si>
    <t>05-02-2023 06:26:32</t>
  </si>
  <si>
    <t>099MJKL23036rcCm</t>
  </si>
  <si>
    <t>USSDPAYATTITUDE_050220230626320506</t>
  </si>
  <si>
    <t>{"Type":"WebPayment","Merchant":"SokotoStateUniversity,Sokoto","TerminalId":"3UP16084","Amount":"¿9,000.00","Fee":"¿0.00","Description":"RegFee-SokotoStateUniversity,Sokoto^WEBID11689054","Status":"Pre-Approved","RRN":"675574792255","TransId":"15738666","AuthRef":"099MJKL23036rcCm","Date":"05Feb,202306:26AM"}</t>
  </si>
  <si>
    <t>RegFee-SokotoStateUniversity,Sokoto^WEBID11689044</t>
  </si>
  <si>
    <t>05-02-2023 06:24:43</t>
  </si>
  <si>
    <t>099MJKL23036rZoR</t>
  </si>
  <si>
    <t>USSDPAYATTITUDE_050220230624430175</t>
  </si>
  <si>
    <t>{"Type":"WebPayment","Merchant":"SokotoStateUniversity,Sokoto","TerminalId":"3UP16084","Amount":"¿9,000.00","Fee":"¿0.00","Description":"RegFee-SokotoStateUniversity,Sokoto^WEBID11689044","Status":"Pre-Approved","RRN":"675574683721","TransId":"15738645","AuthRef":"099MJKL23036rZoR","Date":"05Feb,202306:24AM"}</t>
  </si>
  <si>
    <t>STANBIC IBTC</t>
  </si>
  <si>
    <t>519899******1385</t>
  </si>
  <si>
    <t>05-02-2023 01:46:11</t>
  </si>
  <si>
    <t>UNI000</t>
  </si>
  <si>
    <t>RegFee - Sokoto State University, Sokoto^WEBID11688391^(IP:102.89.34.246)</t>
  </si>
  <si>
    <t>0022115770</t>
  </si>
  <si>
    <t>IBHO</t>
  </si>
  <si>
    <t>519911******7231</t>
  </si>
  <si>
    <t>05-02-2023 19:36:55</t>
  </si>
  <si>
    <t>RegFee - Sokoto State University, Sokoto^WEBID11697411^(IP:129.205.113.147)</t>
  </si>
  <si>
    <t>2073105679</t>
  </si>
  <si>
    <t>05-02-2023 07:27:54</t>
  </si>
  <si>
    <t>0521104001-GNP/2020/288- MALAMI   BASHIRU  -115551752312-HostelAccommudation:5000^WEBID11689426^(IP:197.210.70.63)</t>
  </si>
  <si>
    <t>0521104001-GNP/2020/288- MALAMI   BASHIRU  -115551752312-HostelAccommudation:5000^WEBID11689426^(IP:</t>
  </si>
  <si>
    <t>05-02-2023 07:25:17</t>
  </si>
  <si>
    <t>636C53</t>
  </si>
  <si>
    <t>0521104001-GNP/2020/288- BASHIRU    MALAMI -182645533649-PortalAccessFee:1000-RegFee:30000^WEBID11689413^(IP:102.91.4.181)</t>
  </si>
  <si>
    <t>0521104001-GNP/2020/288- BASHIRU    MALAMI -182645533649-PortalAccessFee:1000-RegFee:30000^WEBID1168</t>
  </si>
  <si>
    <t>05-02-2023 17:24:23</t>
  </si>
  <si>
    <t>7A2A5D</t>
  </si>
  <si>
    <t>RegFee - Sokoto State University, Sokoto^WEBID11695731^(IP:197.211.63.64)</t>
  </si>
  <si>
    <t>05-02-2023 07:03:12</t>
  </si>
  <si>
    <t>6320EF</t>
  </si>
  <si>
    <t>0521104001-GNP/2019/243-AHMAD  TUKUR-670050108712-PortalAccessFee:1000-RegFee:30000^WEBID11689237^(IP:102.91.4.150)</t>
  </si>
  <si>
    <t>0521104001-GNP/2019/243-AHMAD  TUKUR-670050108712-PortalAccessFee:1000-RegFee:30000^WEBID11689237^(I</t>
  </si>
  <si>
    <t>05-02-2023 07:20:00</t>
  </si>
  <si>
    <t>0521104001-GNP/2019/248-ABUBAKAR SADIQ BELLO-680194304810-PortalAccessFee:1000-RegFee:30000^WEBID11689379^(IP:102.91.4.181)</t>
  </si>
  <si>
    <t>0521104001-GNP/2019/248-ABUBAKAR SADIQ BELLO-680194304810-PortalAccessFee:1000-RegFee:30000^WEBID116</t>
  </si>
  <si>
    <t>05-02-2023 07:05:34</t>
  </si>
  <si>
    <t>6327BF</t>
  </si>
  <si>
    <t>0521104001-GNP/2019/243-TUKUR AHMAD -411977280880-HostelAccommudation:5000^WEBID11689254^(IP:102.91.4.188)</t>
  </si>
  <si>
    <t>0521104001-GNP/2019/243-TUKUR AHMAD -411977280880-HostelAccommudation:5000^WEBID11689254^(IP:102.91.</t>
  </si>
  <si>
    <t>05-02-2023 07:16:38</t>
  </si>
  <si>
    <t>634BF9</t>
  </si>
  <si>
    <t>0521104001-BMP/2020/226-HASSANA JIBRIL HUSSAINI-11689275-PortalAccessFee:1000-RegFee:30000^WEBID11689342^(IP:102.91.4.188)</t>
  </si>
  <si>
    <t>0521104001-BMP/2020/226-HASSANA JIBRIL HUSSAINI-11689275-PortalAccessFee:1000-RegFee:30000^WEBID1168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</si>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</sst>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43" fontId="5" fillId="2" borderId="0" xfId="1" applyFont="1" applyFill="1"/>
    <xf numFmtId="43" fontId="0" fillId="7" borderId="0" xfId="1" applyFont="1" applyFill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63.357438078703" createdVersion="8" refreshedVersion="8" minRefreshableVersion="3" recordCount="305" xr:uid="{76A28937-5BE8-45C1-8C7D-407915039EE7}">
  <cacheSource type="worksheet">
    <worksheetSource ref="A1:EZ306" sheet="RETAILER"/>
  </cacheSource>
  <cacheFields count="156">
    <cacheField name="TRANSACTION ID" numFmtId="0">
      <sharedItems containsSemiMixedTypes="0" containsString="0" containsNumber="1" containsInteger="1" minValue="11669662" maxValue="675594045863"/>
    </cacheField>
    <cacheField name="SETTLEMENT SERVICE" numFmtId="0">
      <sharedItems/>
    </cacheField>
    <cacheField name="ISSUERBANK" numFmtId="0">
      <sharedItems/>
    </cacheField>
    <cacheField name="UPPD" numFmtId="0">
      <sharedItems/>
    </cacheField>
    <cacheField name="SETTLEMENT DATE" numFmtId="0">
      <sharedItems/>
    </cacheField>
    <cacheField name="MERCHANT BANK ACCOUNT" numFmtId="0">
      <sharedItems/>
    </cacheField>
    <cacheField name="RETAILER NAME" numFmtId="0">
      <sharedItems count="3">
        <s v="UMARU ALI SHINKAFI POLYTECHNIC (SOIRS SCHOOL)"/>
        <s v="COLLEGE OF NURSING SCIENCES SOKOTO (SOIRS SCHOOL)"/>
        <s v="SOKOTO STATE UNIVERSITY 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106050"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MixedTypes="1" containsNumber="1" containsInteger="1" minValue="34923" maxValue="34956"/>
    </cacheField>
    <cacheField name="CLEARING DATE" numFmtId="0">
      <sharedItems/>
    </cacheField>
    <cacheField name="APPROVAL CODE" numFmtId="0">
      <sharedItems containsMixedTypes="1" containsNumber="1" containsInteger="1" minValue="1746" maxValue="995797"/>
    </cacheField>
    <cacheField name="MERCHANT DEPOSIT BANKNAME" numFmtId="0">
      <sharedItems/>
    </cacheField>
    <cacheField name="DOCNO" numFmtId="0">
      <sharedItems containsSemiMixedTypes="0" containsString="0" containsNumber="1" containsInteger="1" minValue="2611448947" maxValue="56675594045863"/>
    </cacheField>
    <cacheField name="UP BATCHID" numFmtId="0">
      <sharedItems containsSemiMixedTypes="0" containsString="0" containsNumber="1" containsInteger="1" minValue="1359377" maxValue="9913064"/>
    </cacheField>
    <cacheField name="SEQUENCE NUMBER" numFmtId="0">
      <sharedItems containsMixedTypes="1" containsNumber="1" containsInteger="1" minValue="0" maxValue="1001574"/>
    </cacheField>
    <cacheField name="INVOICENUM" numFmtId="0">
      <sharedItems containsMixedTypes="1" containsNumber="1" containsInteger="1" minValue="11669662" maxValue="25512640"/>
    </cacheField>
    <cacheField name="TRANNUMBER" numFmtId="0">
      <sharedItems containsMixedTypes="1" containsNumber="1" containsInteger="1" minValue="11669662" maxValue="9793862881"/>
    </cacheField>
    <cacheField name="ORIGID" numFmtId="0">
      <sharedItems containsMixedTypes="1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MixedTypes="1" containsNumber="1" containsInteger="1" minValue="1746" maxValue="995797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MixedTypes="1" containsNumber="1" containsInteger="1" minValue="9770162184" maxValue="303608975204"/>
    </cacheField>
    <cacheField name="ISS_STAN" numFmtId="0">
      <sharedItems containsMixedTypes="1" containsNumber="1" containsInteger="1" minValue="9770162184" maxValue="9793862881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106050"/>
    </cacheField>
    <cacheField name="ORIGINALAMOUNT" numFmtId="0">
      <sharedItems containsSemiMixedTypes="0" containsString="0" containsNumber="1" containsInteger="1" minValue="2350" maxValue="106050"/>
    </cacheField>
    <cacheField name="AMOUNT DUE LESS PORTAL ACCESS FEE &amp; ACREDITATION" numFmtId="0">
      <sharedItems containsSemiMixedTypes="0" containsString="0" containsNumber="1" containsInteger="1" minValue="2350" maxValue="1060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105700"/>
    </cacheField>
    <cacheField name="AMT DUE SOKOTO" numFmtId="0">
      <sharedItems containsSemiMixedTypes="0" containsString="0" containsNumber="1" minValue="352.00000000000006" maxValue="18603.2"/>
    </cacheField>
    <cacheField name="AMT DUE SCHOOLS" numFmtId="0">
      <sharedItems containsSemiMixedTypes="0" containsString="0" containsNumber="1" containsInteger="1" minValue="1600" maxValue="84560"/>
    </cacheField>
    <cacheField name="AMT DUE IDS" numFmtId="0">
      <sharedItems containsSemiMixedTypes="0" containsString="0" containsNumber="1" minValue="48" maxValue="2536.8000000000002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 count="1">
        <m/>
      </sharedItems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1060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530.25"/>
    </cacheField>
    <cacheField name="VATCHARGE" numFmtId="0">
      <sharedItems containsSemiMixedTypes="0" containsString="0" containsNumber="1" minValue="0.88" maxValue="39.770000000000003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105479.9813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0" maxValue="212.1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0" maxValue="212.1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0" maxValue="30"/>
    </cacheField>
    <cacheField name="ISSUERFEE (IRF) VALUE" numFmtId="0">
      <sharedItems containsSemiMixedTypes="0" containsString="0" containsNumber="1" minValue="0" maxValue="63.63"/>
    </cacheField>
    <cacheField name="ISSUERVAT VALUE" numFmtId="0">
      <sharedItems containsSemiMixedTypes="0" containsString="0" containsNumber="1" minValue="0" maxValue="4.7699999999999996"/>
    </cacheField>
    <cacheField name="ISSUER OBLIGATION" numFmtId="0">
      <sharedItems containsSemiMixedTypes="0" containsString="0" containsNumber="1" minValue="2351.71" maxValue="105982.68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0" maxValue="53.024999999999999"/>
    </cacheField>
    <cacheField name="PTSPVAT" numFmtId="0">
      <sharedItems containsSemiMixedTypes="0" containsString="0" containsNumber="1" minValue="0" maxValue="3.9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" maxValue="15.907500000000001"/>
    </cacheField>
    <cacheField name="PTSAVAT" numFmtId="0">
      <sharedItems containsSemiMixedTypes="0" containsString="0" containsNumber="1" minValue="0" maxValue="1.19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" maxValue="15.907500000000001"/>
    </cacheField>
    <cacheField name="ACQUIRERVAT" numFmtId="0">
      <sharedItems containsSemiMixedTypes="0" containsString="0" containsNumber="1" minValue="0" maxValue="1.19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minValue="0" maxValue="9.1999999999999993"/>
    </cacheField>
    <cacheField name="PROCESSINGVAT" numFmtId="0">
      <sharedItems containsSemiMixedTypes="0" containsString="0" containsNumber="1" minValue="0" maxValue="0.69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" maxValue="10.605"/>
    </cacheField>
    <cacheField name="SWITCHVAT" numFmtId="0">
      <sharedItems containsSemiMixedTypes="0" containsString="0" containsNumber="1" minValue="0" maxValue="0.8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0" maxValue="53.024999999999999"/>
    </cacheField>
    <cacheField name="TERMINALOWNERVAT" numFmtId="0">
      <sharedItems containsSemiMixedTypes="0" containsString="0" containsNumber="1" minValue="0" maxValue="3.9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318.14999999999998"/>
    </cacheField>
    <cacheField name="VAT MARGIN" numFmtId="0">
      <sharedItems containsSemiMixedTypes="0" containsString="0" containsNumber="1" minValue="0.51" maxValue="23.86"/>
    </cacheField>
    <cacheField name="TWCMS CREDIT ACCOUNT" numFmtId="0">
      <sharedItems containsMixedTypes="1" containsNumber="1" containsInteger="1" minValue="1225617082" maxValue="2.0020566090040005E+19"/>
    </cacheField>
    <cacheField name="TWCMS DEBIT ACCOUNT" numFmtId="0">
      <sharedItems containsMixedTypes="1" containsNumber="1" containsInteger="1" minValue="2.2222200102888595E+19" maxValue="4.0010566E+19"/>
    </cacheField>
    <cacheField name="BIFEE(ADDITIONAL INFO)" numFmtId="0">
      <sharedItems longText="1"/>
    </cacheField>
    <cacheField name="TEXTMESS" numFmtId="0">
      <sharedItems/>
    </cacheField>
    <cacheField name="BIFEE(ADDITIONAL INFO)1" numFmtId="0">
      <sharedItems/>
    </cacheField>
    <cacheField name="BIFEE(ADDITIONAL INFO)2" numFmtId="0">
      <sharedItems longText="1"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0" maxValue="105982.68"/>
    </cacheField>
    <cacheField name="UP SS-AMT DEBITED ACQUIRER" numFmtId="0">
      <sharedItems containsSemiMixedTypes="0" containsString="0" containsNumber="1" containsInteger="1" minValue="0" maxValue="1650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5">
  <r>
    <n v="9773596299"/>
    <s v="UP SETTLEMENT"/>
    <s v="FIRST BANK OF NIGERIA PLC"/>
    <s v="03/02/2023"/>
    <s v="04/02/2023"/>
    <s v="0006067466"/>
    <x v="0"/>
    <s v="2UP1SO000000106"/>
    <s v="2UP17972"/>
    <s v="Sokoto IGR Schools on POS,Sokoto IGR Schools on POS,SO,NG"/>
    <s v="Payment"/>
    <n v="0.5"/>
    <n v="2350"/>
    <s v="539923******4562"/>
    <s v="03-02-2023 12:36:13"/>
    <n v="34928"/>
    <s v="03/02/2023"/>
    <n v="370445"/>
    <s v="ACCESS BANK (DIAMOND)"/>
    <n v="2611829675"/>
    <n v="3037864"/>
    <n v="0"/>
    <s v=""/>
    <n v="9773596299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9800775781"/>
    <n v="566"/>
    <n v="370445"/>
    <n v="566"/>
    <n v="9773596299"/>
    <n v="9773596299"/>
    <s v="MAST"/>
    <s v="3139077233"/>
    <s v=""/>
    <s v="FBHO"/>
    <n v="0.5"/>
    <n v="2350"/>
    <n v="2350"/>
    <n v="2350"/>
    <n v="350"/>
    <n v="2000"/>
    <n v="352.00000000000006"/>
    <n v="1600"/>
    <n v="48"/>
    <n v="250"/>
    <n v="81.25"/>
    <m/>
    <x v="0"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FIRST BANK OF NIGERIA PLC"/>
    <n v="30"/>
    <n v="1.41"/>
    <n v="0.11"/>
    <n v="2351.71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3"/>
    <n v="0.23"/>
    <s v="UNIFIED PAYMENT SERVICES LTD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112872-UMAR ABDULLAHI-9800775781-NotificationProcessingFee:2000.00"/>
    <s v="0517018001-112872-UMAR ABDULLAHI-9800775781-NotificationProcessingFee:2000.00"/>
    <s v="PAYMENT REFERENCE=9800775781"/>
    <s v="NAME:=UMAR ABDULLAHI|Payment Ref:=9800775781|Description:=0517018001-112872-UMAR ABDULLAHI-9800775781-NotificationProcessingFee:2000.00"/>
    <s v="SPECIAL"/>
    <s v=""/>
    <s v=""/>
    <s v=""/>
    <s v=""/>
    <s v=""/>
    <s v=""/>
    <s v=""/>
    <s v=""/>
    <s v=""/>
    <n v="2351.71"/>
    <n v="0"/>
    <n v="0"/>
    <s v=""/>
    <s v="N"/>
    <s v=""/>
    <n v="0"/>
    <n v="0"/>
  </r>
  <r>
    <n v="9772863554"/>
    <s v="UP SETTLEMENT"/>
    <s v="UNITED BANK FOR AFRICA PLC"/>
    <s v="03/02/2023"/>
    <s v="04/02/2023"/>
    <s v="0702631458"/>
    <x v="0"/>
    <s v="2UP1SO000000106"/>
    <s v="2UP16893"/>
    <s v="Sokoto IGR Schools on POS,Sokoto IGR Schools on POS,SO,NG"/>
    <s v="Payment"/>
    <n v="0.5"/>
    <n v="2850"/>
    <s v="519911******6360"/>
    <s v="03-02-2023 11:35:26"/>
    <n v="34927"/>
    <s v="03/02/2023"/>
    <n v="371961"/>
    <s v="ACCESS BANK NIGERIA PLC"/>
    <n v="2611733678"/>
    <n v="5843486"/>
    <n v="0"/>
    <s v=""/>
    <n v="9772863554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645999948"/>
    <n v="566"/>
    <n v="371961"/>
    <n v="566"/>
    <n v="9772863554"/>
    <n v="9772863554"/>
    <s v="MAST"/>
    <s v="2182563847"/>
    <s v=""/>
    <s v="UBHO"/>
    <n v="0.5"/>
    <n v="2850"/>
    <n v="2850"/>
    <n v="2850"/>
    <n v="350"/>
    <n v="2500"/>
    <n v="440.00000000000006"/>
    <n v="2000"/>
    <n v="60"/>
    <n v="250"/>
    <n v="81.25"/>
    <m/>
    <x v="0"/>
    <n v="18.75"/>
    <s v=""/>
    <s v=""/>
    <s v=""/>
    <s v=""/>
    <n v="566"/>
    <n v="566"/>
    <n v="2850"/>
    <n v="1000"/>
    <n v="14.25"/>
    <n v="1.07"/>
    <n v="0"/>
    <n v="2834.6813000000002"/>
    <n v="0"/>
    <s v=""/>
    <s v=""/>
    <n v="0"/>
    <n v="0"/>
    <s v="GENERAL"/>
    <n v="5.7"/>
    <s v=""/>
    <n v="0"/>
    <n v="0"/>
    <s v=""/>
    <n v="0"/>
    <n v="0.2"/>
    <n v="5.7"/>
    <s v=""/>
    <s v=""/>
    <s v=""/>
    <s v=""/>
    <n v="0"/>
    <s v="UNITED BANK FOR AFRICA PLC"/>
    <n v="30"/>
    <n v="1.71"/>
    <n v="0.13"/>
    <n v="2848.16"/>
    <s v="UNIFIED PAYMENT SERVICES LTD"/>
    <n v="25"/>
    <n v="1.425"/>
    <n v="0.11"/>
    <s v="NIGERIAN INTERBANK SETTLEMENT SERVICE"/>
    <n v="7.5"/>
    <n v="0.42749999999999999"/>
    <n v="0.03"/>
    <s v="UNIFIED PAYMENTS SERVICES LTD"/>
    <n v="7.5"/>
    <n v="0.42749999999999999"/>
    <n v="0.03"/>
    <n v="0"/>
    <n v="0"/>
    <n v="0"/>
    <s v="UNIFIED PAYMENT SERVICES LTD"/>
    <n v="5"/>
    <n v="0.28499999999999998"/>
    <n v="0.02"/>
    <s v="UNIFIED PAYMENT SERVICES LTD"/>
    <n v="25"/>
    <n v="1.425"/>
    <n v="0.11"/>
    <s v=""/>
    <n v="0"/>
    <n v="0"/>
    <s v=""/>
    <n v="0"/>
    <n v="0"/>
    <s v=""/>
    <s v=""/>
    <s v=""/>
    <s v=""/>
    <n v="0"/>
    <n v="0"/>
    <n v="8.5500000000000007"/>
    <n v="0.64"/>
    <n v="2.0020566090040005E+19"/>
    <n v="3.0040567E+19"/>
    <s v="0517018001-141773-INCHIYE IBRAHIM NANI-1645999948-AcceptanceFee:2500.00"/>
    <s v="0517018001-141773-INCHIYE IBRAHIM NANI-1645999948-AcceptanceFee:2500.00"/>
    <s v="PAYMENT REFERENCE=1645999948"/>
    <s v="NAME:=INCHIYE IBRAHIM NANI|Payment Ref:=1645999948|Description:=0517018001-141773-INCHIYE IBRAHIM NANI-1645999948-AcceptanceFee:2500.00"/>
    <s v="SPECIAL"/>
    <s v=""/>
    <s v=""/>
    <s v=""/>
    <s v=""/>
    <s v=""/>
    <s v=""/>
    <s v=""/>
    <s v=""/>
    <s v=""/>
    <n v="2848.16"/>
    <n v="0"/>
    <n v="0"/>
    <s v=""/>
    <s v="N"/>
    <s v=""/>
    <n v="0"/>
    <n v="0"/>
  </r>
  <r>
    <n v="9772044381"/>
    <s v="UP SETTLEMENT"/>
    <s v="FIRST BANK OF NIGERIA PLC"/>
    <s v="03/02/2023"/>
    <s v="04/02/2023"/>
    <s v="0006067466"/>
    <x v="0"/>
    <s v="2UP1SO000000106"/>
    <s v="2UP17972"/>
    <s v="Sokoto IGR Schools on POS,Sokoto IGR Schools on POS,SO,NG"/>
    <s v="Payment"/>
    <n v="0.5"/>
    <n v="3350"/>
    <s v="539923******4562"/>
    <s v="03-02-2023 10:28:11"/>
    <n v="34926"/>
    <s v="03/02/2023"/>
    <n v="386044"/>
    <s v="ACCESS BANK (DIAMOND)"/>
    <n v="2611668987"/>
    <n v="4789918"/>
    <n v="0"/>
    <s v=""/>
    <n v="9772044381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4224795782"/>
    <n v="566"/>
    <n v="386044"/>
    <n v="566"/>
    <n v="9772044381"/>
    <n v="9772044381"/>
    <s v="MAST"/>
    <s v="3139077233"/>
    <s v=""/>
    <s v="FBHO"/>
    <n v="0.5"/>
    <n v="3350"/>
    <n v="3350"/>
    <n v="3350"/>
    <n v="350"/>
    <n v="3000"/>
    <n v="528"/>
    <n v="2400"/>
    <n v="72"/>
    <n v="250"/>
    <n v="81.25"/>
    <m/>
    <x v="0"/>
    <n v="18.75"/>
    <s v=""/>
    <s v=""/>
    <s v=""/>
    <s v=""/>
    <n v="566"/>
    <n v="566"/>
    <n v="3350"/>
    <n v="1000"/>
    <n v="16.75"/>
    <n v="1.26"/>
    <n v="0"/>
    <n v="3331.9938000000002"/>
    <n v="0"/>
    <s v=""/>
    <s v=""/>
    <n v="0"/>
    <n v="0"/>
    <s v="GENERAL"/>
    <n v="6.7"/>
    <s v=""/>
    <n v="0"/>
    <n v="0"/>
    <s v=""/>
    <n v="0"/>
    <n v="0.2"/>
    <n v="6.7"/>
    <s v=""/>
    <s v=""/>
    <s v=""/>
    <s v=""/>
    <n v="0"/>
    <s v="FIRST BANK OF NIGERIA PLC"/>
    <n v="30"/>
    <n v="2.0099999999999998"/>
    <n v="0.15"/>
    <n v="3351.07"/>
    <s v="UNIFIED PAYMENT SERVICES LTD"/>
    <n v="25"/>
    <n v="1.675"/>
    <n v="0.13"/>
    <s v="NIGERIAN INTERBANK SETTLEMENT SERVICE"/>
    <n v="7.5"/>
    <n v="0.50249999999999995"/>
    <n v="0.04"/>
    <s v="UNIFIED PAYMENTS SERVICES LTD"/>
    <n v="7.5"/>
    <n v="0.50249999999999995"/>
    <n v="0.04"/>
    <n v="0"/>
    <n v="3"/>
    <n v="0.23"/>
    <s v="UNIFIED PAYMENT SERVICES LTD"/>
    <n v="5"/>
    <n v="0.33500000000000002"/>
    <n v="0.03"/>
    <s v="UNIFIED PAYMENT SERVICES LTD"/>
    <n v="25"/>
    <n v="1.675"/>
    <n v="0.13"/>
    <s v=""/>
    <n v="0"/>
    <n v="0"/>
    <s v=""/>
    <n v="0"/>
    <n v="0"/>
    <s v=""/>
    <s v=""/>
    <s v=""/>
    <s v=""/>
    <n v="0"/>
    <n v="0"/>
    <n v="10.050000000000001"/>
    <n v="0.74"/>
    <n v="2.0020566090040005E+19"/>
    <n v="3.0040567E+19"/>
    <s v="0517018001-63680-HASHIDU ISAH-4224795782-LossofNotification:3000.00"/>
    <s v="0517018001-63680-HASHIDU ISAH-4224795782-LossofNotification:3000.00"/>
    <s v="PAYMENT REFERENCE=4224795782"/>
    <s v="NAME:=HASHIDU ISAH|Payment Ref:=4224795782|Description:=0517018001-63680-HASHIDU ISAH-4224795782-LossofNotification:3000.00"/>
    <s v="SPECIAL"/>
    <s v=""/>
    <s v=""/>
    <s v=""/>
    <s v=""/>
    <s v=""/>
    <s v=""/>
    <s v=""/>
    <s v=""/>
    <s v=""/>
    <n v="3351.07"/>
    <n v="0"/>
    <n v="0"/>
    <s v=""/>
    <s v="N"/>
    <s v=""/>
    <n v="0"/>
    <n v="0"/>
  </r>
  <r>
    <n v="9772943740"/>
    <s v="UP SETTLEMENT"/>
    <s v="FIRST BANK OF NIGERIA PLC"/>
    <s v="03/02/2023"/>
    <s v="04/02/2023"/>
    <s v="0006067466"/>
    <x v="0"/>
    <s v="2UP1SO000000106"/>
    <s v="2UP17972"/>
    <s v="Sokoto IGR Schools on POS,Sokoto IGR Schools on POS,SO,NG"/>
    <s v="Payment"/>
    <n v="0.5"/>
    <n v="3350"/>
    <s v="539923******4562"/>
    <s v="03-02-2023 11:41:58"/>
    <n v="34927"/>
    <s v="03/02/2023"/>
    <n v="412196"/>
    <s v="ACCESS BANK (DIAMOND)"/>
    <n v="2611738574"/>
    <n v="6617737"/>
    <n v="0"/>
    <s v=""/>
    <n v="9772943740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320394205"/>
    <n v="566"/>
    <n v="412196"/>
    <n v="566"/>
    <n v="9772943740"/>
    <n v="9772943740"/>
    <s v="MAST"/>
    <s v="3139077233"/>
    <s v=""/>
    <s v="FBHO"/>
    <n v="0.5"/>
    <n v="3350"/>
    <n v="3350"/>
    <n v="3350"/>
    <n v="350"/>
    <n v="3000"/>
    <n v="528"/>
    <n v="2400"/>
    <n v="72"/>
    <n v="250"/>
    <n v="81.25"/>
    <m/>
    <x v="0"/>
    <n v="18.75"/>
    <s v=""/>
    <s v=""/>
    <s v=""/>
    <s v=""/>
    <n v="566"/>
    <n v="566"/>
    <n v="3350"/>
    <n v="1000"/>
    <n v="16.75"/>
    <n v="1.26"/>
    <n v="0"/>
    <n v="3331.9938000000002"/>
    <n v="0"/>
    <s v=""/>
    <s v=""/>
    <n v="0"/>
    <n v="0"/>
    <s v="GENERAL"/>
    <n v="6.7"/>
    <s v=""/>
    <n v="0"/>
    <n v="0"/>
    <s v=""/>
    <n v="0"/>
    <n v="0.2"/>
    <n v="6.7"/>
    <s v=""/>
    <s v=""/>
    <s v=""/>
    <s v=""/>
    <n v="0"/>
    <s v="FIRST BANK OF NIGERIA PLC"/>
    <n v="30"/>
    <n v="2.0099999999999998"/>
    <n v="0.15"/>
    <n v="3351.07"/>
    <s v="UNIFIED PAYMENT SERVICES LTD"/>
    <n v="25"/>
    <n v="1.675"/>
    <n v="0.13"/>
    <s v="NIGERIAN INTERBANK SETTLEMENT SERVICE"/>
    <n v="7.5"/>
    <n v="0.50249999999999995"/>
    <n v="0.04"/>
    <s v="UNIFIED PAYMENTS SERVICES LTD"/>
    <n v="7.5"/>
    <n v="0.50249999999999995"/>
    <n v="0.04"/>
    <n v="0"/>
    <n v="3"/>
    <n v="0.23"/>
    <s v="UNIFIED PAYMENT SERVICES LTD"/>
    <n v="5"/>
    <n v="0.33500000000000002"/>
    <n v="0.03"/>
    <s v="UNIFIED PAYMENT SERVICES LTD"/>
    <n v="25"/>
    <n v="1.675"/>
    <n v="0.13"/>
    <s v=""/>
    <n v="0"/>
    <n v="0"/>
    <s v=""/>
    <n v="0"/>
    <n v="0"/>
    <s v=""/>
    <s v=""/>
    <s v=""/>
    <s v=""/>
    <n v="0"/>
    <n v="0"/>
    <n v="10.050000000000001"/>
    <n v="0.74"/>
    <n v="2.0020566090040005E+19"/>
    <n v="3.0040567E+19"/>
    <s v="0517018001-0-ZAINAB LAWAL YARO-2320394205-LossofNotification:3000.00"/>
    <s v="0517018001-0-ZAINAB LAWAL YARO-2320394205-LossofNotification:3000.00"/>
    <s v="PAYMENT REFERENCE=2320394205"/>
    <s v="NAME:=ZAINAB LAWAL YARO|Payment Ref:=2320394205|Description:=0517018001-0-ZAINAB LAWAL YARO-2320394205-LossofNotification:3000.00"/>
    <s v="SPECIAL"/>
    <s v=""/>
    <s v=""/>
    <s v=""/>
    <s v=""/>
    <s v=""/>
    <s v=""/>
    <s v=""/>
    <s v=""/>
    <s v=""/>
    <n v="3351.07"/>
    <n v="0"/>
    <n v="0"/>
    <s v=""/>
    <s v="N"/>
    <s v=""/>
    <n v="0"/>
    <n v="0"/>
  </r>
  <r>
    <n v="9772026127"/>
    <s v="UP SETTLEMENT"/>
    <s v="FIRST BANK OF NIGERIA PLC"/>
    <s v="03/02/2023"/>
    <s v="04/02/2023"/>
    <s v="0006067466"/>
    <x v="0"/>
    <s v="2UP1SO000000106"/>
    <s v="2UP17972"/>
    <s v="Sokoto IGR Schools on POS,Sokoto IGR Schools on POS,SO,NG"/>
    <s v="Payment"/>
    <n v="0.5"/>
    <n v="3700"/>
    <s v="539923******4562"/>
    <s v="03-02-2023 10:26:34"/>
    <n v="34926"/>
    <s v="03/02/2023"/>
    <n v="385331"/>
    <s v="ACCESS BANK (DIAMOND)"/>
    <n v="2611666860"/>
    <n v="4789918"/>
    <n v="0"/>
    <s v=""/>
    <n v="9772026127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176296288"/>
    <n v="566"/>
    <n v="385331"/>
    <n v="566"/>
    <n v="9772026127"/>
    <n v="9772026127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55-FATIMA ARMIYA'U-2176296288--SalesOfForms:2700-PortalAccessFee:1000"/>
    <s v="0517018001-142755-FATIMA ARMIYA'U-2176296288--SalesOfForms:2700-PortalAccessFee:1000"/>
    <s v="PAYMENT REFERENCE=2176296288"/>
    <s v="NAME:=FATIMA ARMIYA'U|Payment Ref:=2176296288|Description:=0517018001-142755-FATIMA ARMIYA'U-2176296288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n v="9772469293"/>
    <s v="UP SETTLEMENT"/>
    <s v="UNITED BANK FOR AFRICA PLC"/>
    <s v="03/02/2023"/>
    <s v="04/02/2023"/>
    <s v="0702631458"/>
    <x v="0"/>
    <s v="2UP1SO000000106"/>
    <s v="2UP16893"/>
    <s v="Sokoto IGR Schools on POS,Sokoto IGR Schools on POS,SO,NG"/>
    <s v="Payment"/>
    <n v="0.5"/>
    <n v="3700"/>
    <s v="519911******6360"/>
    <s v="03-02-2023 11:05:10"/>
    <n v="34927"/>
    <s v="03/02/2023"/>
    <n v="837676"/>
    <s v="ACCESS BANK NIGERIA PLC"/>
    <n v="2611711622"/>
    <n v="5843486"/>
    <n v="0"/>
    <s v=""/>
    <n v="977246929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655094155"/>
    <n v="566"/>
    <n v="837676"/>
    <n v="566"/>
    <n v="9772469293"/>
    <n v="9772469293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61-MARYAM MAGAJI-2655094155--SalesOfForms:2700-PortalAccessFee:1000"/>
    <s v="0517018001-142761-MARYAM MAGAJI-2655094155--SalesOfForms:2700-PortalAccessFee:1000"/>
    <s v="PAYMENT REFERENCE=2655094155"/>
    <s v="NAME:=MARYAM MAGAJI|Payment Ref:=2655094155|Description:=0517018001-142761-MARYAM MAGAJI-2655094155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n v="9772679767"/>
    <s v="UP SETTLEMENT"/>
    <s v="UNITED BANK FOR AFRICA PLC"/>
    <s v="03/02/2023"/>
    <s v="04/02/2023"/>
    <s v="0702631458"/>
    <x v="0"/>
    <s v="2UP1SO000000106"/>
    <s v="2UP16893"/>
    <s v="Sokoto IGR Schools on POS,Sokoto IGR Schools on POS,SO,NG"/>
    <s v="Payment"/>
    <n v="0.5"/>
    <n v="3700"/>
    <s v="519911******6360"/>
    <s v="03-02-2023 11:21:09"/>
    <n v="34927"/>
    <s v="03/02/2023"/>
    <n v="368898"/>
    <s v="ACCESS BANK NIGERIA PLC"/>
    <n v="2611720370"/>
    <n v="5843486"/>
    <n v="0"/>
    <s v=""/>
    <n v="9772679767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4617464128"/>
    <n v="566"/>
    <n v="368898"/>
    <n v="566"/>
    <n v="9772679767"/>
    <n v="9772679767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56-ABUBAKAR NASIR -4617464128--SalesOfForms:2700-PortalAccessFee:1000"/>
    <s v="0517018001-142756-ABUBAKAR NASIR -4617464128--SalesOfForms:2700-PortalAccessFee:1000"/>
    <s v="PAYMENT REFERENCE=4617464128"/>
    <s v="NAME:=ABUBAKAR NASIR |Payment Ref:=4617464128|Description:=0517018001-142756-ABUBAKAR NASIR -4617464128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n v="9772611560"/>
    <s v="UP SETTLEMENT"/>
    <s v="UNITED BANK FOR AFRICA PLC"/>
    <s v="03/02/2023"/>
    <s v="04/02/2023"/>
    <s v="0702631458"/>
    <x v="0"/>
    <s v="2UP1SO000000106"/>
    <s v="2UP16893"/>
    <s v="Sokoto IGR Schools on POS,Sokoto IGR Schools on POS,SO,NG"/>
    <s v="Payment"/>
    <n v="0.5"/>
    <n v="3700"/>
    <s v="519911******6360"/>
    <s v="03-02-2023 11:15:46"/>
    <n v="34927"/>
    <s v="03/02/2023"/>
    <n v="486437"/>
    <s v="ACCESS BANK NIGERIA PLC"/>
    <n v="2611716876"/>
    <n v="5843486"/>
    <n v="0"/>
    <s v=""/>
    <n v="9772611560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363542284"/>
    <n v="566"/>
    <n v="486437"/>
    <n v="566"/>
    <n v="9772611560"/>
    <n v="9772611560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64-FATIMA MUHAMMAD-2363542284--SalesOfForms:2700-PortalAccessFee:1000"/>
    <s v="0517018001-142764-FATIMA MUHAMMAD-2363542284--SalesOfForms:2700-PortalAccessFee:1000"/>
    <s v="PAYMENT REFERENCE=2363542284"/>
    <s v="NAME:=FATIMA MUHAMMAD|Payment Ref:=2363542284|Description:=0517018001-142764-FATIMA MUHAMMAD-2363542284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n v="9772733424"/>
    <s v="UP SETTLEMENT"/>
    <s v="FIRST BANK OF NIGERIA PLC"/>
    <s v="03/02/2023"/>
    <s v="04/02/2023"/>
    <s v="0006067466"/>
    <x v="0"/>
    <s v="2UP1SO000000106"/>
    <s v="2UP17972"/>
    <s v="Sokoto IGR Schools on POS,Sokoto IGR Schools on POS,SO,NG"/>
    <s v="Payment"/>
    <n v="0.5"/>
    <n v="3700"/>
    <s v="539923******4562"/>
    <s v="03-02-2023 11:25:21"/>
    <n v="34927"/>
    <s v="03/02/2023"/>
    <n v="406436"/>
    <s v="ACCESS BANK (DIAMOND)"/>
    <n v="2611723889"/>
    <n v="6617737"/>
    <n v="0"/>
    <s v=""/>
    <n v="9772733424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9794353717"/>
    <n v="566"/>
    <n v="406436"/>
    <n v="566"/>
    <n v="9772733424"/>
    <n v="9772733424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67-AMEH FAVOUR-9794353717--SalesOfForms:2700-PortalAccessFee:1000"/>
    <s v="0517018001-142767-AMEH FAVOUR-9794353717--SalesOfForms:2700-PortalAccessFee:1000"/>
    <s v="PAYMENT REFERENCE=9794353717"/>
    <s v="NAME:=AMEH FAVOUR|Payment Ref:=9794353717|Description:=0517018001-142767-AMEH FAVOUR-9794353717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n v="9773404653"/>
    <s v="UP SETTLEMENT"/>
    <s v="FIRST BANK OF NIGERIA PLC"/>
    <s v="03/02/2023"/>
    <s v="04/02/2023"/>
    <s v="0006067466"/>
    <x v="0"/>
    <s v="2UP1SO000000106"/>
    <s v="2UP17972"/>
    <s v="Sokoto IGR Schools on POS,Sokoto IGR Schools on POS,SO,NG"/>
    <s v="Payment"/>
    <n v="0.5"/>
    <n v="3700"/>
    <s v="539923******4562"/>
    <s v="03-02-2023 12:20:05"/>
    <n v="34928"/>
    <s v="03/02/2023"/>
    <n v="427627"/>
    <s v="ACCESS BANK (DIAMOND)"/>
    <n v="2611817708"/>
    <n v="8301859"/>
    <n v="0"/>
    <s v=""/>
    <n v="9773404653"/>
    <n v="123"/>
    <s v="+"/>
    <s v="SC011"/>
    <s v="Retail"/>
    <s v="Sokoto IGR Schools on POS,Sokoto IGR Schools on POS,SO,NG"/>
    <n v="5999"/>
    <n v="63"/>
    <s v=""/>
    <n v="200185"/>
    <s v=""/>
    <s v="UNIFIED PAYMENTS SERVICES LTD"/>
    <s v="PAYMENT REFERENCE=2540379348"/>
    <n v="566"/>
    <n v="427627"/>
    <n v="566"/>
    <n v="9773404653"/>
    <n v="9773404653"/>
    <s v="MAST"/>
    <s v="3139077233"/>
    <s v=""/>
    <s v="F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FIRST BANK OF NIGERIA PLC"/>
    <n v="30"/>
    <n v="2.2200000000000002"/>
    <n v="0.17"/>
    <n v="3700.84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3"/>
    <n v="0.23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71-ABDULMAJID ABUBAKAR ISGOGO-2540379348--SalesOfForms:2700-PortalAccessFee:1000"/>
    <s v="0517018001-142771-ABDULMAJID ABUBAKAR ISGOGO-2540379348--SalesOfForms:2700-PortalAccessFee:1000"/>
    <s v="PAYMENT REFERENCE=2540379348"/>
    <s v="NAME:=ABDULMAJID ABUBAKAR ISGOGO|Payment Ref:=2540379348|Description:=0517018001-142771-ABDULMAJID ABUBAKAR ISGOGO-2540379348--SalesOfForms:2700-PortalAccessFee:1000"/>
    <s v="SPECIAL"/>
    <s v=""/>
    <s v=""/>
    <s v=""/>
    <s v=""/>
    <s v=""/>
    <s v=""/>
    <s v=""/>
    <s v=""/>
    <s v=""/>
    <n v="3700.84"/>
    <n v="0"/>
    <n v="0"/>
    <s v=""/>
    <s v="N"/>
    <s v=""/>
    <n v="0"/>
    <n v="0"/>
  </r>
  <r>
    <n v="9783031192"/>
    <s v="UP SETTLEMENT"/>
    <s v="GTBANK PLC"/>
    <s v="04/02/2023"/>
    <s v="05/02/2023"/>
    <s v="0702631458"/>
    <x v="0"/>
    <s v="2UP1SO000000106"/>
    <s v="2UP16893"/>
    <s v="Sokoto IGR Schools on POS,Sokoto IGR Schools on POS,SO,NG"/>
    <s v="Payment"/>
    <n v="0.5"/>
    <n v="3700"/>
    <s v="539983******2539"/>
    <s v="04-02-2023 12:40:39"/>
    <n v="34940"/>
    <s v="04/02/2023"/>
    <n v="362106"/>
    <s v="ACCESS BANK NIGERIA PLC"/>
    <n v="2613188294"/>
    <n v="3431796"/>
    <n v="0"/>
    <s v=""/>
    <n v="978303119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247879230"/>
    <n v="566"/>
    <n v="857683"/>
    <n v="566"/>
    <n v="9783031192"/>
    <n v="9783031192"/>
    <s v="MAST"/>
    <s v="701068841401005900"/>
    <s v=""/>
    <s v="GT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GTBANK PLC"/>
    <n v="30"/>
    <n v="2.2200000000000002"/>
    <n v="0.17"/>
    <n v="3698.69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1"/>
    <n v="0.08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89-SHEDRACK VICTOR CHINEDU-2247879230--SalesOfForms:2700-PortalAccessFee:1000"/>
    <s v="0517018001-142789-SHEDRACK VICTOR CHINEDU-2247879230--SalesOfForms:2700-PortalAccessFee:1000"/>
    <s v="PAYMENT REFERENCE=2247879230"/>
    <s v="NAME:=SHEDRACK VICTOR CHINEDU|Payment Ref:=2247879230|Description:=0517018001-142789-SHEDRACK VICTOR CHINEDU-2247879230--SalesOfForms:2700-PortalAccessFee:1000"/>
    <s v="SPECIAL"/>
    <s v=""/>
    <s v=""/>
    <s v=""/>
    <s v=""/>
    <s v=""/>
    <s v=""/>
    <s v=""/>
    <s v=""/>
    <s v=""/>
    <n v="3698.69"/>
    <n v="0"/>
    <n v="0"/>
    <s v=""/>
    <s v="N"/>
    <s v=""/>
    <n v="0"/>
    <n v="0"/>
  </r>
  <r>
    <n v="9783013622"/>
    <s v="UP SETTLEMENT"/>
    <s v="GTBANK PLC"/>
    <s v="04/02/2023"/>
    <s v="05/02/2023"/>
    <s v="0702631458"/>
    <x v="0"/>
    <s v="2UP1SO000000106"/>
    <s v="2UP16893"/>
    <s v="Sokoto IGR Schools on POS,Sokoto IGR Schools on POS,SO,NG"/>
    <s v="Payment"/>
    <n v="0.5"/>
    <n v="3700"/>
    <s v="539983******2539"/>
    <s v="04-02-2023 12:38:41"/>
    <n v="34940"/>
    <s v="04/02/2023"/>
    <n v="353455"/>
    <s v="ACCESS BANK NIGERIA PLC"/>
    <n v="2613186769"/>
    <n v="3431796"/>
    <n v="0"/>
    <s v=""/>
    <n v="978301362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6498996692"/>
    <n v="566"/>
    <n v="602176"/>
    <n v="566"/>
    <n v="9783013622"/>
    <n v="9783013622"/>
    <s v="MAST"/>
    <s v="701068841401005900"/>
    <s v=""/>
    <s v="GT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GTBANK PLC"/>
    <n v="30"/>
    <n v="2.2200000000000002"/>
    <n v="0.17"/>
    <n v="3698.69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1"/>
    <n v="0.08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90-ODINAKACHUKWU EMMANUEL NWANKWO-6498996692--SalesOfForms:2700-PortalAccessFee:1000"/>
    <s v="0517018001-142790-ODINAKACHUKWU EMMANUEL NWANKWO-6498996692--SalesOfForms:2700-PortalAccessFee:1000"/>
    <s v="PAYMENT REFERENCE=6498996692"/>
    <s v="NAME:=ODINAKACHUKWU EMMANUEL NWANKWO|Payment Ref:=6498996692|Description:=0517018001-142790-ODINAKACHUKWU EMMANUEL NWANKWO-6498996692--SalesOfForms:2700-PortalAccessFee:1000"/>
    <s v="SPECIAL"/>
    <s v=""/>
    <s v=""/>
    <s v=""/>
    <s v=""/>
    <s v=""/>
    <s v=""/>
    <s v=""/>
    <s v=""/>
    <s v=""/>
    <n v="3698.69"/>
    <n v="0"/>
    <n v="0"/>
    <s v=""/>
    <s v="N"/>
    <s v=""/>
    <n v="0"/>
    <n v="0"/>
  </r>
  <r>
    <n v="9781944981"/>
    <s v="UP SETTLEMENT"/>
    <s v="UNITED BANK FOR AFRICA PLC"/>
    <s v="04/02/2023"/>
    <s v="05/02/2023"/>
    <s v="0702631458"/>
    <x v="0"/>
    <s v="2UP1SO000000106"/>
    <s v="2UP16893"/>
    <s v="Sokoto IGR Schools on POS,Sokoto IGR Schools on POS,SO,NG"/>
    <s v="Payment"/>
    <n v="0.5"/>
    <n v="3700"/>
    <s v="519911******6360"/>
    <s v="04-02-2023 10:54:02"/>
    <n v="34939"/>
    <s v="04/02/2023"/>
    <n v="648049"/>
    <s v="ACCESS BANK NIGERIA PLC"/>
    <n v="2613044216"/>
    <n v="4504034"/>
    <n v="0"/>
    <s v=""/>
    <n v="978194498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158228801"/>
    <n v="566"/>
    <n v="648049"/>
    <n v="566"/>
    <n v="9781944981"/>
    <n v="9781944981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x v="0"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2787-ABUBAKAR IBRAHIM SHEHU-2158228801--SalesOfForms:2700-PortalAccessFee:1000"/>
    <s v="0517018001-142787-ABUBAKAR IBRAHIM SHEHU-2158228801--SalesOfForms:2700-PortalAccessFee:1000"/>
    <s v="PAYMENT REFERENCE=2158228801"/>
    <s v="NAME:=ABUBAKAR IBRAHIM SHEHU|Payment Ref:=2158228801|Description:=0517018001-142787-ABUBAKAR IBRAHIM SHEHU-2158228801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n v="9770565133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7350"/>
    <s v="539983******7378"/>
    <s v="03-02-2023 07:46:20"/>
    <n v="34923"/>
    <s v="03/02/2023"/>
    <n v="402514"/>
    <s v="ACCESS BANK (DIAMOND)"/>
    <n v="2611483895"/>
    <n v="9913064"/>
    <n v="1001360"/>
    <n v="25500098"/>
    <n v="977056513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64-ABUBAKAR AMINU -159930666127-HostelAccommudation:5000^WEBID11665700^(IP:197.210.226.238)"/>
    <n v="566"/>
    <n v="473019"/>
    <n v="566"/>
    <n v="9770565133"/>
    <n v="9770565133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A/164-ABUBAKAR AMINU -159930666127-HostelAccommudation:5000^WEBID11665700^(IP:197"/>
    <s v="0521104001-GNP/2021A/164-ABUBAKAR AMINU -159930666127-HostelAccommudation:5000^WEBID11665700^(IP:197.210.226.238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n v="9770519134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7350"/>
    <s v="539983******7378"/>
    <s v="03-02-2023 07:36:16"/>
    <n v="34923"/>
    <s v="03/02/2023"/>
    <n v="384218"/>
    <s v="ACCESS BANK (DIAMOND)"/>
    <n v="2611479125"/>
    <n v="9913064"/>
    <n v="1001356"/>
    <n v="25500067"/>
    <n v="977051913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251-SANI USMAN -631752356122-HostelAccommudation:5000^WEBID11665640^(IP:197.210.226.238)"/>
    <n v="566"/>
    <n v="759619"/>
    <n v="566"/>
    <n v="9770519134"/>
    <n v="9770519134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A/251-SANI USMAN -631752356122-HostelAccommudation:5000^WEBID11665640^(IP:197.210"/>
    <s v="0521104001-GNP/2021A/251-SANI USMAN -631752356122-HostelAccommudation:5000^WEBID11665640^(IP:197.210.226.238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n v="9770539858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7350"/>
    <s v="539983******7378"/>
    <s v="03-02-2023 07:40:56"/>
    <n v="34923"/>
    <s v="03/02/2023"/>
    <n v="391760"/>
    <s v="ACCESS BANK (DIAMOND)"/>
    <n v="2611481404"/>
    <n v="9913064"/>
    <n v="1001358"/>
    <n v="25500081"/>
    <n v="977053985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83-ABUBAKAR KHADIJA MUHAMMAD-143835573541-HostelAccommudation:5000^WEBID11665662^(IP:197.210.55.184)"/>
    <n v="566"/>
    <n v="759700"/>
    <n v="566"/>
    <n v="9770539858"/>
    <n v="9770539858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2A/083-ABUBAKAR KHADIJA MUHAMMAD-143835573541-HostelAccommudation:5000^WEBID116656"/>
    <s v="0521104001-BMP/2022A/083-ABUBAKAR KHADIJA MUHAMMAD-143835573541-HostelAccommudation:5000^WEBID11665662^(IP:197.210.55.184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n v="9770493276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7350"/>
    <s v="539983******7378"/>
    <s v="03-02-2023 07:29:21"/>
    <n v="34923"/>
    <s v="03/02/2023"/>
    <n v="372114"/>
    <s v="ACCESS BANK (DIAMOND)"/>
    <n v="2611476210"/>
    <n v="9913064"/>
    <n v="1001354"/>
    <n v="25500050"/>
    <n v="977049327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33-ALTINE  BILYA ALHAJI-340356361204-HostelAccommudation:5000^WEBID11665587^(IP:197.210.55.105)"/>
    <n v="566"/>
    <n v="311372"/>
    <n v="566"/>
    <n v="9770493276"/>
    <n v="9770493276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1B/033-ALTINE  BILYA ALHAJI-340356361204-HostelAccommudation:5000^WEBID11665587^(I"/>
    <s v="0521104001-GNP/2021B/033-ALTINE  BILYA ALHAJI-340356361204-HostelAccommudation:5000^WEBID11665587^(IP:197.210.55.105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n v="9770469175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7350"/>
    <s v="539983******7378"/>
    <s v="03-02-2023 07:21:55"/>
    <n v="34923"/>
    <s v="03/02/2023"/>
    <n v="360547"/>
    <s v="ACCESS BANK (DIAMOND)"/>
    <n v="2611472352"/>
    <n v="9913064"/>
    <n v="1001352"/>
    <n v="25500034"/>
    <n v="977046917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32-UMAR SUMAYYA HASSAN-959155274982-HostelAccommudation:5000^WEBID11665545^(IP:197.210.226.238)"/>
    <n v="566"/>
    <n v="825068"/>
    <n v="566"/>
    <n v="9770469175"/>
    <n v="9770469175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A/032-UMAR SUMAYYA HASSAN-959155274982-HostelAccommudation:5000^WEBID11665545^(IP"/>
    <s v="0521104001-BMP/2021A/032-UMAR SUMAYYA HASSAN-959155274982-HostelAccommudation:5000^WEBID11665545^(IP:197.210.226.238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n v="9770806435"/>
    <s v="UP SETTLEMENT"/>
    <s v="ZENITH INTERNATIONAL BANK PLC"/>
    <s v="03/02/2023"/>
    <s v="04/02/2023"/>
    <s v="0006067466"/>
    <x v="1"/>
    <s v="3UP1SO000000007"/>
    <s v="3UP16101"/>
    <s v="COLLEGE OF NURSING SCIENC,SOKOTO,SOKOTO,NG"/>
    <s v="Purchase"/>
    <n v="0.5"/>
    <n v="7350"/>
    <s v="539941******2066"/>
    <s v="03-02-2023 08:24:14"/>
    <n v="34924"/>
    <s v="03/02/2023"/>
    <s v="0FDF51"/>
    <s v="ACCESS BANK (DIAMOND)"/>
    <n v="2611512903"/>
    <n v="7327360"/>
    <n v="1001369"/>
    <n v="25500197"/>
    <n v="9770806435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081-ABUBAKAR UMAR -744160755967-HostelAccommudation:5000^WEBID11665946^(IP:197.210.226.104)"/>
    <n v="566"/>
    <n v="360479"/>
    <n v="566"/>
    <n v="9770806435"/>
    <n v="9770806435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21A/081-ABUBAKAR UMAR -744160755967-HostelAccommudation:5000^WEBID11665946^(IP:197."/>
    <s v="0521104001-GNP/2021A/081-ABUBAKAR UMAR -744160755967-HostelAccommudation:5000^WEBID11665946^(IP:197.210.226.104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n v="9770754201"/>
    <s v="UP SETTLEMENT"/>
    <s v="ZENITH INTERNATIONAL BANK PLC"/>
    <s v="03/02/2023"/>
    <s v="04/02/2023"/>
    <s v="0006067466"/>
    <x v="1"/>
    <s v="3UP1SO000000007"/>
    <s v="3UP16101"/>
    <s v="COLLEGE OF NURSING SCIENC,SOKOTO,SOKOTO,NG"/>
    <s v="Purchase"/>
    <n v="0.5"/>
    <n v="7350"/>
    <s v="539941******2066"/>
    <s v="03-02-2023 08:17:20"/>
    <n v="34924"/>
    <s v="03/02/2023"/>
    <s v="0F9C73"/>
    <s v="ACCESS BANK (DIAMOND)"/>
    <n v="2611509513"/>
    <n v="7327360"/>
    <n v="1001367"/>
    <n v="25500181"/>
    <n v="9770754201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073-SHAFIU  UMAR  -151501389368-HostelAccommudation:5000^WEBID11665891^(IP:197.210.227.236)"/>
    <n v="566"/>
    <n v="319310"/>
    <n v="566"/>
    <n v="9770754201"/>
    <n v="9770754201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21A/073-SHAFIU  UMAR  -151501389368-HostelAccommudation:5000^WEBID11665891^(IP:197."/>
    <s v="0521104001-GNP/2021A/073-SHAFIU  UMAR  -151501389368-HostelAccommudation:5000^WEBID11665891^(IP:197.210.227.236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n v="9770645215"/>
    <s v="UP SETTLEMENT"/>
    <s v="ZENITH INTERNATIONAL BANK PLC"/>
    <s v="03/02/2023"/>
    <s v="04/02/2023"/>
    <s v="0006067466"/>
    <x v="1"/>
    <s v="3UP1SO000000007"/>
    <s v="3UP16101"/>
    <s v="COLLEGE OF NURSING SCIENC,SOKOTO,SOKOTO,NG"/>
    <s v="Purchase"/>
    <n v="0.5"/>
    <n v="7350"/>
    <s v="539941******2066"/>
    <s v="03-02-2023 08:01:05"/>
    <n v="34924"/>
    <s v="03/02/2023"/>
    <s v="0F095E"/>
    <s v="ACCESS BANK (DIAMOND)"/>
    <n v="2611502986"/>
    <n v="7327360"/>
    <n v="1001363"/>
    <n v="25500133"/>
    <n v="9770645215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B/011-SANUSI ABDULLAHI -11665772-HostelAccommudation:5000^WEBID11665788^(IP:197.210.54.48)"/>
    <n v="566"/>
    <n v="231590"/>
    <n v="566"/>
    <n v="9770645215"/>
    <n v="9770645215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21B/011-SANUSI ABDULLAHI -11665772-HostelAccommudation:5000^WEBID11665788^(IP:197.2"/>
    <s v="0521104001-GNP/2021B/011-SANUSI ABDULLAHI -11665772-HostelAccommudation:5000^WEBID11665788^(IP:197.210.54.48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n v="9770709342"/>
    <s v="UP SETTLEMENT"/>
    <s v="ZENITH INTERNATIONAL BANK PLC"/>
    <s v="03/02/2023"/>
    <s v="04/02/2023"/>
    <s v="0006067466"/>
    <x v="1"/>
    <s v="3UP1SO000000007"/>
    <s v="3UP16101"/>
    <s v="COLLEGE OF NURSING SCIENC,SOKOTO,SOKOTO,NG"/>
    <s v="Purchase"/>
    <n v="0.5"/>
    <n v="7350"/>
    <s v="539941******2066"/>
    <s v="03-02-2023 08:11:00"/>
    <n v="34924"/>
    <s v="03/02/2023"/>
    <s v="0F60FF"/>
    <s v="ACCESS BANK (DIAMOND)"/>
    <n v="2611507911"/>
    <n v="7327360"/>
    <n v="1001365"/>
    <n v="25500163"/>
    <n v="9770709342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B/144-IMRANA ALIYU -740123136451-HostelAccommudation:5000^WEBID11665848^(IP:197.210.55.105)"/>
    <n v="566"/>
    <n v="283245"/>
    <n v="566"/>
    <n v="9770709342"/>
    <n v="9770709342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21B/144-IMRANA ALIYU -740123136451-HostelAccommudation:5000^WEBID11665848^(IP:197.2"/>
    <s v="0521104001-GNP/2021B/144-IMRANA ALIYU -740123136451-HostelAccommudation:5000^WEBID11665848^(IP:197.210.55.105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n v="9772968144"/>
    <s v="UP SETTLEMENT"/>
    <s v="STERLING BANK PLC"/>
    <s v="03/02/2023"/>
    <s v="04/02/2023"/>
    <s v="0006067466"/>
    <x v="1"/>
    <s v="3UP1SO000000007"/>
    <s v="3UP16101"/>
    <s v="COLLEGE OF NURSING SCIENC,COLLEGE OF NURSING SCIENC,SOKOTO,NG"/>
    <s v="Purchase"/>
    <n v="0.5"/>
    <n v="7350"/>
    <s v="533477******3209"/>
    <s v="03-02-2023 11:44:25"/>
    <n v="34927"/>
    <s v="03/02/2023"/>
    <n v="210960"/>
    <s v="ACCESS BANK (DIAMOND)"/>
    <n v="2611739692"/>
    <n v="5843486"/>
    <n v="1001376"/>
    <n v="25501849"/>
    <n v="977296814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87-YUSUF YAZIDU -699290383042-HostelAccommudation:5000^WEBID11668526^(IP:197.210.70.178)"/>
    <n v="566"/>
    <n v="889250"/>
    <n v="566"/>
    <n v="9772968144"/>
    <n v="9772968144"/>
    <s v="MAST"/>
    <s v="0080510201"/>
    <s v=""/>
    <s v="ST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STERLING BANK PLC"/>
    <n v="30"/>
    <n v="4.41"/>
    <n v="0.33"/>
    <n v="7352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6.51"/>
    <n v="0.49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1E+19"/>
    <s v="0521104001-GNP/2022A/187-YUSUF YAZIDU -699290383042-HostelAccommudation:5000^WEBID11668526^(IP:197.2"/>
    <s v="0521104001-GNP/2022A/187-YUSUF YAZIDU -699290383042-HostelAccommudation:5000^WEBID11668526^(IP:197.210.70.178)"/>
    <s v=""/>
    <s v=""/>
    <s v="COLLECTION"/>
    <s v=""/>
    <s v=""/>
    <s v=""/>
    <s v=""/>
    <s v=""/>
    <s v=""/>
    <s v=""/>
    <s v=""/>
    <s v=""/>
    <n v="7352.26"/>
    <n v="0"/>
    <n v="0"/>
    <s v=""/>
    <s v="N"/>
    <s v=""/>
    <n v="0"/>
    <n v="0"/>
  </r>
  <r>
    <n v="9772742198"/>
    <s v="UP SETTLEMENT"/>
    <s v="STERLING BANK PLC"/>
    <s v="03/02/2023"/>
    <s v="04/02/2023"/>
    <s v="0006067466"/>
    <x v="1"/>
    <s v="3UP1SO000000007"/>
    <s v="3UP16101"/>
    <s v="COLLEGE OF NURSING SCIENC,COLLEGE OF NURSING SCIENC,SOKOTO,NG"/>
    <s v="Purchase"/>
    <n v="0.5"/>
    <n v="7350"/>
    <s v="533477******3209"/>
    <s v="03-02-2023 11:26:23"/>
    <n v="34927"/>
    <s v="03/02/2023"/>
    <n v="200140"/>
    <s v="ACCESS BANK (DIAMOND)"/>
    <n v="2611724798"/>
    <n v="6617737"/>
    <n v="1001374"/>
    <n v="25501674"/>
    <n v="977274219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23-ISAH ABDULRASHID MUHAMMAD-425988235806-HostelAccommudation:5000^WEBID11668277^(IP:197.210.70.117)"/>
    <n v="566"/>
    <n v="889034"/>
    <n v="566"/>
    <n v="9772742198"/>
    <n v="9772742198"/>
    <s v="MAST"/>
    <s v="0080510201"/>
    <s v=""/>
    <s v="ST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STERLING BANK PLC"/>
    <n v="30"/>
    <n v="4.41"/>
    <n v="0.33"/>
    <n v="7352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6.51"/>
    <n v="0.49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1E+19"/>
    <s v="0521104001-GNP/2021A/023-ISAH ABDULRASHID MUHAMMAD-425988235806-HostelAccommudation:5000^WEBID116682"/>
    <s v="0521104001-GNP/2021A/023-ISAH ABDULRASHID MUHAMMAD-425988235806-HostelAccommudation:5000^WEBID11668277^(IP:197.210.70.117)"/>
    <s v=""/>
    <s v=""/>
    <s v="COLLECTION"/>
    <s v=""/>
    <s v=""/>
    <s v=""/>
    <s v=""/>
    <s v=""/>
    <s v=""/>
    <s v=""/>
    <s v=""/>
    <s v=""/>
    <n v="7352.26"/>
    <n v="0"/>
    <n v="0"/>
    <s v=""/>
    <s v="N"/>
    <s v=""/>
    <n v="0"/>
    <n v="0"/>
  </r>
  <r>
    <n v="9772573014"/>
    <s v="UP SETTLEMENT"/>
    <s v="STERLING BANK PLC"/>
    <s v="03/02/2023"/>
    <s v="04/02/2023"/>
    <s v="0006067466"/>
    <x v="1"/>
    <s v="3UP1SO000000007"/>
    <s v="3UP16101"/>
    <s v="COLLEGE OF NURSING SCIENC,COLLEGE OF NURSING SCIENC,SOKOTO,NG"/>
    <s v="Purchase"/>
    <n v="0.5"/>
    <n v="7350"/>
    <s v="533477******3209"/>
    <s v="03-02-2023 11:13:08"/>
    <n v="34927"/>
    <s v="03/02/2023"/>
    <n v="192110"/>
    <s v="ACCESS BANK (DIAMOND)"/>
    <n v="2611715142"/>
    <n v="6617737"/>
    <n v="1001371"/>
    <n v="25501510"/>
    <n v="977257301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77-ISAH MUHAMMAD ABDULAZIZ-557257108418-HostelAccommudation:5000^WEBID11668062^(IP:197.210.70.139)"/>
    <n v="566"/>
    <n v="888895"/>
    <n v="566"/>
    <n v="9772573014"/>
    <n v="9772573014"/>
    <s v="MAST"/>
    <s v="0080510201"/>
    <s v=""/>
    <s v="ST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STERLING BANK PLC"/>
    <n v="30"/>
    <n v="4.41"/>
    <n v="0.33"/>
    <n v="7352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6.51"/>
    <n v="0.49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1E+19"/>
    <s v="0521104001-GNP/2022A/077-ISAH MUHAMMAD ABDULAZIZ-557257108418-HostelAccommudation:5000^WEBID11668062"/>
    <s v="0521104001-GNP/2022A/077-ISAH MUHAMMAD ABDULAZIZ-557257108418-HostelAccommudation:5000^WEBID11668062^(IP:197.210.70.139)"/>
    <s v=""/>
    <s v=""/>
    <s v="COLLECTION"/>
    <s v=""/>
    <s v=""/>
    <s v=""/>
    <s v=""/>
    <s v=""/>
    <s v=""/>
    <s v=""/>
    <s v=""/>
    <s v=""/>
    <n v="7352.26"/>
    <n v="0"/>
    <n v="0"/>
    <s v=""/>
    <s v="N"/>
    <s v=""/>
    <n v="0"/>
    <n v="0"/>
  </r>
  <r>
    <n v="9780168879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7350"/>
    <s v="519911******3085"/>
    <s v="04-02-2023 07:00:29"/>
    <n v="34939"/>
    <s v="04/02/2023"/>
    <n v="502054"/>
    <s v="ACCESS BANK (DIAMOND)"/>
    <n v="2612758155"/>
    <n v="4504034"/>
    <n v="1001419"/>
    <n v="25506522"/>
    <n v="978016887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61-HADIZA MUSTAPHA -388474263666-HostelAccommudation:5000^WEBID11678750^(IP:197.210.70.42)"/>
    <n v="566"/>
    <n v="502054"/>
    <n v="566"/>
    <n v="9780168879"/>
    <n v="9780168879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061-HADIZA MUSTAPHA -388474263666-HostelAccommudation:5000^WEBID11678750^(IP:197"/>
    <s v="0521104001-GNP/2020/061-HADIZA MUSTAPHA -388474263666-HostelAccommudation:5000^WEBID11678750^(IP:197.210.70.42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n v="9780178768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7350"/>
    <s v="519911******3085"/>
    <s v="04-02-2023 07:06:26"/>
    <n v="34939"/>
    <s v="04/02/2023"/>
    <n v="613423"/>
    <s v="ACCESS BANK (DIAMOND)"/>
    <n v="2612759542"/>
    <n v="4504034"/>
    <n v="1001421"/>
    <n v="25506536"/>
    <n v="978017876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51-AMINA RABIU -836328845292-HostelAccommudation:5000^WEBID11678777^(IP:102.91.4.156)"/>
    <n v="566"/>
    <n v="613423"/>
    <n v="566"/>
    <n v="9780178768"/>
    <n v="9780178768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051-AMINA RABIU -836328845292-HostelAccommudation:5000^WEBID11678777^(IP:102.91."/>
    <s v="0521104001-GNP/2020/051-AMINA RABIU -836328845292-HostelAccommudation:5000^WEBID11678777^(IP:102.91.4.156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n v="9780192027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7350"/>
    <s v="519911******3085"/>
    <s v="04-02-2023 07:12:50"/>
    <n v="34939"/>
    <s v="04/02/2023"/>
    <n v="613681"/>
    <s v="ACCESS BANK (DIAMOND)"/>
    <n v="2612761528"/>
    <n v="4504034"/>
    <n v="1001423"/>
    <n v="25506548"/>
    <n v="978019202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22-SAMAILA SHAMSU -818691747441-HostelAccommudation:5000^WEBID11678810^(IP:197.210.71.29)"/>
    <n v="566"/>
    <n v="613681"/>
    <n v="566"/>
    <n v="9780192027"/>
    <n v="9780192027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022-SAMAILA SHAMSU -818691747441-HostelAccommudation:5000^WEBID11678810^(IP:197."/>
    <s v="0521104001-GNP/2020/022-SAMAILA SHAMSU -818691747441-HostelAccommudation:5000^WEBID11678810^(IP:197.210.71.29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n v="9779959113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7350"/>
    <s v="519911******3085"/>
    <s v="04-02-2023 02:25:46"/>
    <n v="34939"/>
    <s v="04/02/2023"/>
    <n v="501068"/>
    <s v="ACCESS BANK (DIAMOND)"/>
    <n v="2612747789"/>
    <n v="7593140"/>
    <n v="1001415"/>
    <n v="25506233"/>
    <n v="977995911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026-LABARAN  FATIMA -205150849295-HostelAccommudation:5000^WEBID11678037^(IP:102.88.35.10)"/>
    <n v="566"/>
    <n v="501068"/>
    <n v="566"/>
    <n v="9779959113"/>
    <n v="9779959113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0/026-LABARAN  FATIMA -205150849295-HostelAccommudation:5000^WEBID11678037^(IP:102"/>
    <s v="0521104001-BMP/2020/026-LABARAN  FATIMA -205150849295-HostelAccommudation:5000^WEBID11678037^(IP:102.88.35.10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n v="9779904827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7350"/>
    <s v="539983******7378"/>
    <s v="04-02-2023 01:00:33"/>
    <n v="34939"/>
    <s v="04/02/2023"/>
    <n v="966433"/>
    <s v="ACCESS BANK (DIAMOND)"/>
    <n v="2612744799"/>
    <n v="7593140"/>
    <n v="1001387"/>
    <n v="25506098"/>
    <n v="977990482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51- ABDULAZIZ   NAIMA  -243555470384-HostelAccommudation:5000^WEBID11677790^(IP:102.88.63.243)"/>
    <n v="566"/>
    <n v="839492"/>
    <n v="566"/>
    <n v="9779904827"/>
    <n v="9779904827"/>
    <s v="MAST"/>
    <s v="351036198801005900"/>
    <s v=""/>
    <s v="GT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GTBANK PLC"/>
    <n v="30"/>
    <n v="4.41"/>
    <n v="0.33"/>
    <n v="7346.3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1"/>
    <n v="0.0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251- ABDULAZIZ   NAIMA  -243555470384-HostelAccommudation:5000^WEBID11677790^(IP"/>
    <s v="0521104001-GNP/2020/251- ABDULAZIZ   NAIMA  -243555470384-HostelAccommudation:5000^WEBID11677790^(IP:102.88.63.243)"/>
    <s v=""/>
    <s v=""/>
    <s v="COLLECTION"/>
    <s v=""/>
    <s v=""/>
    <s v=""/>
    <s v=""/>
    <s v=""/>
    <s v=""/>
    <s v=""/>
    <s v=""/>
    <s v=""/>
    <n v="7346.34"/>
    <n v="0"/>
    <n v="0"/>
    <s v=""/>
    <s v="N"/>
    <s v=""/>
    <n v="0"/>
    <n v="0"/>
  </r>
  <r>
    <n v="9780160065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7350"/>
    <s v="519911******3085"/>
    <s v="04-02-2023 06:54:31"/>
    <n v="34939"/>
    <s v="04/02/2023"/>
    <n v="501974"/>
    <s v="ACCESS BANK (DIAMOND)"/>
    <n v="2612756919"/>
    <n v="7593140"/>
    <n v="1001417"/>
    <n v="25506507"/>
    <n v="978016006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70- UMAR   MUZAMMILU  -809140877291-HostelAccommudation:5000^WEBID11678707^(IP:102.91.4.156)"/>
    <n v="566"/>
    <n v="501974"/>
    <n v="566"/>
    <n v="9780160065"/>
    <n v="9780160065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270- UMAR   MUZAMMILU  -809140877291-HostelAccommudation:5000^WEBID11678707^(IP:"/>
    <s v="0521104001-GNP/2020/270- UMAR   MUZAMMILU  -809140877291-HostelAccommudation:5000^WEBID11678707^(IP:102.91.4.156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n v="9787773683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7350"/>
    <s v="519911******3085"/>
    <s v="05-02-2023 08:02:59"/>
    <n v="34945"/>
    <s v="05/02/2023"/>
    <n v="764522"/>
    <s v="ACCESS BANK (DIAMOND)"/>
    <n v="2613830384"/>
    <n v="9135784"/>
    <n v="1001450"/>
    <n v="25509888"/>
    <n v="978777368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76-FATIMA IBRAHIM -725627982761-HostelAccommudation:5000^WEBID11689680^(IP:102.91.4.150)"/>
    <n v="566"/>
    <n v="764522"/>
    <n v="566"/>
    <n v="9787773683"/>
    <n v="9787773683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A/076-FATIMA IBRAHIM -725627982761-HostelAccommudation:5000^WEBID11689680^(IP:102"/>
    <s v="0521104001-BMP/2021A/076-FATIMA IBRAHIM -725627982761-HostelAccommudation:5000^WEBID11689680^(IP:102.91.4.150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n v="9787812328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7350"/>
    <s v="519911******3085"/>
    <s v="05-02-2023 08:12:03"/>
    <n v="34945"/>
    <s v="05/02/2023"/>
    <n v="624823"/>
    <s v="ACCESS BANK (DIAMOND)"/>
    <n v="2613831547"/>
    <n v="9135784"/>
    <n v="1001452"/>
    <n v="25509905"/>
    <n v="978781232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01-SAUDATU BALA -714916536314-HostelAccommudation:5000^WEBID11689747^(IP:102.91.5.149)"/>
    <n v="566"/>
    <n v="624823"/>
    <n v="566"/>
    <n v="9787812328"/>
    <n v="9787812328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BMP/2021A/001-SAUDATU BALA -714916536314-HostelAccommudation:5000^WEBID11689747^(IP:102.9"/>
    <s v="0521104001-BMP/2021A/001-SAUDATU BALA -714916536314-HostelAccommudation:5000^WEBID11689747^(IP:102.91.5.149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n v="9787738519"/>
    <s v="UP SETTLEMENT"/>
    <s v="UNITED BANK FOR AFRICA PLC"/>
    <s v="06/02/2023"/>
    <s v="06/02/2023"/>
    <s v="0006067466"/>
    <x v="1"/>
    <s v="3UP1SO000000007"/>
    <s v="3UP16101"/>
    <s v="COLLEGE OF NURSING SCIENC,COLLEGE OF NURSING SCIENC,SOKOTO,NG"/>
    <s v="Purchase"/>
    <n v="0.5"/>
    <n v="7350"/>
    <s v="519911******3085"/>
    <s v="05-02-2023 07:53:49"/>
    <n v="34945"/>
    <s v="05/02/2023"/>
    <n v="103280"/>
    <s v="ACCESS BANK (DIAMOND)"/>
    <n v="2613815641"/>
    <n v="9499113"/>
    <n v="1001447"/>
    <n v="25509858"/>
    <n v="978773851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92- SHEHU   KHAIRANA  -537282217278-HostelAccommudation:5000^WEBID11689614^(IP:102.91.4.188)"/>
    <n v="566"/>
    <n v="103280"/>
    <n v="566"/>
    <n v="9787738519"/>
    <n v="9787738519"/>
    <s v="MAST"/>
    <s v="2201036969"/>
    <s v=""/>
    <s v="UBHO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UNITED BANK FOR AFRICA PLC"/>
    <n v="30"/>
    <n v="4.41"/>
    <n v="0.33"/>
    <n v="7345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0"/>
    <n v="0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7E+19"/>
    <s v="0521104001-GNP/2020/292- SHEHU   KHAIRANA  -537282217278-HostelAccommudation:5000^WEBID11689614^(IP:"/>
    <s v="0521104001-GNP/2020/292- SHEHU   KHAIRANA  -537282217278-HostelAccommudation:5000^WEBID11689614^(IP:102.91.4.188)"/>
    <s v=""/>
    <s v=""/>
    <s v="COLLECTION"/>
    <s v=""/>
    <s v=""/>
    <s v=""/>
    <s v=""/>
    <s v=""/>
    <s v=""/>
    <s v=""/>
    <s v=""/>
    <s v=""/>
    <n v="7345.26"/>
    <n v="0"/>
    <n v="0"/>
    <s v=""/>
    <s v="N"/>
    <s v=""/>
    <n v="0"/>
    <n v="0"/>
  </r>
  <r>
    <n v="9787689778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7350"/>
    <s v="539941******2066"/>
    <s v="05-02-2023 07:38:58"/>
    <n v="34945"/>
    <s v="05/02/2023"/>
    <s v="63A814"/>
    <s v="ACCESS BANK (DIAMOND)"/>
    <n v="2613809403"/>
    <n v="8827922"/>
    <n v="1001444"/>
    <n v="25509817"/>
    <n v="9787689778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236-KHADIJA NANA MUAZU-642262109747-HostelAccommudation:5000^WEBID11689501^(IP:102.91.4.181)"/>
    <n v="566"/>
    <n v="430894"/>
    <n v="566"/>
    <n v="9787689778"/>
    <n v="9787689778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BMP/2020/236-KHADIJA NANA MUAZU-642262109747-HostelAccommudation:5000^WEBID11689501^(IP:1"/>
    <s v="0521104001-BMP/2020/236-KHADIJA NANA MUAZU-642262109747-HostelAccommudation:5000^WEBID11689501^(IP:102.91.4.181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n v="9787707350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7350"/>
    <s v="539941******2066"/>
    <s v="05-02-2023 07:44:43"/>
    <n v="34945"/>
    <s v="05/02/2023"/>
    <s v="63C3A3"/>
    <s v="ACCESS BANK (DIAMOND)"/>
    <n v="2613811118"/>
    <n v="8827922"/>
    <n v="1001445"/>
    <n v="25509830"/>
    <n v="9787707350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047-BELLO A BELLO-415188417999-HostelAccommudation:5000^WEBID11689538^(IP:102.91.4.181)"/>
    <n v="566"/>
    <n v="448045"/>
    <n v="566"/>
    <n v="9787707350"/>
    <n v="9787707350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P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20/047-BELLO A BELLO-415188417999-HostelAccommudation:5000^WEBID11689538^(IP:102.91"/>
    <s v="0521104001-GNP/2020/047-BELLO A BELLO-415188417999-HostelAccommudation:5000^WEBID11689538^(IP:102.91.4.181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n v="9787645892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7350"/>
    <s v="539941******2066"/>
    <s v="05-02-2023 07:22:34"/>
    <n v="34945"/>
    <s v="05/02/2023"/>
    <s v="63620C"/>
    <s v="ACCESS BANK (DIAMOND)"/>
    <n v="2613806300"/>
    <n v="5349879"/>
    <n v="1001438"/>
    <n v="25509782"/>
    <n v="9787645892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9/248-BELLO ABUBAKAR SADIQ-338038443337-HostelAccommudation:5000^WEBID11689388^(IP:102.91.5.149)"/>
    <n v="566"/>
    <n v="389051"/>
    <n v="566"/>
    <n v="9787645892"/>
    <n v="9787645892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P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19/248-BELLO ABUBAKAR SADIQ-338038443337-HostelAccommudation:5000^WEBID11689388^(IP"/>
    <s v="0521104001-GNP/2019/248-BELLO ABUBAKAR SADIQ-338038443337-HostelAccommudation:5000^WEBID11689388^(IP:102.91.5.149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n v="9787673883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7350"/>
    <s v="539941******2066"/>
    <s v="05-02-2023 07:33:21"/>
    <n v="34945"/>
    <s v="05/02/2023"/>
    <s v="638E73"/>
    <s v="ACCESS BANK (DIAMOND)"/>
    <n v="2613808031"/>
    <n v="1947389"/>
    <n v="1001442"/>
    <n v="25509806"/>
    <n v="9787673883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9/249-UMAR SAGIR -405471863272-HostelAccommudation:5000^WEBID11689464^(IP:102.91.4.188)"/>
    <n v="566"/>
    <n v="415616"/>
    <n v="566"/>
    <n v="9787673883"/>
    <n v="9787673883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19/249-UMAR SAGIR -405471863272-HostelAccommudation:5000^WEBID11689464^(IP:102.91.4"/>
    <s v="0521104001-GNP/2019/249-UMAR SAGIR -405471863272-HostelAccommudation:5000^WEBID11689464^(IP:102.91.4.188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n v="9787659548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7350"/>
    <s v="539941******2066"/>
    <s v="05-02-2023 07:27:54"/>
    <n v="34945"/>
    <s v="05/02/2023"/>
    <n v="637713"/>
    <s v="ACCESS BANK (DIAMOND)"/>
    <n v="2613806890"/>
    <n v="8719070"/>
    <n v="1001440"/>
    <n v="25509795"/>
    <n v="9787659548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288- MALAMI   BASHIRU  -115551752312-HostelAccommudation:5000^WEBID11689426^(IP:197.210.70.63)"/>
    <n v="566"/>
    <n v="401580"/>
    <n v="566"/>
    <n v="9787659548"/>
    <n v="9787659548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20/288- MALAMI   BASHIRU  -115551752312-HostelAccommudation:5000^WEBID11689426^(IP:"/>
    <s v="0521104001-GNP/2020/288- MALAMI   BASHIRU  -115551752312-HostelAccommudation:5000^WEBID11689426^(IP:197.210.70.63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n v="9787613972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7350"/>
    <s v="539941******2066"/>
    <s v="05-02-2023 07:05:34"/>
    <n v="34945"/>
    <s v="05/02/2023"/>
    <s v="6327BF"/>
    <s v="ACCESS BANK (DIAMOND)"/>
    <n v="2613805400"/>
    <n v="3057713"/>
    <n v="1001434"/>
    <n v="25509737"/>
    <n v="9787613972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9/243-TUKUR AHMAD -411977280880-HostelAccommudation:5000^WEBID11689254^(IP:102.91.4.188)"/>
    <n v="566"/>
    <n v="354941"/>
    <n v="566"/>
    <n v="9787613972"/>
    <n v="9787613972"/>
    <s v="MAST"/>
    <s v="2289944099"/>
    <s v=""/>
    <s v="ZENI"/>
    <n v="0.5"/>
    <n v="7350"/>
    <n v="7350"/>
    <n v="7350"/>
    <n v="350"/>
    <n v="7000"/>
    <n v="1232.0000000000002"/>
    <n v="5600"/>
    <n v="168"/>
    <n v="250"/>
    <n v="81.25"/>
    <m/>
    <x v="0"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ZENITH INTERNATIONAL BANK PLC"/>
    <n v="30"/>
    <n v="4.41"/>
    <n v="0.33"/>
    <n v="7350.64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5"/>
    <n v="0.38"/>
    <s v="UNIFIED PAYMENT SERVICES LTD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4.0010566E+19"/>
    <s v="0521104001-GNP/2019/243-TUKUR AHMAD -411977280880-HostelAccommudation:5000^WEBID11689254^(IP:102.91."/>
    <s v="0521104001-GNP/2019/243-TUKUR AHMAD -411977280880-HostelAccommudation:5000^WEBID11689254^(IP:102.91.4.188)"/>
    <s v=""/>
    <s v=""/>
    <s v="COLLECTION"/>
    <s v=""/>
    <s v=""/>
    <s v=""/>
    <s v=""/>
    <s v=""/>
    <s v=""/>
    <s v=""/>
    <s v=""/>
    <s v=""/>
    <n v="7350.64"/>
    <n v="0"/>
    <n v="0"/>
    <s v=""/>
    <s v="N"/>
    <s v=""/>
    <n v="0"/>
    <n v="0"/>
  </r>
  <r>
    <n v="9770411166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6733"/>
    <s v="03-02-2023 06:56:13"/>
    <n v="34923"/>
    <s v="03/02/2023"/>
    <n v="329877"/>
    <s v="ACCESS BANK (DIAMOND)"/>
    <n v="2611461863"/>
    <n v="9913064"/>
    <n v="1001411"/>
    <n v="25499983"/>
    <n v="977041116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5440^(IP:197.210.70.10)"/>
    <n v="566"/>
    <n v="496525"/>
    <n v="566"/>
    <n v="9770411166"/>
    <n v="9770411166"/>
    <s v="MAST"/>
    <s v="2170932605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5440^(IP:197.210.70.10)"/>
    <s v="RegFee - Sokoto State University, Sokoto^WEBID11665440^(IP:197.210.70.10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3510983"/>
    <s v="SCHEME SETTLEMENT"/>
    <s v="KUDA MICROFINANCE BANK"/>
    <s v="03/02/2023"/>
    <s v="04/02/2023"/>
    <s v="0006067466"/>
    <x v="2"/>
    <s v="3UP1SO000000004"/>
    <s v="3UP16084"/>
    <s v="SOKOTO STATE UNIVERSITY,SOKOTO,SOKOTO,NG"/>
    <s v="Purchase"/>
    <n v="0.5"/>
    <n v="9000"/>
    <s v="410540******2683"/>
    <s v="03-02-2023 12:29:22"/>
    <n v="34928"/>
    <s v="03/02/2023"/>
    <n v="248461"/>
    <s v="ACCESS BANK (DIAMOND)"/>
    <n v="2611824840"/>
    <n v="8301859"/>
    <n v="1001472"/>
    <n v="25502358"/>
    <n v="9773510983"/>
    <n v="800578"/>
    <s v="+"/>
    <s v="SC011"/>
    <s v="Retail"/>
    <s v="SOKOTO STATE UNIVERSITY,SOKOTO,SOKOTO,NG"/>
    <n v="5999"/>
    <n v="63"/>
    <s v=""/>
    <s v=""/>
    <s v=""/>
    <s v="UNIFIED PAYMENTS SERVICES LTD"/>
    <s v="74243673034007298115396"/>
    <n v="566"/>
    <n v="287554"/>
    <n v="566"/>
    <n v="303411287554"/>
    <n v="9773510983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49412^(IP:197.210.77.14)"/>
    <s v="RegFee - Sokoto State University, Sokoto^WEBID11649412^(IP:197.210.77.14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n v="9773439744"/>
    <s v="SCHEME SETTLEMENT"/>
    <s v="KUDA MICROFINANCE BANK"/>
    <s v="03/02/2023"/>
    <s v="04/02/2023"/>
    <s v="0006067466"/>
    <x v="2"/>
    <s v="3UP1SO000000004"/>
    <s v="3UP16084"/>
    <s v="SOKOTO STATE UNIVERSITY,SOKOTO,SOKOTO,NG"/>
    <s v="Purchase"/>
    <n v="0.5"/>
    <n v="9000"/>
    <s v="410540******2683"/>
    <s v="03-02-2023 12:23:18"/>
    <n v="34928"/>
    <s v="03/02/2023"/>
    <n v="593906"/>
    <s v="ACCESS BANK (DIAMOND)"/>
    <n v="2611820765"/>
    <n v="8301859"/>
    <n v="1001468"/>
    <n v="25502289"/>
    <n v="9773439744"/>
    <n v="800578"/>
    <s v="+"/>
    <s v="SC011"/>
    <s v="Retail"/>
    <s v="SOKOTO STATE UNIVERSITY,SOKOTO,SOKOTO,NG"/>
    <n v="5999"/>
    <n v="63"/>
    <s v=""/>
    <s v=""/>
    <s v=""/>
    <s v="UNIFIED PAYMENTS SERVICES LTD"/>
    <s v="74243673034007298114381"/>
    <n v="566"/>
    <n v="176584"/>
    <n v="566"/>
    <n v="303411176584"/>
    <n v="9773439744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69277^(IP:197.210.52.54)"/>
    <s v="RegFee - Sokoto State University, Sokoto^WEBID11669277^(IP:197.210.52.54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n v="675461842756"/>
    <s v="UP SETTLEMENT"/>
    <s v="ACCESS BANK NIGERIA PLC"/>
    <s v="03/02/2023"/>
    <s v="04/02/2023"/>
    <s v="0006067466"/>
    <x v="2"/>
    <s v="3UP1SO000000004"/>
    <s v="3UP16084"/>
    <s v="RegFee-SokotoStateUniversity,Sokoto^WEBID11677059"/>
    <s v="Payment"/>
    <n v="0.5"/>
    <n v="9000"/>
    <s v="904406******2066"/>
    <s v="03-02-2023 23:04:02"/>
    <s v=""/>
    <s v="03/02/2023"/>
    <s v="099MJKL23034eGNt"/>
    <s v="ACCESS BANK (DIAMOND)"/>
    <n v="56675461842756"/>
    <n v="7110687"/>
    <s v=""/>
    <s v=""/>
    <s v=""/>
    <s v=""/>
    <s v="+"/>
    <s v="SC011"/>
    <s v="Retail"/>
    <s v="RegFee-SokotoStateUniversity,Sokoto^WEBID11677059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30220232304020442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77059&quot;,&quot;Status&quot;:&quot;Pre-Approved&quot;,&quot;RRN&quot;:&quot;675461842756&quot;,&quot;TransId&quot;:&quot;15697094&quot;,&quot;AuthRef&quot;:&quot;099MJKL23034eGNt&quot;,&quot;Date&quot;:&quot;03Feb,202311:04P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n v="9771641019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5540"/>
    <s v="03-02-2023 09:50:07"/>
    <n v="34925"/>
    <s v="03/02/2023"/>
    <n v="826858"/>
    <s v="ACCESS BANK (DIAMOND)"/>
    <n v="2611603329"/>
    <n v="3269577"/>
    <n v="1001420"/>
    <n v="25500657"/>
    <n v="977164101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6829^(IP:197.210.77.25)"/>
    <n v="566"/>
    <n v="478892"/>
    <n v="566"/>
    <n v="9771641019"/>
    <n v="9771641019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6829^(IP:197.210.77.25)"/>
    <s v="RegFee - Sokoto State University, Sokoto^WEBID11666829^(IP:197.210.77.25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1614856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5540"/>
    <s v="03-02-2023 09:47:44"/>
    <n v="34925"/>
    <s v="03/02/2023"/>
    <n v="816738"/>
    <s v="ACCESS BANK (DIAMOND)"/>
    <n v="2611601589"/>
    <n v="3269577"/>
    <n v="1001419"/>
    <n v="25500635"/>
    <n v="977161485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6797^(IP:197.210.52.237)"/>
    <n v="566"/>
    <n v="777241"/>
    <n v="566"/>
    <n v="9771614856"/>
    <n v="9771614856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6797^(IP:197.210.52.237)"/>
    <s v="RegFee - Sokoto State University, Sokoto^WEBID11666797^(IP:197.210.52.23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1820976"/>
    <s v="UP SETTLEMENT"/>
    <s v="ZENITH INTERNATIONAL BANK PLC"/>
    <s v="03/02/2023"/>
    <s v="04/02/2023"/>
    <s v="0006067466"/>
    <x v="2"/>
    <s v="3UP1SO000000004"/>
    <s v="3UP16084"/>
    <s v="SOKOTO STATE UNIVERSITY,SOKOTO,SOKOTO,NG"/>
    <s v="Purchase"/>
    <n v="0.5"/>
    <n v="9000"/>
    <s v="539941******9945"/>
    <s v="03-02-2023 10:07:14"/>
    <n v="34926"/>
    <s v="03/02/2023"/>
    <s v="149C23"/>
    <s v="ACCESS BANK (DIAMOND)"/>
    <n v="2611644145"/>
    <n v="4789918"/>
    <n v="1001428"/>
    <n v="25500809"/>
    <n v="977182097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67036^(IP:102.91.49.128)"/>
    <n v="566"/>
    <n v="149398"/>
    <n v="566"/>
    <n v="9771820976"/>
    <n v="9771820976"/>
    <s v="MAST"/>
    <s v="2189212674"/>
    <s v=""/>
    <s v="ZEN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ZENITH INTERNATIONAL BANK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4.0010566E+19"/>
    <s v="RegFee - Sokoto State University, Sokoto^WEBID11667036^(IP:102.91.49.128)"/>
    <s v="RegFee - Sokoto State University, Sokoto^WEBID11667036^(IP:102.91.49.128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n v="9772985293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6988"/>
    <s v="03-02-2023 11:45:52"/>
    <n v="34927"/>
    <s v="03/02/2023"/>
    <n v="676323"/>
    <s v="ACCESS BANK (DIAMOND)"/>
    <n v="2611740832"/>
    <n v="8301859"/>
    <n v="1001452"/>
    <n v="25501864"/>
    <n v="977298529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556^(IP:105.112.116.22)"/>
    <n v="566"/>
    <n v="676323"/>
    <n v="566"/>
    <n v="9772985293"/>
    <n v="9772985293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8556^(IP:105.112.116.22)"/>
    <s v="RegFee - Sokoto State University, Sokoto^WEBID11668556^(IP:105.112.116.22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3082319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6988"/>
    <s v="03-02-2023 11:53:36"/>
    <n v="34928"/>
    <s v="03/02/2023"/>
    <n v="677348"/>
    <s v="ACCESS BANK (DIAMOND)"/>
    <n v="2611790368"/>
    <n v="8301859"/>
    <n v="1001458"/>
    <n v="25501932"/>
    <n v="977308231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660^(IP:197.210.53.142)"/>
    <n v="566"/>
    <n v="677348"/>
    <n v="566"/>
    <n v="9773082319"/>
    <n v="9773082319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8660^(IP:197.210.53.142)"/>
    <s v="RegFee - Sokoto State University, Sokoto^WEBID11668660^(IP:197.210.53.142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2997851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3747"/>
    <s v="03-02-2023 11:46:54"/>
    <n v="34927"/>
    <s v="03/02/2023"/>
    <n v="323153"/>
    <s v="ACCESS BANK (DIAMOND)"/>
    <n v="2611741865"/>
    <n v="8301859"/>
    <n v="1001453"/>
    <n v="25501874"/>
    <n v="977299785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579^(IP:197.210.52.237)"/>
    <n v="566"/>
    <n v="723792"/>
    <n v="566"/>
    <n v="9772997851"/>
    <n v="9772997851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8579^(IP:197.210.52.237)"/>
    <s v="RegFee - Sokoto State University, Sokoto^WEBID11668579^(IP:197.210.52.23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3024859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2593"/>
    <s v="03-02-2023 11:48:59"/>
    <n v="34927"/>
    <s v="03/02/2023"/>
    <n v="330720"/>
    <s v="ACCESS BANK (DIAMOND)"/>
    <n v="2611744083"/>
    <n v="8301859"/>
    <n v="1001455"/>
    <n v="25501898"/>
    <n v="977302485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609^(IP:197.210.76.240)"/>
    <n v="566"/>
    <n v="489019"/>
    <n v="566"/>
    <n v="9773024859"/>
    <n v="9773024859"/>
    <s v="MAST"/>
    <s v="3520368901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8609^(IP:197.210.76.240)"/>
    <s v="RegFee - Sokoto State University, Sokoto^WEBID11668609^(IP:197.210.76.240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3020476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6988"/>
    <s v="03-02-2023 11:48:39"/>
    <n v="34927"/>
    <s v="03/02/2023"/>
    <n v="374646"/>
    <s v="ACCESS BANK (DIAMOND)"/>
    <n v="2611743978"/>
    <n v="8301859"/>
    <n v="1001454"/>
    <n v="25501899"/>
    <n v="977302047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611^(IP:105.112.116.22)"/>
    <n v="566"/>
    <n v="374646"/>
    <n v="566"/>
    <n v="9773020476"/>
    <n v="9773020476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8611^(IP:105.112.116.22)"/>
    <s v="RegFee - Sokoto State University, Sokoto^WEBID11668611^(IP:105.112.116.22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3637473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3301"/>
    <s v="03-02-2023 12:40:04"/>
    <n v="34928"/>
    <s v="03/02/2023"/>
    <n v="857902"/>
    <s v="ACCESS BANK (DIAMOND)"/>
    <n v="2611832867"/>
    <n v="3037864"/>
    <n v="1001476"/>
    <n v="25502452"/>
    <n v="977363747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547^(IP:197.210.76.72)"/>
    <n v="566"/>
    <n v="857902"/>
    <n v="566"/>
    <n v="9773637473"/>
    <n v="9773637473"/>
    <s v="MAST"/>
    <s v="2182521278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9547^(IP:197.210.76.72)"/>
    <s v="RegFee - Sokoto State University, Sokoto^WEBID11669547^(IP:197.210.76.72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675428757763"/>
    <s v="UP SETTLEMENT"/>
    <s v="ACCESS BANK NIGERIA PLC"/>
    <s v="03/02/2023"/>
    <s v="04/02/2023"/>
    <s v="0006067466"/>
    <x v="2"/>
    <s v="3UP1SO000000004"/>
    <s v="3UP16084"/>
    <s v="RegFee-SokotoStateUniversity,Sokoto^WEBID11670785"/>
    <s v="Payment"/>
    <n v="0.5"/>
    <n v="9000"/>
    <s v="904406******2066"/>
    <s v="03-02-2023 13:52:37"/>
    <s v=""/>
    <s v="03/02/2023"/>
    <s v="099MJKL23034EbSj"/>
    <s v="ACCESS BANK (DIAMOND)"/>
    <n v="56675428757763"/>
    <n v="5128722"/>
    <s v=""/>
    <s v=""/>
    <s v=""/>
    <s v=""/>
    <s v="+"/>
    <s v="SC011"/>
    <s v="Retail"/>
    <s v="RegFee-SokotoStateUniversity,Sokoto^WEBID11670785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30220231352374793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70785&quot;,&quot;Status&quot;:&quot;Pre-Approved&quot;,&quot;RRN&quot;:&quot;675428757763&quot;,&quot;TransId&quot;:&quot;15677272&quot;,&quot;AuthRef&quot;:&quot;099MJKL23034EbSj&quot;,&quot;Date&quot;:&quot;03Feb,202301:52P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n v="675430936401"/>
    <s v="UP SETTLEMENT"/>
    <s v="ACCESS BANK NIGERIA PLC"/>
    <s v="03/02/2023"/>
    <s v="04/02/2023"/>
    <s v="0006067466"/>
    <x v="2"/>
    <s v="3UP1SO000000004"/>
    <s v="3UP16084"/>
    <s v="RegFee-SokotoStateUniversity,Sokoto^WEBID11289501"/>
    <s v="Payment"/>
    <n v="0.5"/>
    <n v="9000"/>
    <s v="904406******7082"/>
    <s v="03-02-2023 14:28:56"/>
    <s v=""/>
    <s v="03/02/2023"/>
    <s v="099MJKL23034FQbD"/>
    <s v="ACCESS BANK (DIAMOND)"/>
    <n v="56675430936401"/>
    <n v="5128722"/>
    <s v=""/>
    <s v=""/>
    <s v=""/>
    <s v=""/>
    <s v="+"/>
    <s v="SC011"/>
    <s v="Retail"/>
    <s v="RegFee-SokotoStateUniversity,Sokoto^WEBID11289501"/>
    <n v="5999"/>
    <n v="63"/>
    <s v=""/>
    <s v=""/>
    <s v=""/>
    <s v="UNIFIED PAYMENTS SERVICES LTD"/>
    <s v="0"/>
    <n v="566"/>
    <s v=""/>
    <n v="566"/>
    <s v=""/>
    <s v=""/>
    <s v="PAYA"/>
    <s v="1225617082"/>
    <s v="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25617082"/>
    <s v="USSDPAYATTITUDE_030220231428561254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289501&quot;,&quot;Status&quot;:&quot;Pre-Approved&quot;,&quot;RRN&quot;:&quot;675430936401&quot;,&quot;TransId&quot;:&quot;15678786&quot;,&quot;AuthRef&quot;:&quot;099MJKL23034FQbD&quot;,&quot;Date&quot;:&quot;03Feb,202302:28P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n v="675429034574"/>
    <s v="UP SETTLEMENT"/>
    <s v="ACCESS BANK NIGERIA PLC"/>
    <s v="03/02/2023"/>
    <s v="04/02/2023"/>
    <s v="0006067466"/>
    <x v="2"/>
    <s v="3UP1SO000000004"/>
    <s v="3UP16084"/>
    <s v="RegFee-SokotoStateUniversity,Sokoto^WEBID11670854"/>
    <s v="Payment"/>
    <n v="0.5"/>
    <n v="9000"/>
    <s v="904406******2066"/>
    <s v="03-02-2023 13:57:14"/>
    <s v=""/>
    <s v="03/02/2023"/>
    <s v="099MJKL23034EgrW"/>
    <s v="ACCESS BANK (DIAMOND)"/>
    <n v="56675429034574"/>
    <n v="5128722"/>
    <s v=""/>
    <s v=""/>
    <s v=""/>
    <s v=""/>
    <s v="+"/>
    <s v="SC011"/>
    <s v="Retail"/>
    <s v="RegFee-SokotoStateUniversity,Sokoto^WEBID11670854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30220231357142308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70854&quot;,&quot;Status&quot;:&quot;Pre-Approved&quot;,&quot;RRN&quot;:&quot;675429034574&quot;,&quot;TransId&quot;:&quot;15677491&quot;,&quot;AuthRef&quot;:&quot;099MJKL23034EgrW&quot;,&quot;Date&quot;:&quot;03Feb,202301:57P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n v="675428900077"/>
    <s v="UP SETTLEMENT"/>
    <s v="ACCESS BANK NIGERIA PLC"/>
    <s v="03/02/2023"/>
    <s v="04/02/2023"/>
    <s v="0006067466"/>
    <x v="2"/>
    <s v="3UP1SO000000004"/>
    <s v="3UP16084"/>
    <s v="RegFee-SokotoStateUniversity,Sokoto^WEBID11670821"/>
    <s v="Payment"/>
    <n v="0.5"/>
    <n v="9000"/>
    <s v="904406******2066"/>
    <s v="03-02-2023 13:55:00"/>
    <s v=""/>
    <s v="03/02/2023"/>
    <s v="099MJKL23034Ee61"/>
    <s v="ACCESS BANK (DIAMOND)"/>
    <n v="56675428900077"/>
    <n v="5128722"/>
    <s v=""/>
    <s v=""/>
    <s v=""/>
    <s v=""/>
    <s v="+"/>
    <s v="SC011"/>
    <s v="Retail"/>
    <s v="RegFee-SokotoStateUniversity,Sokoto^WEBID11670821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30220231354597597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70821&quot;,&quot;Status&quot;:&quot;Pre-Approved&quot;,&quot;RRN&quot;:&quot;675428900077&quot;,&quot;TransId&quot;:&quot;15677368&quot;,&quot;AuthRef&quot;:&quot;099MJKL23034Ee61&quot;,&quot;Date&quot;:&quot;03Feb,202301:55P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n v="9779508501"/>
    <s v="UP SETTLEMENT"/>
    <s v="UNITED BANK FOR AFRICA PLC"/>
    <s v="03/02/2023"/>
    <s v="04/02/2023"/>
    <s v="0006067466"/>
    <x v="2"/>
    <s v="3UP1SO000000004"/>
    <s v="3UP16084"/>
    <s v="SOKOTO STATE UNIVERSITY,SOKOTO,SOKOTO,NG"/>
    <s v="Purchase"/>
    <n v="0.5"/>
    <n v="9000"/>
    <s v="492069******3818"/>
    <s v="03-02-2023 21:50:02"/>
    <n v="34935"/>
    <s v="03/02/2023"/>
    <n v="919886"/>
    <s v="ACCESS BANK (DIAMOND)"/>
    <n v="2612677443"/>
    <n v="6792100"/>
    <n v="1001515"/>
    <n v="25505591"/>
    <n v="977950850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6436^(IP:197.210.77.175)"/>
    <n v="566"/>
    <n v="919886"/>
    <n v="566"/>
    <n v="9779508501"/>
    <n v="9779508501"/>
    <s v="VISA"/>
    <s v="2067509319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8.4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4"/>
    <n v="0.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6436^(IP:197.210.77.175)"/>
    <s v="RegFee - Sokoto State University, Sokoto^WEBID11676436^(IP:197.210.77.175)"/>
    <s v=""/>
    <s v=""/>
    <s v="COLLECTION"/>
    <s v=""/>
    <s v=""/>
    <s v=""/>
    <s v=""/>
    <s v=""/>
    <s v=""/>
    <s v=""/>
    <s v=""/>
    <s v=""/>
    <n v="8998.49"/>
    <n v="0"/>
    <n v="0"/>
    <s v=""/>
    <s v="N"/>
    <s v=""/>
    <n v="0"/>
    <n v="0"/>
  </r>
  <r>
    <n v="9779640579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3301"/>
    <s v="03-02-2023 22:22:18"/>
    <n v="34937"/>
    <s v="03/02/2023"/>
    <n v="605527"/>
    <s v="ACCESS BANK (DIAMOND)"/>
    <n v="2612699014"/>
    <n v="6792100"/>
    <n v="1001516"/>
    <n v="25505607"/>
    <n v="977964057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6490^(IP:102.89.33.93)"/>
    <n v="566"/>
    <n v="605527"/>
    <n v="566"/>
    <n v="9779640579"/>
    <n v="9779640579"/>
    <s v="MAST"/>
    <s v="2182521278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6490^(IP:102.89.33.93)"/>
    <s v="RegFee - Sokoto State University, Sokoto^WEBID11676490^(IP:102.89.33.93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9090387"/>
    <s v="SCHEME SETTLEMENT"/>
    <s v="KUDA MICROFINANCE BANK"/>
    <s v="03/02/2023"/>
    <s v="04/02/2023"/>
    <s v="0006067466"/>
    <x v="2"/>
    <s v="3UP1SO000000004"/>
    <s v="3UP16084"/>
    <s v="SOKOTO STATE UNIVERSITY,SOKOTO,SOKOTO,NG"/>
    <s v="Purchase"/>
    <n v="0.5"/>
    <n v="9000"/>
    <s v="410540******2683"/>
    <s v="03-02-2023 20:46:12"/>
    <n v="34935"/>
    <s v="03/02/2023"/>
    <n v="960045"/>
    <s v="ACCESS BANK (DIAMOND)"/>
    <n v="2612662045"/>
    <n v="6792100"/>
    <n v="1001513"/>
    <n v="25505399"/>
    <n v="9779090387"/>
    <n v="800578"/>
    <s v="+"/>
    <s v="SC011"/>
    <s v="Retail"/>
    <s v="SOKOTO STATE UNIVERSITY,SOKOTO,SOKOTO,NG"/>
    <n v="5999"/>
    <n v="63"/>
    <s v=""/>
    <s v=""/>
    <s v=""/>
    <s v="UNIFIED PAYMENTS SERVICES LTD"/>
    <s v="74243673034007303715453"/>
    <n v="566"/>
    <n v="561794"/>
    <n v="566"/>
    <n v="303419561794"/>
    <n v="9779090387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75849^(IP:102.91.4.165)"/>
    <s v="RegFee - Sokoto State University, Sokoto^WEBID11675849^(IP:102.91.4.165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n v="9772114319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1317"/>
    <s v="03-02-2023 10:34:58"/>
    <n v="34926"/>
    <s v="03/02/2023"/>
    <n v="477625"/>
    <s v="ACCESS BANK (DIAMOND)"/>
    <n v="2611676855"/>
    <n v="4789918"/>
    <n v="1001435"/>
    <n v="25501097"/>
    <n v="977211431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540972^(IP:41.190.12.110)"/>
    <n v="566"/>
    <n v="477625"/>
    <n v="566"/>
    <n v="9772114319"/>
    <n v="9772114319"/>
    <s v="MAST"/>
    <s v="2100197167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540972^(IP:41.190.12.110)"/>
    <s v="RegFee - Sokoto State University, Sokoto^WEBID11540972^(IP:41.190.12.110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2126146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5540"/>
    <s v="03-02-2023 10:36:04"/>
    <n v="34926"/>
    <s v="03/02/2023"/>
    <n v="32148"/>
    <s v="ACCESS BANK (DIAMOND)"/>
    <n v="2611677941"/>
    <n v="4789918"/>
    <n v="1001436"/>
    <n v="25501106"/>
    <n v="977212614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7487^(IP:197.210.52.19)"/>
    <n v="566"/>
    <n v="717476"/>
    <n v="566"/>
    <n v="9772126146"/>
    <n v="9772126146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7487^(IP:197.210.52.19)"/>
    <s v="RegFee - Sokoto State University, Sokoto^WEBID11667487^(IP:197.210.52.19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3451022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6317"/>
    <s v="03-02-2023 12:24:22"/>
    <n v="34928"/>
    <s v="03/02/2023"/>
    <n v="481795"/>
    <s v="ACCESS BANK (DIAMOND)"/>
    <n v="2611821659"/>
    <n v="8301859"/>
    <n v="1001469"/>
    <n v="25502281"/>
    <n v="977345102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260^(IP:197.210.52.19)"/>
    <n v="566"/>
    <n v="778703"/>
    <n v="566"/>
    <n v="9773451022"/>
    <n v="9773451022"/>
    <s v="MAST"/>
    <s v="3510354879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9260^(IP:197.210.52.19)"/>
    <s v="RegFee - Sokoto State University, Sokoto^WEBID11669260^(IP:197.210.52.19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3542377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3747"/>
    <s v="03-02-2023 12:32:01"/>
    <n v="34928"/>
    <s v="03/02/2023"/>
    <n v="516241"/>
    <s v="ACCESS BANK (DIAMOND)"/>
    <n v="2611827248"/>
    <n v="8301859"/>
    <n v="1001473"/>
    <n v="25502382"/>
    <n v="977354237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444^(IP:197.210.77.25)"/>
    <n v="566"/>
    <n v="106246"/>
    <n v="566"/>
    <n v="9773542377"/>
    <n v="9773542377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9444^(IP:197.210.77.25)"/>
    <s v="RegFee - Sokoto State University, Sokoto^WEBID11669444^(IP:197.210.77.25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3433035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3301"/>
    <s v="03-02-2023 12:22:45"/>
    <n v="34928"/>
    <s v="03/02/2023"/>
    <n v="681028"/>
    <s v="ACCESS BANK (DIAMOND)"/>
    <n v="2611820140"/>
    <n v="8301859"/>
    <n v="1001467"/>
    <n v="25502274"/>
    <n v="977343303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212^(IP:197.210.77.76)"/>
    <n v="566"/>
    <n v="681028"/>
    <n v="566"/>
    <n v="9773433035"/>
    <n v="9773433035"/>
    <s v="MAST"/>
    <s v="2182521278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8212^(IP:197.210.77.76)"/>
    <s v="RegFee - Sokoto State University, Sokoto^WEBID11668212^(IP:197.210.77.76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3358346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6317"/>
    <s v="03-02-2023 12:16:27"/>
    <n v="34928"/>
    <s v="03/02/2023"/>
    <n v="449307"/>
    <s v="ACCESS BANK (DIAMOND)"/>
    <n v="2611815397"/>
    <n v="8301859"/>
    <n v="1001464"/>
    <n v="25502213"/>
    <n v="977335834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125^(IP:197.210.52.237)"/>
    <n v="566"/>
    <n v="845328"/>
    <n v="566"/>
    <n v="9773358346"/>
    <n v="9773358346"/>
    <s v="MAST"/>
    <s v="3510354879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9125^(IP:197.210.52.237)"/>
    <s v="RegFee - Sokoto State University, Sokoto^WEBID11669125^(IP:197.210.52.23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3345544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3747"/>
    <s v="03-02-2023 12:15:21"/>
    <n v="34928"/>
    <s v="03/02/2023"/>
    <n v="443668"/>
    <s v="ACCESS BANK (DIAMOND)"/>
    <n v="2611814538"/>
    <n v="8301859"/>
    <n v="1001463"/>
    <n v="25502190"/>
    <n v="977334554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082^(IP:197.210.77.25)"/>
    <n v="566"/>
    <n v="777906"/>
    <n v="566"/>
    <n v="9773345544"/>
    <n v="9773345544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9082^(IP:197.210.77.25)"/>
    <s v="RegFee - Sokoto State University, Sokoto^WEBID11669082^(IP:197.210.77.25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8524400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6988"/>
    <s v="03-02-2023 19:50:07"/>
    <n v="34934"/>
    <s v="03/02/2023"/>
    <n v="599350"/>
    <s v="ACCESS BANK (DIAMOND)"/>
    <n v="2612588254"/>
    <n v="7906206"/>
    <n v="1001511"/>
    <n v="25505213"/>
    <n v="977852440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5242^(IP:105.112.121.49)"/>
    <n v="566"/>
    <n v="599350"/>
    <n v="566"/>
    <n v="9778524400"/>
    <n v="9778524400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5242^(IP:105.112.121.49)"/>
    <s v="RegFee - Sokoto State University, Sokoto^WEBID11675242^(IP:105.112.121.49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5957479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2980"/>
    <s v="03-02-2023 16:03:40"/>
    <n v="34932"/>
    <s v="03/02/2023"/>
    <n v="546686"/>
    <s v="ACCESS BANK (DIAMOND)"/>
    <n v="2612157584"/>
    <n v="3799401"/>
    <n v="1001497"/>
    <n v="25504275"/>
    <n v="977595747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2702^(IP:197.210.84.77)"/>
    <n v="566"/>
    <n v="546686"/>
    <n v="566"/>
    <n v="9775957479"/>
    <n v="9775957479"/>
    <s v="MAST"/>
    <s v="2216396924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2702^(IP:197.210.84.77)"/>
    <s v="RegFee - Sokoto State University, Sokoto^WEBID11672702^(IP:197.210.84.77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5731958"/>
    <s v="UP SETTLEMENT"/>
    <s v="ZENITH INTERNATIONAL BANK PLC"/>
    <s v="03/02/2023"/>
    <s v="04/02/2023"/>
    <s v="0006067466"/>
    <x v="2"/>
    <s v="3UP1SO000000004"/>
    <s v="3UP16084"/>
    <s v="SOKOTO STATE UNIVERSITY,SOKOTO,SOKOTO,NG"/>
    <s v="Purchase"/>
    <n v="0.5"/>
    <n v="9000"/>
    <s v="539941******5921"/>
    <s v="03-02-2023 15:45:20"/>
    <n v="34931"/>
    <s v="03/02/2023"/>
    <s v="23CA19"/>
    <s v="ACCESS BANK (DIAMOND)"/>
    <n v="2612074078"/>
    <n v="4488850"/>
    <n v="1001494"/>
    <n v="25504123"/>
    <n v="9775731958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2403^(IP:102.89.23.127)"/>
    <n v="566"/>
    <n v="684245"/>
    <n v="566"/>
    <n v="9775731958"/>
    <n v="9775731958"/>
    <s v="MAST"/>
    <s v="2377571020"/>
    <s v=""/>
    <s v="ZEN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ZENITH INTERNATIONAL BANK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4.0010566E+19"/>
    <s v="RegFee - Sokoto State University, Sokoto^WEBID11672403^(IP:102.89.23.127)"/>
    <s v="RegFee - Sokoto State University, Sokoto^WEBID11672403^(IP:102.89.23.127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n v="9777761195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1317"/>
    <s v="03-02-2023 18:40:22"/>
    <n v="34934"/>
    <s v="03/02/2023"/>
    <n v="935083"/>
    <s v="ACCESS BANK (DIAMOND)"/>
    <n v="2612546174"/>
    <n v="7464961"/>
    <n v="1001507"/>
    <n v="25504999"/>
    <n v="977776119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4488^(IP:41.190.12.110)"/>
    <n v="566"/>
    <n v="935083"/>
    <n v="566"/>
    <n v="9777761195"/>
    <n v="9777761195"/>
    <s v="MAST"/>
    <s v="2100197167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4488^(IP:41.190.12.110)"/>
    <s v="RegFee - Sokoto State University, Sokoto^WEBID11674488^(IP:41.190.12.110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7269076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6988"/>
    <s v="03-02-2023 17:59:19"/>
    <n v="34934"/>
    <s v="03/02/2023"/>
    <n v="724260"/>
    <s v="ACCESS BANK (DIAMOND)"/>
    <n v="2612446131"/>
    <n v="8119825"/>
    <n v="1001503"/>
    <n v="25504833"/>
    <n v="977726907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3964^(IP:105.112.121.49)"/>
    <n v="566"/>
    <n v="724260"/>
    <n v="566"/>
    <n v="9777269076"/>
    <n v="9777269076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3964^(IP:105.112.121.49)"/>
    <s v="RegFee - Sokoto State University, Sokoto^WEBID11673964^(IP:105.112.121.49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9787238"/>
    <s v="UP SETTLEMENT"/>
    <s v="GTBANK PLC"/>
    <s v="04/02/2023"/>
    <s v="04/02/2023"/>
    <s v="0006067466"/>
    <x v="2"/>
    <s v="3UP1SO000000004"/>
    <s v="3UP16084"/>
    <s v="SOKOTO STATE UNIVERSITY,SOKOTO STATE UNIVERSITY,SOKOTO,NG"/>
    <s v="Purchase"/>
    <n v="0.5"/>
    <n v="9000"/>
    <s v="539983******3682"/>
    <s v="03-02-2023 23:21:51"/>
    <n v="34938"/>
    <s v="03/02/2023"/>
    <n v="900240"/>
    <s v="ACCESS BANK (DIAMOND)"/>
    <n v="2612716402"/>
    <n v="7520854"/>
    <n v="1001519"/>
    <n v="25505863"/>
    <n v="977978723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5540^(IP:102.89.23.107)"/>
    <n v="566"/>
    <n v="165673"/>
    <n v="566"/>
    <n v="9779787238"/>
    <n v="9779787238"/>
    <s v="MAST"/>
    <s v="3510359357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5540^(IP:102.89.23.107)"/>
    <s v="RegFee - Sokoto State University, Sokoto^WEBID11675540^(IP:102.89.23.10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9776422"/>
    <s v="UP SETTLEMENT"/>
    <s v="GTBANK PLC"/>
    <s v="04/02/2023"/>
    <s v="04/02/2023"/>
    <s v="0006067466"/>
    <x v="2"/>
    <s v="3UP1SO000000004"/>
    <s v="3UP16084"/>
    <s v="SOKOTO STATE UNIVERSITY,SOKOTO STATE UNIVERSITY,SOKOTO,NG"/>
    <s v="Purchase"/>
    <n v="0.5"/>
    <n v="9000"/>
    <s v="539983******3604"/>
    <s v="03-02-2023 23:16:03"/>
    <n v="34938"/>
    <s v="03/02/2023"/>
    <n v="894613"/>
    <s v="ACCESS BANK (DIAMOND)"/>
    <n v="2612715503"/>
    <n v="7520854"/>
    <n v="1001518"/>
    <n v="25505849"/>
    <n v="977977642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7157^(IP:102.91.30.28)"/>
    <n v="566"/>
    <n v="786641"/>
    <n v="566"/>
    <n v="9779776422"/>
    <n v="9779776422"/>
    <s v="MAST"/>
    <s v="6310938407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7157^(IP:102.91.30.28)"/>
    <s v="RegFee - Sokoto State University, Sokoto^WEBID11677157^(IP:102.91.30.2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9810775"/>
    <s v="UP SETTLEMENT"/>
    <s v="ZENITH INTERNATIONAL BANK PLC"/>
    <s v="04/02/2023"/>
    <s v="04/02/2023"/>
    <s v="0006067466"/>
    <x v="2"/>
    <s v="3UP1SO000000004"/>
    <s v="3UP16084"/>
    <s v="SOKOTO STATE UNIVERSITY,SOKOTO,SOKOTO,NG"/>
    <s v="Purchase"/>
    <n v="0.5"/>
    <n v="9000"/>
    <s v="539941******8210"/>
    <s v="03-02-2023 23:35:41"/>
    <n v="34938"/>
    <s v="03/02/2023"/>
    <s v="34EF46"/>
    <s v="ACCESS BANK (DIAMOND)"/>
    <n v="2612717818"/>
    <n v="4326026"/>
    <n v="1001520"/>
    <n v="25505905"/>
    <n v="977981077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7348^(IP:41.190.12.86)"/>
    <n v="566"/>
    <n v="223204"/>
    <n v="566"/>
    <n v="9779810775"/>
    <n v="9779810775"/>
    <s v="MAST"/>
    <s v="2117261741"/>
    <s v=""/>
    <s v="ZEN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ZENITH INTERNATIONAL BANK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4.0010566E+19"/>
    <s v="RegFee - Sokoto State University, Sokoto^WEBID11677348^(IP:41.190.12.86)"/>
    <s v="RegFee - Sokoto State University, Sokoto^WEBID11677348^(IP:41.190.12.86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n v="9770884773"/>
    <s v="SCHEME SETTLEMENT"/>
    <s v="KUDA MICROFINANCE BANK"/>
    <s v="03/02/2023"/>
    <s v="04/02/2023"/>
    <s v="0006067466"/>
    <x v="2"/>
    <s v="3UP1SO000000004"/>
    <s v="3UP16084"/>
    <s v="SOKOTO STATE UNIVERSITY,SOKOTO,SOKOTO,NG"/>
    <s v="Purchase"/>
    <n v="0.5"/>
    <n v="9000"/>
    <s v="410540******2683"/>
    <s v="03-02-2023 08:33:22"/>
    <n v="34924"/>
    <s v="03/02/2023"/>
    <n v="335302"/>
    <s v="ACCESS BANK (DIAMOND)"/>
    <n v="2611521051"/>
    <n v="7327360"/>
    <n v="1001413"/>
    <n v="25500226"/>
    <n v="9770884773"/>
    <n v="800578"/>
    <s v="+"/>
    <s v="SC011"/>
    <s v="Retail"/>
    <s v="SOKOTO STATE UNIVERSITY,SOKOTO,SOKOTO,NG"/>
    <n v="5999"/>
    <n v="63"/>
    <s v=""/>
    <s v=""/>
    <s v=""/>
    <s v="UNIFIED PAYMENTS SERVICES LTD"/>
    <s v="74243673034007296038632"/>
    <n v="566"/>
    <n v="422373"/>
    <n v="566"/>
    <n v="303407422373"/>
    <n v="9770884773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66017^(IP:197.210.53.38)"/>
    <s v="RegFee - Sokoto State University, Sokoto^WEBID11666017^(IP:197.210.53.38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n v="9772664859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1317"/>
    <s v="03-02-2023 11:20:18"/>
    <n v="34927"/>
    <s v="03/02/2023"/>
    <n v="840747"/>
    <s v="ACCESS BANK (DIAMOND)"/>
    <n v="2611719770"/>
    <n v="5843486"/>
    <n v="1001447"/>
    <n v="25501604"/>
    <n v="977266485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180^(IP:41.190.12.110)"/>
    <n v="566"/>
    <n v="840747"/>
    <n v="566"/>
    <n v="9772664859"/>
    <n v="9772664859"/>
    <s v="MAST"/>
    <s v="2100197167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8180^(IP:41.190.12.110)"/>
    <s v="RegFee - Sokoto State University, Sokoto^WEBID11668180^(IP:41.190.12.110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2659537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6988"/>
    <s v="03-02-2023 11:19:53"/>
    <n v="34927"/>
    <s v="03/02/2023"/>
    <n v="840667"/>
    <s v="ACCESS BANK (DIAMOND)"/>
    <n v="2611719379"/>
    <n v="5843486"/>
    <n v="1001446"/>
    <n v="25501607"/>
    <n v="977265953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187^(IP:105.112.116.22)"/>
    <n v="566"/>
    <n v="840667"/>
    <n v="566"/>
    <n v="9772659537"/>
    <n v="9772659537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8187^(IP:105.112.116.22)"/>
    <s v="RegFee - Sokoto State University, Sokoto^WEBID11668187^(IP:105.112.116.22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2633849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6988"/>
    <s v="03-02-2023 11:17:52"/>
    <n v="34927"/>
    <s v="03/02/2023"/>
    <n v="672708"/>
    <s v="ACCESS BANK (DIAMOND)"/>
    <n v="2611717889"/>
    <n v="5843486"/>
    <n v="1001444"/>
    <n v="25501576"/>
    <n v="977263384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153^(IP:105.112.116.22)"/>
    <n v="566"/>
    <n v="672708"/>
    <n v="566"/>
    <n v="9772633849"/>
    <n v="9772633849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8153^(IP:105.112.116.22)"/>
    <s v="RegFee - Sokoto State University, Sokoto^WEBID11668153^(IP:105.112.116.22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8126324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7210"/>
    <s v="03-02-2023 19:14:42"/>
    <n v="34934"/>
    <s v="03/02/2023"/>
    <n v="734678"/>
    <s v="ACCESS BANK (DIAMOND)"/>
    <n v="2612578238"/>
    <n v="7464961"/>
    <n v="1001508"/>
    <n v="25505089"/>
    <n v="977812632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4795^(IP:102.89.44.95)"/>
    <n v="566"/>
    <n v="734678"/>
    <n v="566"/>
    <n v="9778126324"/>
    <n v="9778126324"/>
    <s v="MAST"/>
    <s v="2144983715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4795^(IP:102.89.44.95)"/>
    <s v="RegFee - Sokoto State University, Sokoto^WEBID11674795^(IP:102.89.44.95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0297206"/>
    <s v="SCHEME SETTLEMENT"/>
    <s v="KEYSTONE"/>
    <s v="03/02/2023"/>
    <s v="04/02/2023"/>
    <s v="0006067466"/>
    <x v="2"/>
    <s v="3UP1SO000000004"/>
    <s v="3UP16084"/>
    <s v="SOKOTO STATE UNIVERSITY,SOKOTO,SOKOTO,NG"/>
    <s v="Purchase"/>
    <n v="0.5"/>
    <n v="9000"/>
    <s v="555940******7208"/>
    <s v="03-02-2023 04:42:55"/>
    <n v="34923"/>
    <s v="03/02/2023"/>
    <n v="169771"/>
    <s v="ACCESS BANK (DIAMOND)"/>
    <n v="2611453088"/>
    <n v="9913064"/>
    <n v="1001409"/>
    <n v="25499822"/>
    <n v="9770297206"/>
    <n v="800578"/>
    <s v="+"/>
    <s v="SC011"/>
    <s v="Retail"/>
    <s v="SOKOTO STATE UNIVERSITY,SOKOTO,SOKOTO,NG"/>
    <n v="5999"/>
    <n v="63"/>
    <s v=""/>
    <s v=""/>
    <s v=""/>
    <s v="UNIFIED PAYMENTS SERVICES LTD"/>
    <s v="05453613034007295768267"/>
    <n v="566"/>
    <n v="915972"/>
    <n v="566"/>
    <n v="20370297206"/>
    <n v="9770297206"/>
    <s v="MAST"/>
    <s v="6018927711"/>
    <s v=""/>
    <s v="BPMC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EYSTONE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3.0040567E+19"/>
    <s v="RegFee - Sokoto State University, Sokoto^WEBID11665115^(IP:197.210.76.86)"/>
    <s v="RegFee - Sokoto State University, Sokoto^WEBID11665115^(IP:197.210.76.86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n v="9770971500"/>
    <s v="UP SETTLEMENT"/>
    <s v="ACCESS BANK NIGERIA PLC"/>
    <s v="03/02/2023"/>
    <s v="04/02/2023"/>
    <s v="0006067466"/>
    <x v="2"/>
    <s v="3UP1SO000000004"/>
    <s v="3UP16084"/>
    <s v="SOKOTO STATE UNIVERSITY,SOKOTO,SOKOTO,NG"/>
    <s v="Purchase"/>
    <n v="0.5"/>
    <n v="9000"/>
    <s v="418745******6030"/>
    <s v="03-02-2023 08:43:04"/>
    <n v="34924"/>
    <s v="03/02/2023"/>
    <n v="968565"/>
    <s v="ACCESS BANK (DIAMOND)"/>
    <n v="2611530795"/>
    <n v="7327360"/>
    <n v="1001414"/>
    <n v="25500261"/>
    <n v="9770971500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66057^(IP:31.13.189.38)"/>
    <n v="566"/>
    <n v="491449"/>
    <n v="566"/>
    <n v="9770971500"/>
    <n v="9770971500"/>
    <s v="VISA"/>
    <s v="1218851033"/>
    <s v=""/>
    <s v="ACCE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66057^(IP:31.13.189.38)"/>
    <s v="RegFee - Sokoto State University, Sokoto^WEBID11666057^(IP:31.13.189.38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n v="9771711337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5540"/>
    <s v="03-02-2023 09:56:39"/>
    <n v="34926"/>
    <s v="03/02/2023"/>
    <n v="855718"/>
    <s v="ACCESS BANK (DIAMOND)"/>
    <n v="2611630855"/>
    <n v="8417918"/>
    <n v="1001421"/>
    <n v="25500718"/>
    <n v="977171133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6912^(IP:197.210.52.19)"/>
    <n v="566"/>
    <n v="714434"/>
    <n v="566"/>
    <n v="9771711337"/>
    <n v="9771711337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6912^(IP:197.210.52.19)"/>
    <s v="RegFee - Sokoto State University, Sokoto^WEBID11666912^(IP:197.210.52.19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1908060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1388"/>
    <s v="03-02-2023 10:15:27"/>
    <n v="34926"/>
    <s v="03/02/2023"/>
    <n v="937294"/>
    <s v="ACCESS BANK (DIAMOND)"/>
    <n v="2611652971"/>
    <n v="8417918"/>
    <n v="1001432"/>
    <n v="25500887"/>
    <n v="977190806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7167^(IP:197.210.52.157)"/>
    <n v="566"/>
    <n v="715868"/>
    <n v="566"/>
    <n v="9771908060"/>
    <n v="9771908060"/>
    <s v="MAST"/>
    <s v="3220326271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7167^(IP:197.210.52.157)"/>
    <s v="RegFee - Sokoto State University, Sokoto^WEBID11667167^(IP:197.210.52.15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1845086"/>
    <s v="UP SETTLEMENT"/>
    <s v="UNITED BANK FOR AFRICA PLC"/>
    <s v="03/02/2023"/>
    <s v="04/02/2023"/>
    <s v="0006067466"/>
    <x v="2"/>
    <s v="3UP1SO000000004"/>
    <s v="3UP16084"/>
    <s v="SOKOTO STATE UNIVERSITY,SOKOTO,SOKOTO,NG"/>
    <s v="Purchase"/>
    <n v="0.5"/>
    <n v="9000"/>
    <s v="492069******3818"/>
    <s v="03-02-2023 10:09:26"/>
    <n v="34926"/>
    <s v="03/02/2023"/>
    <n v="167660"/>
    <s v="ACCESS BANK (DIAMOND)"/>
    <n v="2611646478"/>
    <n v="8417918"/>
    <n v="1001430"/>
    <n v="25500845"/>
    <n v="977184508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67100^(IP:197.210.53.84)"/>
    <n v="566"/>
    <n v="167660"/>
    <n v="566"/>
    <n v="9771845086"/>
    <n v="9771845086"/>
    <s v="VISA"/>
    <s v="2067509319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8.4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4"/>
    <n v="0.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7100^(IP:197.210.53.84)"/>
    <s v="RegFee - Sokoto State University, Sokoto^WEBID11667100^(IP:197.210.53.84)"/>
    <s v=""/>
    <s v=""/>
    <s v="COLLECTION"/>
    <s v=""/>
    <s v=""/>
    <s v=""/>
    <s v=""/>
    <s v=""/>
    <s v=""/>
    <s v=""/>
    <s v=""/>
    <s v=""/>
    <n v="8998.49"/>
    <n v="0"/>
    <n v="0"/>
    <s v=""/>
    <s v="N"/>
    <s v=""/>
    <n v="0"/>
    <n v="0"/>
  </r>
  <r>
    <n v="9771824473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19911******9147"/>
    <s v="03-02-2023 10:07:31"/>
    <n v="34926"/>
    <s v="03/02/2023"/>
    <n v="825379"/>
    <s v="ACCESS BANK (DIAMOND)"/>
    <n v="2611644547"/>
    <n v="8417918"/>
    <n v="1001429"/>
    <n v="25500824"/>
    <n v="977182447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7053^(IP:102.91.4.32)"/>
    <n v="566"/>
    <n v="825379"/>
    <n v="566"/>
    <n v="9771824473"/>
    <n v="9771824473"/>
    <s v="MAST"/>
    <s v="2129823845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7053^(IP:102.91.4.32)"/>
    <s v="RegFee - Sokoto State University, Sokoto^WEBID11667053^(IP:102.91.4.32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71773851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5540"/>
    <s v="03-02-2023 10:02:41"/>
    <n v="34926"/>
    <s v="03/02/2023"/>
    <n v="882142"/>
    <s v="ACCESS BANK (DIAMOND)"/>
    <n v="2611639716"/>
    <n v="8417918"/>
    <n v="1001425"/>
    <n v="25500785"/>
    <n v="977177385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7008^(IP:197.210.52.19)"/>
    <n v="566"/>
    <n v="479831"/>
    <n v="566"/>
    <n v="9771773851"/>
    <n v="9771773851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7008^(IP:197.210.52.19)"/>
    <s v="RegFee - Sokoto State University, Sokoto^WEBID11667008^(IP:197.210.52.19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1517214"/>
    <s v="SCHEME SETTLEMENT"/>
    <s v="KUDA MICROFINANCE BANK"/>
    <s v="03/02/2023"/>
    <s v="04/02/2023"/>
    <s v="0006067466"/>
    <x v="2"/>
    <s v="3UP1SO000000004"/>
    <s v="3UP16084"/>
    <s v="SOKOTO STATE UNIVERSITY,SOKOTO,SOKOTO,NG"/>
    <s v="Purchase"/>
    <n v="0.5"/>
    <n v="9000"/>
    <s v="410540******2683"/>
    <s v="03-02-2023 09:38:58"/>
    <n v="34925"/>
    <s v="03/02/2023"/>
    <n v="700805"/>
    <s v="ACCESS BANK (DIAMOND)"/>
    <n v="2611595489"/>
    <n v="3269577"/>
    <n v="1001418"/>
    <n v="25500584"/>
    <n v="9771517214"/>
    <n v="800578"/>
    <s v="+"/>
    <s v="SC011"/>
    <s v="Retail"/>
    <s v="SOKOTO STATE UNIVERSITY,SOKOTO,SOKOTO,NG"/>
    <n v="5999"/>
    <n v="63"/>
    <s v=""/>
    <s v=""/>
    <s v=""/>
    <s v="UNIFIED PAYMENTS SERVICES LTD"/>
    <s v="74243673034007296408041"/>
    <n v="566"/>
    <n v="911758"/>
    <n v="566"/>
    <n v="303408911758"/>
    <n v="9771517214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571224^(IP:197.210.70.40)"/>
    <s v="RegFee - Sokoto State University, Sokoto^WEBID11571224^(IP:197.210.70.40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n v="9771465378"/>
    <s v="SCHEME SETTLEMENT"/>
    <s v="KUDA MICROFINANCE BANK"/>
    <s v="03/02/2023"/>
    <s v="04/02/2023"/>
    <s v="0006067466"/>
    <x v="2"/>
    <s v="3UP1SO000000004"/>
    <s v="3UP16084"/>
    <s v="SOKOTO STATE UNIVERSITY,SOKOTO,SOKOTO,NG"/>
    <s v="Purchase"/>
    <n v="0.5"/>
    <n v="9000"/>
    <s v="410540******2683"/>
    <s v="03-02-2023 09:34:09"/>
    <n v="34925"/>
    <s v="03/02/2023"/>
    <n v="515111"/>
    <s v="ACCESS BANK (DIAMOND)"/>
    <n v="2611593200"/>
    <n v="3269577"/>
    <n v="1001417"/>
    <n v="25500560"/>
    <n v="9771465378"/>
    <n v="800578"/>
    <s v="+"/>
    <s v="SC011"/>
    <s v="Retail"/>
    <s v="SOKOTO STATE UNIVERSITY,SOKOTO,SOKOTO,NG"/>
    <n v="5999"/>
    <n v="63"/>
    <s v=""/>
    <s v=""/>
    <s v=""/>
    <s v="UNIFIED PAYMENTS SERVICES LTD"/>
    <s v="74243673034007296407514"/>
    <n v="566"/>
    <n v="872902"/>
    <n v="566"/>
    <n v="303408872902"/>
    <n v="9771465378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66658^(IP:197.210.70.239)"/>
    <s v="RegFee - Sokoto State University, Sokoto^WEBID11666658^(IP:197.210.70.239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n v="9772315849"/>
    <s v="UP SETTLEMENT"/>
    <s v="UNITED BANK FOR AFRICA PLC"/>
    <s v="03/02/2023"/>
    <s v="04/02/2023"/>
    <s v="0006067466"/>
    <x v="2"/>
    <s v="3UP1SO000000004"/>
    <s v="3UP16084"/>
    <s v="SOKOTO STATE UNIVERSITY,SOKOTO,SOKOTO,NG"/>
    <s v="Purchase"/>
    <n v="0.5"/>
    <n v="9000"/>
    <s v="422584******1673"/>
    <s v="03-02-2023 10:53:29"/>
    <n v="34927"/>
    <s v="03/02/2023"/>
    <n v="533752"/>
    <s v="ACCESS BANK (DIAMOND)"/>
    <n v="2611705046"/>
    <n v="6617737"/>
    <n v="1001441"/>
    <n v="25501298"/>
    <n v="9772315849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67741^(IP:197.210.70.100)"/>
    <n v="566"/>
    <n v="533752"/>
    <n v="566"/>
    <n v="9772315849"/>
    <n v="9772315849"/>
    <s v="VISA"/>
    <s v="2150955449"/>
    <s v=""/>
    <s v="UBAP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9004.08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9.1999999999999993"/>
    <n v="0.69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4.0010566E+19"/>
    <s v="RegFee - Sokoto State University, Sokoto^WEBID11667741^(IP:197.210.70.100)"/>
    <s v="RegFee - Sokoto State University, Sokoto^WEBID11667741^(IP:197.210.70.100)"/>
    <s v=""/>
    <s v=""/>
    <s v="COLLECTION"/>
    <s v=""/>
    <s v=""/>
    <s v=""/>
    <s v=""/>
    <s v=""/>
    <s v=""/>
    <s v=""/>
    <s v=""/>
    <s v=""/>
    <n v="9004.08"/>
    <n v="0"/>
    <n v="0"/>
    <s v=""/>
    <s v="N"/>
    <s v=""/>
    <n v="0"/>
    <n v="0"/>
  </r>
  <r>
    <n v="9772769184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4707"/>
    <s v="03-02-2023 11:28:22"/>
    <n v="34927"/>
    <s v="03/02/2023"/>
    <n v="246001"/>
    <s v="ACCESS BANK (DIAMOND)"/>
    <n v="2611728365"/>
    <n v="5843486"/>
    <n v="1001450"/>
    <n v="25501703"/>
    <n v="977276918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304^(IP:197.210.70.156)"/>
    <n v="566"/>
    <n v="722084"/>
    <n v="566"/>
    <n v="9772769184"/>
    <n v="9772769184"/>
    <s v="MAST"/>
    <s v="2148537727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8304^(IP:197.210.70.156)"/>
    <s v="RegFee - Sokoto State University, Sokoto^WEBID11668304^(IP:197.210.70.156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2226847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5540"/>
    <s v="03-02-2023 10:45:33"/>
    <n v="34926"/>
    <s v="03/02/2023"/>
    <n v="72952"/>
    <s v="ACCESS BANK (DIAMOND)"/>
    <n v="2611684686"/>
    <n v="8417918"/>
    <n v="1001439"/>
    <n v="25501219"/>
    <n v="977222684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7636^(IP:197.210.77.25)"/>
    <n v="566"/>
    <n v="718270"/>
    <n v="566"/>
    <n v="9772226847"/>
    <n v="9772226847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7636^(IP:197.210.77.25)"/>
    <s v="RegFee - Sokoto State University, Sokoto^WEBID11667636^(IP:197.210.77.25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2198722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5540"/>
    <s v="03-02-2023 10:42:57"/>
    <n v="34926"/>
    <s v="03/02/2023"/>
    <n v="62085"/>
    <s v="ACCESS BANK (DIAMOND)"/>
    <n v="2611683458"/>
    <n v="8417918"/>
    <n v="1001438"/>
    <n v="25501194"/>
    <n v="977219872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7607^(IP:197.210.52.237)"/>
    <n v="566"/>
    <n v="718022"/>
    <n v="566"/>
    <n v="9772198722"/>
    <n v="9772198722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7607^(IP:197.210.52.237)"/>
    <s v="RegFee - Sokoto State University, Sokoto^WEBID11667607^(IP:197.210.52.23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2165281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5540"/>
    <s v="03-02-2023 10:39:47"/>
    <n v="34926"/>
    <s v="03/02/2023"/>
    <n v="47830"/>
    <s v="ACCESS BANK (DIAMOND)"/>
    <n v="2611681402"/>
    <n v="8417918"/>
    <n v="1001437"/>
    <n v="25501158"/>
    <n v="977216528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7556^(IP:197.210.52.19)"/>
    <n v="566"/>
    <n v="509994"/>
    <n v="566"/>
    <n v="9772165281"/>
    <n v="9772165281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7556^(IP:197.210.52.19)"/>
    <s v="RegFee - Sokoto State University, Sokoto^WEBID11667556^(IP:197.210.52.19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4358147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9869"/>
    <s v="03-02-2023 13:45:22"/>
    <n v="34929"/>
    <s v="03/02/2023"/>
    <n v="831197"/>
    <s v="ACCESS BANK (DIAMOND)"/>
    <n v="2611899615"/>
    <n v="4973084"/>
    <n v="1001487"/>
    <n v="25503081"/>
    <n v="977435814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0625^(IP:105.112.135.70)"/>
    <n v="566"/>
    <n v="733286"/>
    <n v="566"/>
    <n v="9774358147"/>
    <n v="9774358147"/>
    <s v="MAST"/>
    <s v="4160151141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0625^(IP:105.112.135.70)"/>
    <s v="RegFee - Sokoto State University, Sokoto^WEBID11670625^(IP:105.112.135.70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3679115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0244"/>
    <s v="03-02-2023 12:43:37"/>
    <n v="34928"/>
    <s v="03/02/2023"/>
    <n v="568653"/>
    <s v="ACCESS BANK (DIAMOND)"/>
    <n v="2611835911"/>
    <n v="2451547"/>
    <n v="1001479"/>
    <n v="25502503"/>
    <n v="977367911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652^(IP:197.210.8.243)"/>
    <n v="566"/>
    <n v="847391"/>
    <n v="566"/>
    <n v="9773679115"/>
    <n v="9773679115"/>
    <s v="MAST"/>
    <s v="2148231489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9652^(IP:197.210.8.243)"/>
    <s v="RegFee - Sokoto State University, Sokoto^WEBID11669652^(IP:197.210.8.243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3696514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3747"/>
    <s v="03-02-2023 12:45:07"/>
    <n v="34928"/>
    <s v="03/02/2023"/>
    <n v="576251"/>
    <s v="ACCESS BANK (DIAMOND)"/>
    <n v="2611836795"/>
    <n v="5128722"/>
    <n v="1001480"/>
    <n v="25502519"/>
    <n v="977369651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676^(IP:197.210.52.19)"/>
    <n v="566"/>
    <n v="493787"/>
    <n v="566"/>
    <n v="9773696514"/>
    <n v="9773696514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9676^(IP:197.210.52.19)"/>
    <s v="RegFee - Sokoto State University, Sokoto^WEBID11669676^(IP:197.210.52.19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3741215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9000"/>
    <s v="539983******3747"/>
    <s v="03-02-2023 12:48:56"/>
    <n v="34928"/>
    <s v="03/02/2023"/>
    <n v="592525"/>
    <s v="ACCESS BANK (DIAMOND)"/>
    <n v="2611839452"/>
    <n v="5128722"/>
    <n v="1001481"/>
    <n v="25502568"/>
    <n v="977374121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760^(IP:197.210.52.157)"/>
    <n v="566"/>
    <n v="494096"/>
    <n v="566"/>
    <n v="9773741215"/>
    <n v="9773741215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69760^(IP:197.210.52.157)"/>
    <s v="RegFee - Sokoto State University, Sokoto^WEBID11669760^(IP:197.210.52.15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75938658"/>
    <s v="UP SETTLEMENT"/>
    <s v="ZENITH INTERNATIONAL BANK PLC"/>
    <s v="03/02/2023"/>
    <s v="04/02/2023"/>
    <s v="0006067466"/>
    <x v="2"/>
    <s v="3UP1SO000000004"/>
    <s v="3UP16084"/>
    <s v="SOKOTO STATE UNIVERSITY,SOKOTO,SOKOTO,NG"/>
    <s v="Purchase"/>
    <n v="0.5"/>
    <n v="9000"/>
    <s v="539941******3297"/>
    <s v="03-02-2023 16:02:05"/>
    <n v="34932"/>
    <s v="03/02/2023"/>
    <s v="247F5B"/>
    <s v="ACCESS BANK (DIAMOND)"/>
    <n v="2612157055"/>
    <n v="3754502"/>
    <n v="1001496"/>
    <n v="25504262"/>
    <n v="9775938658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2673^(IP:105.112.112.77)"/>
    <n v="566"/>
    <n v="873233"/>
    <n v="566"/>
    <n v="9775938658"/>
    <n v="9775938658"/>
    <s v="MAST"/>
    <s v="2122149474"/>
    <s v=""/>
    <s v="ZEN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ZENITH INTERNATIONAL BANK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4.0010566E+19"/>
    <s v="RegFee - Sokoto State University, Sokoto^WEBID11672673^(IP:105.112.112.77)"/>
    <s v="RegFee - Sokoto State University, Sokoto^WEBID11672673^(IP:105.112.112.77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n v="11681703"/>
    <s v="SCHEME SETTLEMENT"/>
    <s v="VERVE"/>
    <s v="04/02/2023"/>
    <s v="05/02/2023"/>
    <s v="0006067466"/>
    <x v="2"/>
    <s v="3UP1SO000000004"/>
    <s v="3UP16084"/>
    <s v=""/>
    <s v="Purchase"/>
    <n v="0.5"/>
    <n v="9000"/>
    <s v="506124*********4658"/>
    <s v="04-02-2023 00:00:00"/>
    <s v=""/>
    <s v="04/02/2023"/>
    <s v=""/>
    <s v="ACCESS BANK (DIAMOND)"/>
    <n v="3311681703"/>
    <n v="5134079"/>
    <s v=""/>
    <n v="11681703"/>
    <n v="11681703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0"/>
    <s v=""/>
    <n v="0"/>
    <n v="0"/>
    <s v=""/>
    <n v="0"/>
    <n v="0.2"/>
    <n v="0"/>
    <s v=""/>
    <s v=""/>
    <s v=""/>
    <s v=""/>
    <n v="0"/>
    <s v="VERVE"/>
    <n v="0"/>
    <n v="0"/>
    <n v="0"/>
    <n v="90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45"/>
    <n v="3.38"/>
    <s v=""/>
    <s v=""/>
    <s v="{&quot;transactionRef&quot;:&quot;UPSL11681703&quot;,&quot;message&quot;:&quot;ApprovedbyFinancialInstitution&quot;,&quot;token&quot;:&quot;5123454188713824836&quot;,&quot;tokenExpiryDate&quot;:&quot;2504&quot;,&quot;panLast4Digits&quot;:&quot;4658&quot;,&quot;transactionIdentifier&quot;:&quot;OPA|API|MX64704|04-02-2023|973889075|795222&quot;,&quot;amount&quot;:&quot;9000.00&quot;,&quot;responseCode&quot;:&quot;00&quot;,&quot;cardType&quot;:&quot;Verve&quot;}"/>
    <s v="RegFee - Sokoto State University, Sokoto^WEBID11681703"/>
    <s v=""/>
    <s v="RegFeeSokotoStateUniversitySokotoWEBID11681703:transactionRefUPSL11681703messageApprovedbyFinancialInstitutiontoken5123454188713824836tokenExpiryDate2504panLast4Digits4658transactionIdentifierOPAAPIMX6470404022023973889075795222amount9000.00responseCode00cardTypeVerve"/>
    <s v="COLLECTION"/>
    <s v=""/>
    <s v=""/>
    <s v=""/>
    <s v=""/>
    <s v=""/>
    <s v=""/>
    <s v=""/>
    <s v=""/>
    <s v="VERVE ON CIPA"/>
    <n v="0"/>
    <n v="9000"/>
    <n v="0"/>
    <s v=""/>
    <s v="N"/>
    <s v=""/>
    <n v="0"/>
    <n v="0"/>
  </r>
  <r>
    <n v="9783179571"/>
    <s v="UP SETTLEMENT"/>
    <s v="UNITED BANK FOR AFRICA PLC"/>
    <s v="04/02/2023"/>
    <s v="05/02/2023"/>
    <s v="0006067466"/>
    <x v="2"/>
    <s v="3UP1SO000000004"/>
    <s v="3UP16084"/>
    <s v="SOKOTO STATE UNIVERSITY,SOKOTO STATE UNIVERSITY,SOKOTO,NG"/>
    <s v="Purchase"/>
    <n v="0.5"/>
    <n v="9000"/>
    <s v="519911******6988"/>
    <s v="04-02-2023 12:57:45"/>
    <n v="34940"/>
    <s v="04/02/2023"/>
    <n v="682971"/>
    <s v="ACCESS BANK (DIAMOND)"/>
    <n v="2613202838"/>
    <n v="3431796"/>
    <n v="1001543"/>
    <n v="25507750"/>
    <n v="978317957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2443^(IP:105.112.120.178)"/>
    <n v="566"/>
    <n v="682971"/>
    <n v="566"/>
    <n v="9783179571"/>
    <n v="9783179571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82443^(IP:105.112.120.178)"/>
    <s v="RegFee - Sokoto State University, Sokoto^WEBID11682443^(IP:105.112.120.178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9785735053"/>
    <s v="UP SETTLEMENT"/>
    <s v="GTBANK PLC"/>
    <s v="05/02/2023"/>
    <s v="05/02/2023"/>
    <s v="0006067466"/>
    <x v="2"/>
    <s v="3UP1SO000000004"/>
    <s v="3UP16084"/>
    <s v="SOKOTO STATE UNIVERSITY,SOKOTO STATE UNIVERSITY,SOKOTO,NG"/>
    <s v="Purchase"/>
    <n v="0.5"/>
    <n v="9000"/>
    <s v="539983******3747"/>
    <s v="04-02-2023 19:20:54"/>
    <n v="34943"/>
    <s v="04/02/2023"/>
    <n v="867905"/>
    <s v="ACCESS BANK (DIAMOND)"/>
    <n v="2613603216"/>
    <n v="7910432"/>
    <n v="1001556"/>
    <n v="25508879"/>
    <n v="978573505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7491^(IP:197.210.77.20)"/>
    <n v="566"/>
    <n v="877906"/>
    <n v="566"/>
    <n v="9785735053"/>
    <n v="9785735053"/>
    <s v="MAST"/>
    <s v="3510353642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87491^(IP:197.210.77.20)"/>
    <s v="RegFee - Sokoto State University, Sokoto^WEBID11687491^(IP:197.210.77.20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86007205"/>
    <s v="UP SETTLEMENT"/>
    <s v="UNITED BANK FOR AFRICA PLC"/>
    <s v="05/02/2023"/>
    <s v="05/02/2023"/>
    <s v="0006067466"/>
    <x v="2"/>
    <s v="3UP1SO000000004"/>
    <s v="3UP16084"/>
    <s v="SOKOTO STATE UNIVERSITY,SOKOTO STATE UNIVERSITY,SOKOTO,NG"/>
    <s v="Purchase"/>
    <n v="0.5"/>
    <n v="9000"/>
    <s v="519911******3256"/>
    <s v="04-02-2023 19:44:51"/>
    <n v="34943"/>
    <s v="04/02/2023"/>
    <n v="734909"/>
    <s v="ACCESS BANK (DIAMOND)"/>
    <n v="2613632384"/>
    <n v="7910432"/>
    <n v="1001557"/>
    <n v="25508913"/>
    <n v="978600720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7572^(IP:102.91.4.150)"/>
    <n v="566"/>
    <n v="734909"/>
    <n v="566"/>
    <n v="9786007205"/>
    <n v="9786007205"/>
    <s v="MAST"/>
    <s v="2122838192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87572^(IP:102.91.4.150)"/>
    <s v="RegFee - Sokoto State University, Sokoto^WEBID11687572^(IP:102.91.4.150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675504411441"/>
    <s v="UP SETTLEMENT"/>
    <s v="ACCESS BANK NIGERIA PLC"/>
    <s v="04/02/2023"/>
    <s v="05/02/2023"/>
    <s v="0006067466"/>
    <x v="2"/>
    <s v="3UP1SO000000004"/>
    <s v="3UP16084"/>
    <s v="RegFee-SokotoStateUniversity,Sokoto^WEBID11680644"/>
    <s v="Payment"/>
    <n v="0.5"/>
    <n v="9000"/>
    <s v="904406******2066"/>
    <s v="04-02-2023 10:53:31"/>
    <s v=""/>
    <s v="04/02/2023"/>
    <s v="099MJKL23035DDGy"/>
    <s v="ACCESS BANK (DIAMOND)"/>
    <n v="56675504411441"/>
    <n v="3633983"/>
    <s v=""/>
    <s v=""/>
    <s v=""/>
    <s v=""/>
    <s v="+"/>
    <s v="SC011"/>
    <s v="Retail"/>
    <s v="RegFee-SokotoStateUniversity,Sokoto^WEBID11680644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40220231053311805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80644&quot;,&quot;Status&quot;:&quot;Pre-Approved&quot;,&quot;RRN&quot;:&quot;675504411441&quot;,&quot;TransId&quot;:&quot;15710010&quot;,&quot;AuthRef&quot;:&quot;099MJKL23035DDGy&quot;,&quot;Date&quot;:&quot;04Feb,202310:53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n v="9781178425"/>
    <s v="UP SETTLEMENT"/>
    <s v="UNITED BANK FOR AFRICA PLC"/>
    <s v="04/02/2023"/>
    <s v="05/02/2023"/>
    <s v="0006067466"/>
    <x v="2"/>
    <s v="3UP1SO000000004"/>
    <s v="3UP16084"/>
    <s v="SOKOTO STATE UNIVERSITY,SOKOTO STATE UNIVERSITY,SOKOTO,NG"/>
    <s v="Purchase"/>
    <n v="0.5"/>
    <n v="9000"/>
    <s v="519911******6988"/>
    <s v="04-02-2023 09:38:16"/>
    <n v="34939"/>
    <s v="04/02/2023"/>
    <n v="651586"/>
    <s v="ACCESS BANK (DIAMOND)"/>
    <n v="2612922796"/>
    <n v="4504034"/>
    <n v="1001532"/>
    <n v="25506862"/>
    <n v="978117842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9854^(IP:105.112.114.214)"/>
    <n v="566"/>
    <n v="651586"/>
    <n v="566"/>
    <n v="9781178425"/>
    <n v="9781178425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9854^(IP:105.112.114.214)"/>
    <s v="RegFee - Sokoto State University, Sokoto^WEBID11679854^(IP:105.112.114.214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675502253140"/>
    <s v="UP SETTLEMENT"/>
    <s v="ACCESS BANK NIGERIA PLC"/>
    <s v="04/02/2023"/>
    <s v="05/02/2023"/>
    <s v="0006067466"/>
    <x v="2"/>
    <s v="3UP1SO000000004"/>
    <s v="3UP16084"/>
    <s v="RegFee-SokotoStateUniversity,Sokoto^WEBID11680076"/>
    <s v="Payment"/>
    <n v="0.5"/>
    <n v="9000"/>
    <s v="904406******2066"/>
    <s v="04-02-2023 10:17:33"/>
    <s v=""/>
    <s v="04/02/2023"/>
    <s v="099MJKL23035BEfN"/>
    <s v="ACCESS BANK (DIAMOND)"/>
    <n v="56675502253140"/>
    <n v="4882005"/>
    <s v=""/>
    <s v=""/>
    <s v=""/>
    <s v=""/>
    <s v="+"/>
    <s v="SC011"/>
    <s v="Retail"/>
    <s v="RegFee-SokotoStateUniversity,Sokoto^WEBID11680076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40220231017329258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80076&quot;,&quot;Status&quot;:&quot;Pre-Approved&quot;,&quot;RRN&quot;:&quot;675502253140&quot;,&quot;TransId&quot;:&quot;15708331&quot;,&quot;AuthRef&quot;:&quot;099MJKL23035BEfN&quot;,&quot;Date&quot;:&quot;04Feb,202310:17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n v="9781886953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9000"/>
    <s v="539983******6635"/>
    <s v="04-02-2023 10:48:32"/>
    <n v="34939"/>
    <s v="04/02/2023"/>
    <n v="890333"/>
    <s v="ACCESS BANK (DIAMOND)"/>
    <n v="2613035428"/>
    <n v="4504034"/>
    <n v="1001539"/>
    <n v="25507098"/>
    <n v="978188695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0584^(IP:102.91.55.95)"/>
    <n v="566"/>
    <n v="850995"/>
    <n v="566"/>
    <n v="9781886953"/>
    <n v="9781886953"/>
    <s v="MAST"/>
    <s v="2148484313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80584^(IP:102.91.55.95)"/>
    <s v="RegFee - Sokoto State University, Sokoto^WEBID11680584^(IP:102.91.55.95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81924943"/>
    <s v="UP SETTLEMENT"/>
    <s v="UNITED BANK FOR AFRICA PLC"/>
    <s v="04/02/2023"/>
    <s v="05/02/2023"/>
    <s v="0006067466"/>
    <x v="2"/>
    <s v="3UP1SO000000004"/>
    <s v="3UP16084"/>
    <s v="SOKOTO STATE UNIVERSITY,SOKOTO,SOKOTO,NG"/>
    <s v="Purchase"/>
    <n v="0.5"/>
    <n v="9000"/>
    <s v="492069******3818"/>
    <s v="04-02-2023 10:52:22"/>
    <n v="34939"/>
    <s v="04/02/2023"/>
    <n v="193232"/>
    <s v="ACCESS BANK (DIAMOND)"/>
    <n v="2613043153"/>
    <n v="4504034"/>
    <n v="1001540"/>
    <n v="25507114"/>
    <n v="9781924943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80619^(IP:197.210.52.46)"/>
    <n v="566"/>
    <n v="193232"/>
    <n v="566"/>
    <n v="9781924943"/>
    <n v="9781924943"/>
    <s v="VISA"/>
    <s v="2067509319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8.4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4"/>
    <n v="0.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80619^(IP:197.210.52.46)"/>
    <s v="RegFee - Sokoto State University, Sokoto^WEBID11680619^(IP:197.210.52.46)"/>
    <s v=""/>
    <s v=""/>
    <s v="COLLECTION"/>
    <s v=""/>
    <s v=""/>
    <s v=""/>
    <s v=""/>
    <s v=""/>
    <s v=""/>
    <s v=""/>
    <s v=""/>
    <s v=""/>
    <n v="8998.49"/>
    <n v="0"/>
    <n v="0"/>
    <s v=""/>
    <s v="N"/>
    <s v=""/>
    <n v="0"/>
    <n v="0"/>
  </r>
  <r>
    <n v="9785130528"/>
    <s v="UP SETTLEMENT"/>
    <s v="UNITED BANK FOR AFRICA PLC"/>
    <s v="04/02/2023"/>
    <s v="05/02/2023"/>
    <s v="0006067466"/>
    <x v="2"/>
    <s v="3UP1SO000000004"/>
    <s v="3UP16084"/>
    <s v="SOKOTO STATE UNIVERSITY,SOKOTO,SOKOTO,NG"/>
    <s v="Purchase"/>
    <n v="0.5"/>
    <n v="9000"/>
    <s v="492069******3818"/>
    <s v="04-02-2023 17:55:12"/>
    <n v="34942"/>
    <s v="04/02/2023"/>
    <n v="932573"/>
    <s v="ACCESS BANK (DIAMOND)"/>
    <n v="2613484156"/>
    <n v="8834515"/>
    <n v="1001554"/>
    <n v="25508801"/>
    <n v="9785130528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86769^(IP:102.89.34.174)"/>
    <n v="566"/>
    <n v="932573"/>
    <n v="566"/>
    <n v="9785130528"/>
    <n v="9785130528"/>
    <s v="VISA"/>
    <s v="2067509319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8.4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4"/>
    <n v="0.3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86769^(IP:102.89.34.174)"/>
    <s v="RegFee - Sokoto State University, Sokoto^WEBID11686769^(IP:102.89.34.174)"/>
    <s v=""/>
    <s v=""/>
    <s v="COLLECTION"/>
    <s v=""/>
    <s v=""/>
    <s v=""/>
    <s v=""/>
    <s v=""/>
    <s v=""/>
    <s v=""/>
    <s v=""/>
    <s v=""/>
    <n v="8998.49"/>
    <n v="0"/>
    <n v="0"/>
    <s v=""/>
    <s v="N"/>
    <s v=""/>
    <n v="0"/>
    <n v="0"/>
  </r>
  <r>
    <n v="9780103548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9000"/>
    <s v="539983******6733"/>
    <s v="04-02-2023 05:52:40"/>
    <n v="34939"/>
    <s v="04/02/2023"/>
    <n v="67047"/>
    <s v="ACCESS BANK (DIAMOND)"/>
    <n v="2612751331"/>
    <n v="7593140"/>
    <n v="1001527"/>
    <n v="25506414"/>
    <n v="978010354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8486^(IP:197.210.78.78)"/>
    <n v="566"/>
    <n v="389256"/>
    <n v="566"/>
    <n v="9780103548"/>
    <n v="9780103548"/>
    <s v="MAST"/>
    <s v="2170932605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8486^(IP:197.210.78.78)"/>
    <s v="RegFee - Sokoto State University, Sokoto^WEBID11678486^(IP:197.210.78.7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80101920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9000"/>
    <s v="539983******6733"/>
    <s v="04-02-2023 05:49:59"/>
    <n v="34939"/>
    <s v="04/02/2023"/>
    <n v="65415"/>
    <s v="ACCESS BANK (DIAMOND)"/>
    <n v="2612751219"/>
    <n v="7593140"/>
    <n v="1001526"/>
    <n v="25506411"/>
    <n v="978010192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8479^(IP:197.210.78.78)"/>
    <n v="566"/>
    <n v="575200"/>
    <n v="566"/>
    <n v="9780101920"/>
    <n v="9780101920"/>
    <s v="MAST"/>
    <s v="2170932605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78479^(IP:197.210.78.78)"/>
    <s v="RegFee - Sokoto State University, Sokoto^WEBID11678479^(IP:197.210.78.78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84115556"/>
    <s v="UP SETTLEMENT"/>
    <s v="UNITED BANK FOR AFRICA PLC"/>
    <s v="04/02/2023"/>
    <s v="05/02/2023"/>
    <s v="0006067466"/>
    <x v="2"/>
    <s v="3UP1SO000000004"/>
    <s v="3UP16084"/>
    <s v="SOKOTO STATE UNIVERSITY,SOKOTO STATE UNIVERSITY,SOKOTO,NG"/>
    <s v="Purchase"/>
    <n v="0.5"/>
    <n v="9000"/>
    <s v="519911******6988"/>
    <s v="04-02-2023 14:38:07"/>
    <n v="34941"/>
    <s v="04/02/2023"/>
    <n v="567248"/>
    <s v="ACCESS BANK (DIAMOND)"/>
    <n v="2613278182"/>
    <n v="4675682"/>
    <n v="1001550"/>
    <n v="25508184"/>
    <n v="978411555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3749^(IP:105.112.114.84)"/>
    <n v="566"/>
    <n v="567248"/>
    <n v="566"/>
    <n v="9784115556"/>
    <n v="9784115556"/>
    <s v="MAST"/>
    <s v="2182663534"/>
    <s v=""/>
    <s v="UB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UNITED BANK FOR AFRIC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83749^(IP:105.112.114.84)"/>
    <s v="RegFee - Sokoto State University, Sokoto^WEBID11683749^(IP:105.112.114.84)"/>
    <s v=""/>
    <s v=""/>
    <s v="COLLECTION"/>
    <s v=""/>
    <s v=""/>
    <s v=""/>
    <s v=""/>
    <s v=""/>
    <s v=""/>
    <s v=""/>
    <s v=""/>
    <s v=""/>
    <n v="8994.19"/>
    <n v="0"/>
    <n v="0"/>
    <s v=""/>
    <s v="N"/>
    <s v=""/>
    <n v="0"/>
    <n v="0"/>
  </r>
  <r>
    <n v="11693341"/>
    <s v="SCHEME SETTLEMENT"/>
    <s v="VERVE"/>
    <s v="05/02/2023"/>
    <s v="06/02/2023"/>
    <s v="0006067466"/>
    <x v="2"/>
    <s v="3UP1SO000000004"/>
    <s v="3UP16084"/>
    <s v=""/>
    <s v="Purchase"/>
    <n v="0.5"/>
    <n v="9000"/>
    <s v="506124*********1475"/>
    <s v="05-02-2023 00:00:00"/>
    <s v=""/>
    <s v="05/02/2023"/>
    <s v=""/>
    <s v="ACCESS BANK (DIAMOND)"/>
    <n v="3311693341"/>
    <n v="2149997"/>
    <s v=""/>
    <n v="11693341"/>
    <n v="11693341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0"/>
    <s v=""/>
    <n v="0"/>
    <n v="0"/>
    <s v=""/>
    <n v="0"/>
    <n v="0.2"/>
    <n v="0"/>
    <s v=""/>
    <s v=""/>
    <s v=""/>
    <s v=""/>
    <n v="0"/>
    <s v="VERVE"/>
    <n v="0"/>
    <n v="0"/>
    <n v="0"/>
    <n v="90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45"/>
    <n v="3.38"/>
    <s v=""/>
    <s v=""/>
    <s v="{&quot;transactionRef&quot;:&quot;UPSL11693341&quot;,&quot;message&quot;:&quot;ApprovedbyFinancialInstitution&quot;,&quot;token&quot;:&quot;5123452425599468680&quot;,&quot;tokenExpiryDate&quot;:&quot;2512&quot;,&quot;panLast4Digits&quot;:&quot;1475&quot;,&quot;transactionIdentifier&quot;:&quot;OPA|API|MX64704|05-02-2023|974920584|317134&quot;,&quot;amount&quot;:&quot;9000.00&quot;,&quot;responseCode&quot;:&quot;00&quot;,&quot;cardType&quot;:&quot;Verve&quot;}"/>
    <s v="RegFee - Sokoto State University, Sokoto^WEBID11693341"/>
    <s v=""/>
    <s v="RegFeeSokotoStateUniversitySokotoWEBID11693341:transactionRefUPSL11693341messageApprovedbyFinancialInstitutiontoken5123452425599468680tokenExpiryDate2512panLast4Digits1475transactionIdentifierOPAAPIMX6470405022023974920584317134amount9000.00responseCode00cardTypeVerve"/>
    <s v="COLLECTION"/>
    <s v=""/>
    <s v=""/>
    <s v=""/>
    <s v=""/>
    <s v=""/>
    <s v=""/>
    <s v=""/>
    <s v=""/>
    <s v="VERVE ON CIPA"/>
    <n v="0"/>
    <n v="9000"/>
    <n v="0"/>
    <s v=""/>
    <s v="N"/>
    <s v=""/>
    <n v="0"/>
    <n v="0"/>
  </r>
  <r>
    <n v="9793729426"/>
    <s v="UP SETTLEMENT"/>
    <s v="GTBANK PLC"/>
    <s v="05/02/2023"/>
    <s v="06/02/2023"/>
    <s v="0006067466"/>
    <x v="2"/>
    <s v="3UP1SO000000004"/>
    <s v="3UP16084"/>
    <s v="SOKOTO STATE UNIVERSITY,SOKOTO STATE UNIVERSITY,SOKOTO,NG"/>
    <s v="Purchase"/>
    <n v="0.5"/>
    <n v="9000"/>
    <s v="539983******0938"/>
    <s v="05-02-2023 22:07:29"/>
    <n v="34955"/>
    <s v="05/02/2023"/>
    <n v="356226"/>
    <s v="ACCESS BANK (DIAMOND)"/>
    <n v="2614852775"/>
    <n v="3374724"/>
    <n v="1001573"/>
    <n v="25512534"/>
    <n v="979372942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98690^(IP:197.211.52.77)"/>
    <n v="566"/>
    <n v="951668"/>
    <n v="566"/>
    <n v="9793729426"/>
    <n v="9793729426"/>
    <s v="MAST"/>
    <s v="3140215102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98690^(IP:197.211.52.77)"/>
    <s v="RegFee - Sokoto State University, Sokoto^WEBID11698690^(IP:197.211.52.7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93862881"/>
    <s v="UP SETTLEMENT"/>
    <s v="GTBANK PLC"/>
    <s v="06/02/2023"/>
    <s v="06/02/2023"/>
    <s v="0006067466"/>
    <x v="2"/>
    <s v="3UP1SO000000004"/>
    <s v="3UP16084"/>
    <s v="SOKOTO STATE UNIVERSITY,SOKOTO STATE UNIVERSITY,SOKOTO,NG"/>
    <s v="Purchase"/>
    <n v="0.5"/>
    <n v="9000"/>
    <s v="539983******5540"/>
    <s v="05-02-2023 23:09:12"/>
    <n v="34956"/>
    <s v="05/02/2023"/>
    <n v="420375"/>
    <s v="ACCESS BANK (DIAMOND)"/>
    <n v="2614870749"/>
    <n v="8731849"/>
    <n v="1001574"/>
    <n v="25512640"/>
    <n v="979386288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99090^(IP:102.91.5.10)"/>
    <n v="566"/>
    <n v="723506"/>
    <n v="566"/>
    <n v="9793862881"/>
    <n v="9793862881"/>
    <s v="MAST"/>
    <s v="3520348230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99090^(IP:102.91.5.10)"/>
    <s v="RegFee - Sokoto State University, Sokoto^WEBID11699090^(IP:102.91.5.10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93218594"/>
    <s v="UP SETTLEMENT"/>
    <s v="GTBANK PLC"/>
    <s v="05/02/2023"/>
    <s v="06/02/2023"/>
    <s v="0006067466"/>
    <x v="2"/>
    <s v="3UP1SO000000004"/>
    <s v="3UP16084"/>
    <s v="SOKOTO STATE UNIVERSITY,SOKOTO STATE UNIVERSITY,SOKOTO,NG"/>
    <s v="Purchase"/>
    <n v="0.5"/>
    <n v="9000"/>
    <s v="539983******0875"/>
    <s v="05-02-2023 20:29:03"/>
    <n v="34953"/>
    <s v="05/02/2023"/>
    <n v="131970"/>
    <s v="ACCESS BANK (DIAMOND)"/>
    <n v="2614769542"/>
    <n v="2946759"/>
    <n v="1001572"/>
    <n v="25512258"/>
    <n v="979321859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97853^(IP:105.112.112.7)"/>
    <n v="566"/>
    <n v="712392"/>
    <n v="566"/>
    <n v="9793218594"/>
    <n v="9793218594"/>
    <s v="MAST"/>
    <s v="3510335251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97853^(IP:105.112.112.7)"/>
    <s v="RegFee - Sokoto State University, Sokoto^WEBID11697853^(IP:105.112.112.7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88341752"/>
    <s v="SCHEME SETTLEMENT"/>
    <s v="KUDA MICROFINANCE BANK"/>
    <s v="05/02/2023"/>
    <s v="06/02/2023"/>
    <s v="0006067466"/>
    <x v="2"/>
    <s v="3UP1SO000000004"/>
    <s v="3UP16084"/>
    <s v="SOKOTO STATE UNIVERSITY,SOKOTO,SOKOTO,NG"/>
    <s v="Purchase"/>
    <n v="0.5"/>
    <n v="9000"/>
    <s v="410540******2683"/>
    <s v="05-02-2023 09:42:29"/>
    <n v="34946"/>
    <s v="05/02/2023"/>
    <n v="911024"/>
    <s v="ACCESS BANK (DIAMOND)"/>
    <n v="2613884605"/>
    <n v="5050100"/>
    <n v="1001562"/>
    <n v="25510153"/>
    <n v="9788341752"/>
    <n v="800578"/>
    <s v="+"/>
    <s v="SC011"/>
    <s v="Retail"/>
    <s v="SOKOTO STATE UNIVERSITY,SOKOTO,SOKOTO,NG"/>
    <n v="5999"/>
    <n v="63"/>
    <s v=""/>
    <s v=""/>
    <s v=""/>
    <s v="UNIFIED PAYMENTS SERVICES LTD"/>
    <s v="74243673036007311795735"/>
    <n v="566"/>
    <n v="110359"/>
    <n v="566"/>
    <n v="303608110359"/>
    <n v="9788341752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90456^(IP:105.112.124.184)"/>
    <s v="RegFee - Sokoto State University, Sokoto^WEBID11690456^(IP:105.112.124.184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n v="9788194224"/>
    <s v="SCHEME SETTLEMENT"/>
    <s v="KUDA MICROFINANCE BANK"/>
    <s v="05/02/2023"/>
    <s v="06/02/2023"/>
    <s v="0006067466"/>
    <x v="2"/>
    <s v="3UP1SO000000004"/>
    <s v="3UP16084"/>
    <s v="SOKOTO STATE UNIVERSITY,SOKOTO,SOKOTO,NG"/>
    <s v="Purchase"/>
    <n v="0.5"/>
    <n v="9000"/>
    <s v="410540******2683"/>
    <s v="05-02-2023 09:20:00"/>
    <n v="34946"/>
    <s v="05/02/2023"/>
    <n v="604225"/>
    <s v="ACCESS BANK (DIAMOND)"/>
    <n v="2613872397"/>
    <n v="5050100"/>
    <n v="1001561"/>
    <n v="25510075"/>
    <n v="9788194224"/>
    <n v="800578"/>
    <s v="+"/>
    <s v="SC011"/>
    <s v="Retail"/>
    <s v="SOKOTO STATE UNIVERSITY,SOKOTO,SOKOTO,NG"/>
    <n v="5999"/>
    <n v="63"/>
    <s v=""/>
    <s v=""/>
    <s v=""/>
    <s v="UNIFIED PAYMENTS SERVICES LTD"/>
    <s v="74243673036007311790157"/>
    <n v="566"/>
    <n v="975204"/>
    <n v="566"/>
    <n v="303608975204"/>
    <n v="9788194224"/>
    <s v="VISA"/>
    <s v=""/>
    <s v=""/>
    <s v="KUVI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2.6"/>
    <s v=""/>
    <s v=""/>
    <s v=""/>
    <s v=""/>
    <n v="0"/>
    <s v="KUDA MICROFINANCE BANK"/>
    <n v="0"/>
    <n v="0"/>
    <n v="0"/>
    <n v="9000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32.4"/>
    <n v="2.4300000000000002"/>
    <n v="2.0020566000040006E+19"/>
    <n v="2.2222200102888595E+19"/>
    <s v="RegFee - Sokoto State University, Sokoto^WEBID11690234^(IP:197.210.70.47)"/>
    <s v="RegFee - Sokoto State University, Sokoto^WEBID11690234^(IP:197.210.70.47)"/>
    <s v=""/>
    <s v=""/>
    <s v="COLLECTION"/>
    <s v=""/>
    <s v=""/>
    <s v=""/>
    <s v=""/>
    <s v=""/>
    <s v=""/>
    <s v=""/>
    <s v=""/>
    <s v=""/>
    <n v="0"/>
    <n v="9000"/>
    <n v="0"/>
    <s v=""/>
    <s v="N"/>
    <s v=""/>
    <n v="0"/>
    <n v="0"/>
  </r>
  <r>
    <n v="675594045863"/>
    <s v="UP SETTLEMENT"/>
    <s v="ACCESS BANK NIGERIA PLC"/>
    <s v="05/02/2023"/>
    <s v="06/02/2023"/>
    <s v="0006067466"/>
    <x v="2"/>
    <s v="3UP1SO000000004"/>
    <s v="3UP16084"/>
    <s v="RegFee-SokotoStateUniversity,Sokoto^WEBID11691621"/>
    <s v="Payment"/>
    <n v="0.5"/>
    <n v="9000"/>
    <s v="904406******2066"/>
    <s v="02-05-2023 11:47:25"/>
    <s v=""/>
    <s v="05/02/2023"/>
    <s v="099MJKL230362IOO"/>
    <s v="ACCESS BANK (DIAMOND)"/>
    <n v="56675594045863"/>
    <n v="3078248"/>
    <s v=""/>
    <s v=""/>
    <s v=""/>
    <s v=""/>
    <s v="+"/>
    <s v="SC011"/>
    <s v="Retail"/>
    <s v="RegFee-SokotoStateUniversity,Sokoto^WEBID11691621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50220231147255859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91621&quot;,&quot;Status&quot;:&quot;Pre-Approved&quot;,&quot;RRN&quot;:&quot;675594045863&quot;,&quot;TransId&quot;:&quot;15744818&quot;,&quot;AuthRef&quot;:&quot;099MJKL230362IOO&quot;,&quot;Date&quot;:&quot;05Feb,202311:47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n v="9788569640"/>
    <s v="UP SETTLEMENT"/>
    <s v="GTBANK PLC"/>
    <s v="05/02/2023"/>
    <s v="06/02/2023"/>
    <s v="0006067466"/>
    <x v="2"/>
    <s v="3UP1SO000000004"/>
    <s v="3UP16084"/>
    <s v="SOKOTO STATE UNIVERSITY,SOKOTO STATE UNIVERSITY,SOKOTO,NG"/>
    <s v="Purchase"/>
    <n v="0.5"/>
    <n v="9000"/>
    <s v="539983******0938"/>
    <s v="05-02-2023 10:20:53"/>
    <n v="34946"/>
    <s v="05/02/2023"/>
    <n v="126332"/>
    <s v="ACCESS BANK (DIAMOND)"/>
    <n v="2613897481"/>
    <n v="5050100"/>
    <n v="1001563"/>
    <n v="25510232"/>
    <n v="978856964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90775^(IP:197.210.53.75)"/>
    <n v="566"/>
    <n v="903289"/>
    <n v="566"/>
    <n v="9788569640"/>
    <n v="9788569640"/>
    <s v="MAST"/>
    <s v="314021510201005900"/>
    <s v=""/>
    <s v="GTHO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GTBANK PLC"/>
    <n v="30"/>
    <n v="5.4"/>
    <n v="0.41"/>
    <n v="8995.2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1"/>
    <n v="0.0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7E+19"/>
    <s v="RegFee - Sokoto State University, Sokoto^WEBID11690775^(IP:197.210.53.75)"/>
    <s v="RegFee - Sokoto State University, Sokoto^WEBID11690775^(IP:197.210.53.75)"/>
    <s v=""/>
    <s v=""/>
    <s v="COLLECTION"/>
    <s v=""/>
    <s v=""/>
    <s v=""/>
    <s v=""/>
    <s v=""/>
    <s v=""/>
    <s v=""/>
    <s v=""/>
    <s v=""/>
    <n v="8995.27"/>
    <n v="0"/>
    <n v="0"/>
    <s v=""/>
    <s v="N"/>
    <s v=""/>
    <n v="0"/>
    <n v="0"/>
  </r>
  <r>
    <n v="9787582619"/>
    <s v="UP SETTLEMENT"/>
    <s v="ACCESS BANK NIGERIA PLC"/>
    <s v="06/02/2023"/>
    <s v="06/02/2023"/>
    <s v="0006067466"/>
    <x v="2"/>
    <s v="3UP1SO000000004"/>
    <s v="3UP16084"/>
    <s v="SOKOTO STATE UNIVERSITY,SOKOTO,SOKOTO,NG"/>
    <s v="Purchase"/>
    <n v="0.5"/>
    <n v="9000"/>
    <s v="418745******6386"/>
    <s v="05-02-2023 06:33:56"/>
    <n v="34945"/>
    <s v="05/02/2023"/>
    <n v="911927"/>
    <s v="ACCESS BANK (DIAMOND)"/>
    <n v="2613804640"/>
    <n v="6213276"/>
    <n v="1001559"/>
    <n v="25509674"/>
    <n v="9787582619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89062^(IP:102.89.22.37)"/>
    <n v="566"/>
    <n v="313256"/>
    <n v="566"/>
    <n v="9787582619"/>
    <n v="9787582619"/>
    <s v="VISA"/>
    <s v="1465326283"/>
    <s v=""/>
    <s v="ACCE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9.57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5"/>
    <n v="0.38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2.0020566000040006E+19"/>
    <n v="3.0040566E+19"/>
    <s v="RegFee - Sokoto State University, Sokoto^WEBID11689062^(IP:102.89.22.37)"/>
    <s v="RegFee - Sokoto State University, Sokoto^WEBID11689062^(IP:102.89.22.37)"/>
    <s v=""/>
    <s v=""/>
    <s v="COLLECTION"/>
    <s v=""/>
    <s v=""/>
    <s v=""/>
    <s v=""/>
    <s v=""/>
    <s v=""/>
    <s v=""/>
    <s v=""/>
    <s v=""/>
    <n v="8999.57"/>
    <n v="0"/>
    <n v="0"/>
    <s v=""/>
    <s v="N"/>
    <s v=""/>
    <n v="0"/>
    <n v="0"/>
  </r>
  <r>
    <n v="675574792255"/>
    <s v="UP SETTLEMENT"/>
    <s v="ACCESS BANK NIGERIA PLC"/>
    <s v="05/02/2023"/>
    <s v="06/02/2023"/>
    <s v="0006067466"/>
    <x v="2"/>
    <s v="3UP1SO000000004"/>
    <s v="3UP16084"/>
    <s v="RegFee-SokotoStateUniversity,Sokoto^WEBID11689054"/>
    <s v="Payment"/>
    <n v="0.5"/>
    <n v="9000"/>
    <s v="904406******2066"/>
    <s v="05-02-2023 06:26:32"/>
    <s v=""/>
    <s v="05/02/2023"/>
    <s v="099MJKL23036rcCm"/>
    <s v="ACCESS BANK (DIAMOND)"/>
    <n v="56675574792255"/>
    <n v="8033353"/>
    <s v=""/>
    <s v=""/>
    <s v=""/>
    <s v=""/>
    <s v="+"/>
    <s v="SC011"/>
    <s v="Retail"/>
    <s v="RegFee-SokotoStateUniversity,Sokoto^WEBID11689054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50220230626320506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89054&quot;,&quot;Status&quot;:&quot;Pre-Approved&quot;,&quot;RRN&quot;:&quot;675574792255&quot;,&quot;TransId&quot;:&quot;15738666&quot;,&quot;AuthRef&quot;:&quot;099MJKL23036rcCm&quot;,&quot;Date&quot;:&quot;05Feb,202306:26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n v="675574683721"/>
    <s v="UP SETTLEMENT"/>
    <s v="ACCESS BANK NIGERIA PLC"/>
    <s v="05/02/2023"/>
    <s v="06/02/2023"/>
    <s v="0006067466"/>
    <x v="2"/>
    <s v="3UP1SO000000004"/>
    <s v="3UP16084"/>
    <s v="RegFee-SokotoStateUniversity,Sokoto^WEBID11689044"/>
    <s v="Payment"/>
    <n v="0.5"/>
    <n v="9000"/>
    <s v="904406******2066"/>
    <s v="05-02-2023 06:24:43"/>
    <s v=""/>
    <s v="05/02/2023"/>
    <s v="099MJKL23036rZoR"/>
    <s v="ACCESS BANK (DIAMOND)"/>
    <n v="56675574683721"/>
    <n v="8033353"/>
    <s v=""/>
    <s v=""/>
    <s v=""/>
    <s v=""/>
    <s v="+"/>
    <s v="SC011"/>
    <s v="Retail"/>
    <s v="RegFee-SokotoStateUniversity,Sokoto^WEBID11689044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9000"/>
    <n v="9000"/>
    <n v="9000"/>
    <n v="350"/>
    <n v="8650"/>
    <n v="1522.4"/>
    <n v="6920"/>
    <n v="207.6"/>
    <n v="250"/>
    <n v="81.25"/>
    <m/>
    <x v="0"/>
    <n v="18.75"/>
    <s v=""/>
    <s v=""/>
    <s v=""/>
    <s v=""/>
    <n v="566"/>
    <n v="566"/>
    <n v="9000"/>
    <n v="1000"/>
    <n v="45"/>
    <n v="3.38"/>
    <n v="0"/>
    <n v="8951.625"/>
    <n v="0"/>
    <s v=""/>
    <s v=""/>
    <n v="0"/>
    <n v="0"/>
    <s v="GENERAL"/>
    <n v="18"/>
    <s v=""/>
    <n v="0"/>
    <n v="0"/>
    <s v=""/>
    <n v="0"/>
    <n v="0.2"/>
    <n v="18"/>
    <s v=""/>
    <s v=""/>
    <s v=""/>
    <s v=""/>
    <n v="0"/>
    <s v="ACCESS BANK NIGERIA PLC"/>
    <n v="30"/>
    <n v="5.4"/>
    <n v="0.41"/>
    <n v="8994.19"/>
    <s v="UNIFIED PAYMENT SERVICES LTD"/>
    <n v="25"/>
    <n v="4.5"/>
    <n v="0.34"/>
    <s v="UNIFIED PAYMENT SERVICES LTD"/>
    <n v="7.5"/>
    <n v="1.35"/>
    <n v="0.1"/>
    <s v="UNIFIED PAYMENTS SERVICES LTD"/>
    <n v="7.5"/>
    <n v="1.35"/>
    <n v="0.1"/>
    <n v="0"/>
    <n v="0"/>
    <n v="0"/>
    <s v="UNIFIED PAYMENT SERVICES LTD"/>
    <n v="5"/>
    <n v="0.9"/>
    <n v="7.0000000000000007E-2"/>
    <s v="UNIFIED PAYMENT SERVICES LTD"/>
    <n v="25"/>
    <n v="4.5"/>
    <n v="0.34"/>
    <s v=""/>
    <n v="0"/>
    <n v="0"/>
    <s v=""/>
    <n v="0"/>
    <n v="0"/>
    <s v=""/>
    <s v=""/>
    <s v=""/>
    <s v=""/>
    <n v="0"/>
    <n v="0"/>
    <n v="27"/>
    <n v="2.02"/>
    <n v="1242052066"/>
    <s v="USSDPAYATTITUDE_050220230624430175"/>
    <s v=""/>
    <s v="WP00"/>
    <s v=""/>
    <s v="{&quot;Type&quot;:&quot;WebPayment&quot;,&quot;Merchant&quot;:&quot;SokotoStateUniversity,Sokoto&quot;,&quot;TerminalId&quot;:&quot;3UP16084&quot;,&quot;Amount&quot;:&quot;¿9,000.00&quot;,&quot;Fee&quot;:&quot;¿0.00&quot;,&quot;Description&quot;:&quot;RegFee-SokotoStateUniversity,Sokoto^WEBID11689044&quot;,&quot;Status&quot;:&quot;Pre-Approved&quot;,&quot;RRN&quot;:&quot;675574683721&quot;,&quot;TransId&quot;:&quot;15738645&quot;,&quot;AuthRef&quot;:&quot;099MJKL23036rZoR&quot;,&quot;Date&quot;:&quot;05Feb,202306:24AM&quot;}"/>
    <s v="COLLECTION"/>
    <s v=""/>
    <s v=""/>
    <s v=""/>
    <s v=""/>
    <s v=""/>
    <s v=""/>
    <s v=""/>
    <s v=""/>
    <s v="WebPayment"/>
    <n v="8994.19"/>
    <n v="0"/>
    <n v="0"/>
    <s v=""/>
    <s v="N"/>
    <s v=""/>
    <n v="0"/>
    <n v="0"/>
  </r>
  <r>
    <n v="9770381634"/>
    <s v="UP SETTLEMENT"/>
    <s v="UNITED BANK FOR AFRICA PLC"/>
    <s v="03/02/2023"/>
    <s v="04/02/2023"/>
    <s v="0006067466"/>
    <x v="2"/>
    <s v="3UP1SO000000004"/>
    <s v="3UP16084"/>
    <s v="SOKOTO STATE UNIVERSITY,SOKOTO,SOKOTO,NG"/>
    <s v="Purchase"/>
    <n v="0.5"/>
    <n v="11500"/>
    <s v="492069******3096"/>
    <s v="03-02-2023 06:31:58"/>
    <n v="34923"/>
    <s v="03/02/2023"/>
    <n v="1746"/>
    <s v="ACCESS BANK (DIAMOND)"/>
    <n v="2611457695"/>
    <n v="9913064"/>
    <n v="1001410"/>
    <n v="25499936"/>
    <n v="9770381634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4556^(IP:197.210.226.138)"/>
    <n v="566"/>
    <n v="1746"/>
    <n v="566"/>
    <n v="9770381634"/>
    <n v="9770381634"/>
    <s v="VISA"/>
    <s v="2266427085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54556^(IP:197.210.226.138)"/>
    <s v="RegFee - Sokoto State University, Sokoto^WEBID11654556^(IP:197.210.226.138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n v="9770424134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6733"/>
    <s v="03-02-2023 07:03:44"/>
    <n v="34923"/>
    <s v="03/02/2023"/>
    <n v="338135"/>
    <s v="ACCESS BANK (DIAMOND)"/>
    <n v="2611463887"/>
    <n v="9913064"/>
    <n v="1001412"/>
    <n v="25499999"/>
    <n v="977042413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5473^(IP:197.210.70.15)"/>
    <n v="566"/>
    <n v="824667"/>
    <n v="566"/>
    <n v="9770424134"/>
    <n v="9770424134"/>
    <s v="MAST"/>
    <s v="2170932605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5473^(IP:197.210.70.15)"/>
    <s v="RegFee - Sokoto State University, Sokoto^WEBID11665473^(IP:197.210.70.15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1334631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19911******9147"/>
    <s v="03-02-2023 09:21:19"/>
    <n v="34925"/>
    <s v="03/02/2023"/>
    <n v="440320"/>
    <s v="ACCESS BANK (DIAMOND)"/>
    <n v="2611585432"/>
    <n v="3269577"/>
    <n v="1001416"/>
    <n v="25500442"/>
    <n v="977133463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6417^(IP:197.210.54.98)"/>
    <n v="566"/>
    <n v="440320"/>
    <n v="566"/>
    <n v="9771334631"/>
    <n v="9771334631"/>
    <s v="MAST"/>
    <s v="2129823845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6417^(IP:197.210.54.98)"/>
    <s v="RegFee - Sokoto State University, Sokoto^WEBID11666417^(IP:197.210.54.98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71106810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19911******6988"/>
    <s v="03-02-2023 08:58:03"/>
    <n v="34925"/>
    <s v="03/02/2023"/>
    <n v="810655"/>
    <s v="ACCESS BANK (DIAMOND)"/>
    <n v="2611559754"/>
    <n v="3269577"/>
    <n v="1001415"/>
    <n v="25500338"/>
    <n v="977110681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6232^(IP:105.112.123.141)"/>
    <n v="566"/>
    <n v="810655"/>
    <n v="566"/>
    <n v="9771106810"/>
    <n v="9771106810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6232^(IP:105.112.123.141)"/>
    <s v="RegFee - Sokoto State University, Sokoto^WEBID11666232^(IP:105.112.123.141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73643806"/>
    <s v="SCHEME SETTLEMENT"/>
    <s v="KUDA MICROFINANCE BANK"/>
    <s v="03/02/2023"/>
    <s v="04/02/2023"/>
    <s v="0006067466"/>
    <x v="2"/>
    <s v="3UP1SO000000004"/>
    <s v="3UP16084"/>
    <s v="SOKOTO STATE UNIVERSITY,SOKOTO,SOKOTO,NG"/>
    <s v="Purchase"/>
    <n v="0.5"/>
    <n v="11500"/>
    <s v="410540******2683"/>
    <s v="03-02-2023 12:40:38"/>
    <n v="34928"/>
    <s v="03/02/2023"/>
    <n v="507221"/>
    <s v="ACCESS BANK (DIAMOND)"/>
    <n v="2611833437"/>
    <n v="3037864"/>
    <n v="1001477"/>
    <n v="25502476"/>
    <n v="9773643806"/>
    <n v="800578"/>
    <s v="+"/>
    <s v="SC011"/>
    <s v="Retail"/>
    <s v="SOKOTO STATE UNIVERSITY,SOKOTO,SOKOTO,NG"/>
    <n v="5999"/>
    <n v="63"/>
    <s v=""/>
    <s v=""/>
    <s v=""/>
    <s v="UNIFIED PAYMENTS SERVICES LTD"/>
    <s v="74243673034007298118010"/>
    <n v="566"/>
    <n v="576093"/>
    <n v="566"/>
    <n v="303411576093"/>
    <n v="9773643806"/>
    <s v="VISA"/>
    <s v=""/>
    <s v=""/>
    <s v="KUVI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16.100000000000001"/>
    <s v=""/>
    <s v="F"/>
    <s v=""/>
    <s v=""/>
    <n v="0"/>
    <s v="KUDA MICROFINANCE BANK"/>
    <n v="0"/>
    <n v="0"/>
    <n v="0"/>
    <n v="11500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41.4"/>
    <n v="3.1"/>
    <n v="2.0020566000040006E+19"/>
    <n v="2.2222200102888595E+19"/>
    <s v="RegFee - Sokoto State University, Sokoto^WEBID11669613^(IP:197.210.77.14)"/>
    <s v="RegFee - Sokoto State University, Sokoto^WEBID11669613^(IP:197.210.77.14)"/>
    <s v=""/>
    <s v=""/>
    <s v="COLLECTION"/>
    <s v=""/>
    <s v=""/>
    <s v=""/>
    <s v=""/>
    <s v=""/>
    <s v=""/>
    <s v=""/>
    <s v=""/>
    <s v=""/>
    <n v="0"/>
    <n v="11500"/>
    <n v="0"/>
    <s v=""/>
    <s v="N"/>
    <s v=""/>
    <n v="0"/>
    <n v="0"/>
  </r>
  <r>
    <n v="9773903864"/>
    <s v="SCHEME SETTLEMENT"/>
    <s v="KUDA MICROFINANCE BANK"/>
    <s v="03/02/2023"/>
    <s v="04/02/2023"/>
    <s v="0006067466"/>
    <x v="2"/>
    <s v="3UP1SO000000004"/>
    <s v="3UP16084"/>
    <s v="SOKOTO STATE UNIVERSITY,SOKOTO,SOKOTO,NG"/>
    <s v="Purchase"/>
    <n v="0.5"/>
    <n v="11500"/>
    <s v="410540******9705"/>
    <s v="03-02-2023 13:03:15"/>
    <n v="34929"/>
    <s v="03/02/2023"/>
    <n v="309177"/>
    <s v="ACCESS BANK (DIAMOND)"/>
    <n v="2611856353"/>
    <n v="7939199"/>
    <n v="1001485"/>
    <n v="25502719"/>
    <n v="9773903864"/>
    <n v="800578"/>
    <s v="+"/>
    <s v="SC011"/>
    <s v="Retail"/>
    <s v="SOKOTO STATE UNIVERSITY,SOKOTO,SOKOTO,NG"/>
    <n v="5999"/>
    <n v="63"/>
    <s v=""/>
    <s v=""/>
    <s v=""/>
    <s v="UNIFIED PAYMENTS SERVICES LTD"/>
    <s v="74243673034007298535908"/>
    <n v="566"/>
    <n v="980924"/>
    <n v="566"/>
    <n v="303412980924"/>
    <n v="9773903864"/>
    <s v="VISA"/>
    <s v=""/>
    <s v=""/>
    <s v="KUVI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16.100000000000001"/>
    <s v=""/>
    <s v="F"/>
    <s v=""/>
    <s v=""/>
    <n v="0"/>
    <s v="KUDA MICROFINANCE BANK"/>
    <n v="0"/>
    <n v="0"/>
    <n v="0"/>
    <n v="11500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41.4"/>
    <n v="3.1"/>
    <n v="2.0020566000040006E+19"/>
    <n v="2.2222200102888595E+19"/>
    <s v="RegFee - Sokoto State University, Sokoto^WEBID11669988^(IP:197.210.79.116)"/>
    <s v="RegFee - Sokoto State University, Sokoto^WEBID11669988^(IP:197.210.79.116)"/>
    <s v=""/>
    <s v=""/>
    <s v="COLLECTION"/>
    <s v=""/>
    <s v=""/>
    <s v=""/>
    <s v=""/>
    <s v=""/>
    <s v=""/>
    <s v=""/>
    <s v=""/>
    <s v=""/>
    <n v="0"/>
    <n v="11500"/>
    <n v="0"/>
    <s v=""/>
    <s v="N"/>
    <s v=""/>
    <n v="0"/>
    <n v="0"/>
  </r>
  <r>
    <n v="9773126507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19911******6988"/>
    <s v="03-02-2023 11:57:07"/>
    <n v="34928"/>
    <s v="03/02/2023"/>
    <n v="376431"/>
    <s v="ACCESS BANK (DIAMOND)"/>
    <n v="2611794049"/>
    <n v="8301859"/>
    <n v="1001459"/>
    <n v="25502008"/>
    <n v="977312650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225271^(IP:197.210.76.72)"/>
    <n v="566"/>
    <n v="376431"/>
    <n v="566"/>
    <n v="9773126507"/>
    <n v="9773126507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225271^(IP:197.210.76.72)"/>
    <s v="RegFee - Sokoto State University, Sokoto^WEBID11225271^(IP:197.210.76.72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73075546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19911******3301"/>
    <s v="03-02-2023 11:53:03"/>
    <n v="34928"/>
    <s v="03/02/2023"/>
    <n v="677265"/>
    <s v="ACCESS BANK (DIAMOND)"/>
    <n v="2611789673"/>
    <n v="8301859"/>
    <n v="1001457"/>
    <n v="25501948"/>
    <n v="977307554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6129^(IP:197.210.52.202)"/>
    <n v="566"/>
    <n v="677265"/>
    <n v="566"/>
    <n v="9773075546"/>
    <n v="9773075546"/>
    <s v="MAST"/>
    <s v="2182521278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6129^(IP:197.210.52.202)"/>
    <s v="RegFee - Sokoto State University, Sokoto^WEBID11666129^(IP:197.210.52.202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675429213137"/>
    <s v="UP SETTLEMENT"/>
    <s v="ACCESS BANK NIGERIA PLC"/>
    <s v="03/02/2023"/>
    <s v="04/02/2023"/>
    <s v="0006067466"/>
    <x v="2"/>
    <s v="3UP1SO000000004"/>
    <s v="3UP16084"/>
    <s v="RegFee-SokotoStateUniversity,Sokoto^WEBID11670907"/>
    <s v="Payment"/>
    <n v="0.5"/>
    <n v="11500"/>
    <s v="904406******2066"/>
    <s v="03-02-2023 14:00:13"/>
    <s v=""/>
    <s v="03/02/2023"/>
    <s v="099MJKL23034Eksa"/>
    <s v="ACCESS BANK (DIAMOND)"/>
    <n v="56675429213137"/>
    <n v="5128722"/>
    <s v=""/>
    <s v=""/>
    <s v=""/>
    <s v=""/>
    <s v="+"/>
    <s v="SC011"/>
    <s v="Retail"/>
    <s v="RegFee-SokotoStateUniversity,Sokoto^WEBID11670907"/>
    <n v="5999"/>
    <n v="63"/>
    <s v=""/>
    <s v=""/>
    <s v=""/>
    <s v="UNIFIED PAYMENTS SERVICES LTD"/>
    <s v="0"/>
    <n v="566"/>
    <s v=""/>
    <n v="566"/>
    <s v=""/>
    <s v=""/>
    <s v="PAYA"/>
    <s v="1242052066"/>
    <s v=""/>
    <s v="ACPA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1242052066"/>
    <s v="USSDPAYATTITUDE_030220231400126853"/>
    <s v=""/>
    <s v="WP00"/>
    <s v=""/>
    <s v="{&quot;Type&quot;:&quot;WebPayment&quot;,&quot;Merchant&quot;:&quot;SokotoStateUniversity,Sokoto&quot;,&quot;TerminalId&quot;:&quot;3UP16084&quot;,&quot;Amount&quot;:&quot;¿11,500.00&quot;,&quot;Fee&quot;:&quot;¿0.00&quot;,&quot;Description&quot;:&quot;RegFee-SokotoStateUniversity,Sokoto^WEBID11670907&quot;,&quot;Status&quot;:&quot;Pre-Approved&quot;,&quot;RRN&quot;:&quot;675429213137&quot;,&quot;TransId&quot;:&quot;15677607&quot;,&quot;AuthRef&quot;:&quot;099MJKL23034Eksa&quot;,&quot;Date&quot;:&quot;03Feb,202302:00PM&quot;}"/>
    <s v="COLLECTION"/>
    <s v=""/>
    <s v=""/>
    <s v=""/>
    <s v=""/>
    <s v=""/>
    <s v=""/>
    <s v=""/>
    <s v=""/>
    <s v="WebPayment"/>
    <n v="11492.58"/>
    <n v="0"/>
    <n v="0"/>
    <s v=""/>
    <s v="N"/>
    <s v=""/>
    <n v="0"/>
    <n v="0"/>
  </r>
  <r>
    <n v="9779044500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7814"/>
    <s v="03-02-2023 20:40:35"/>
    <n v="34935"/>
    <s v="03/02/2023"/>
    <n v="598843"/>
    <s v="ACCESS BANK (DIAMOND)"/>
    <n v="2612660635"/>
    <n v="6792100"/>
    <n v="1001512"/>
    <n v="25505383"/>
    <n v="977904450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5768^(IP:197.210.53.136)"/>
    <n v="566"/>
    <n v="380448"/>
    <n v="566"/>
    <n v="9779044500"/>
    <n v="9779044500"/>
    <s v="MAST"/>
    <s v="3520390674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5768^(IP:197.210.53.136)"/>
    <s v="RegFee - Sokoto State University, Sokoto^WEBID11675768^(IP:197.210.53.136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9218990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19911******2980"/>
    <s v="03-02-2023 21:02:48"/>
    <n v="34935"/>
    <s v="03/02/2023"/>
    <n v="595886"/>
    <s v="ACCESS BANK (DIAMOND)"/>
    <n v="2612665838"/>
    <n v="6792100"/>
    <n v="1001514"/>
    <n v="25505446"/>
    <n v="977921899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6021^(IP:197.210.85.6)"/>
    <n v="566"/>
    <n v="595886"/>
    <n v="566"/>
    <n v="9779218990"/>
    <n v="9779218990"/>
    <s v="MAST"/>
    <s v="221639692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6021^(IP:197.210.85.6)"/>
    <s v="RegFee - Sokoto State University, Sokoto^WEBID11676021^(IP:197.210.85.6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72246421"/>
    <s v="SCHEME SETTLEMENT"/>
    <s v="KUDA MICROFINANCE BANK"/>
    <s v="03/02/2023"/>
    <s v="04/02/2023"/>
    <s v="0006067466"/>
    <x v="2"/>
    <s v="3UP1SO000000004"/>
    <s v="3UP16084"/>
    <s v="SOKOTO STATE UNIVERSITY,SOKOTO,SOKOTO,NG"/>
    <s v="Purchase"/>
    <n v="0.5"/>
    <n v="11500"/>
    <s v="410540******2683"/>
    <s v="03-02-2023 10:47:19"/>
    <n v="34926"/>
    <s v="03/02/2023"/>
    <n v="898254"/>
    <s v="ACCESS BANK (DIAMOND)"/>
    <n v="2611685716"/>
    <n v="4789918"/>
    <n v="1001440"/>
    <n v="25501232"/>
    <n v="9772246421"/>
    <n v="800578"/>
    <s v="+"/>
    <s v="SC011"/>
    <s v="Retail"/>
    <s v="SOKOTO STATE UNIVERSITY,SOKOTO,SOKOTO,NG"/>
    <n v="5999"/>
    <n v="63"/>
    <s v=""/>
    <s v=""/>
    <s v=""/>
    <s v="UNIFIED PAYMENTS SERVICES LTD"/>
    <s v="74243673034007296945349"/>
    <n v="566"/>
    <n v="481110"/>
    <n v="566"/>
    <n v="303409481110"/>
    <n v="9772246421"/>
    <s v="VISA"/>
    <s v=""/>
    <s v=""/>
    <s v="KUVI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16.100000000000001"/>
    <s v=""/>
    <s v="F"/>
    <s v=""/>
    <s v=""/>
    <n v="0"/>
    <s v="KUDA MICROFINANCE BANK"/>
    <n v="0"/>
    <n v="0"/>
    <n v="0"/>
    <n v="11500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41.4"/>
    <n v="3.1"/>
    <n v="2.0020566000040006E+19"/>
    <n v="2.2222200102888595E+19"/>
    <s v="RegFee - Sokoto State University, Sokoto^WEBID11667652^(IP:102.91.4.74)"/>
    <s v="RegFee - Sokoto State University, Sokoto^WEBID11667652^(IP:102.91.4.74)"/>
    <s v=""/>
    <s v=""/>
    <s v="COLLECTION"/>
    <s v=""/>
    <s v=""/>
    <s v=""/>
    <s v=""/>
    <s v=""/>
    <s v=""/>
    <s v=""/>
    <s v=""/>
    <s v=""/>
    <n v="0"/>
    <n v="11500"/>
    <n v="0"/>
    <s v=""/>
    <s v="N"/>
    <s v=""/>
    <n v="0"/>
    <n v="0"/>
  </r>
  <r>
    <n v="9773212791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1224"/>
    <s v="03-02-2023 12:04:15"/>
    <n v="34928"/>
    <s v="03/02/2023"/>
    <n v="395535"/>
    <s v="ACCESS BANK (DIAMOND)"/>
    <n v="2611801810"/>
    <n v="8301859"/>
    <n v="1001461"/>
    <n v="25502047"/>
    <n v="977321279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821^(IP:197.210.70.244)"/>
    <n v="566"/>
    <n v="777010"/>
    <n v="566"/>
    <n v="9773212791"/>
    <n v="9773212791"/>
    <s v="MAST"/>
    <s v="3320601698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8821^(IP:197.210.70.244)"/>
    <s v="RegFee - Sokoto State University, Sokoto^WEBID11668821^(IP:197.210.70.244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3464125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3747"/>
    <s v="03-02-2023 12:25:24"/>
    <n v="34928"/>
    <s v="03/02/2023"/>
    <n v="486222"/>
    <s v="ACCESS BANK (DIAMOND)"/>
    <n v="2611822490"/>
    <n v="8301859"/>
    <n v="1001470"/>
    <n v="25502314"/>
    <n v="977346412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313^(IP:197.210.52.19)"/>
    <n v="566"/>
    <n v="105647"/>
    <n v="566"/>
    <n v="9773464125"/>
    <n v="9773464125"/>
    <s v="MAST"/>
    <s v="3510353642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9313^(IP:197.210.52.19)"/>
    <s v="RegFee - Sokoto State University, Sokoto^WEBID11669313^(IP:197.210.52.19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3499722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3747"/>
    <s v="03-02-2023 12:28:25"/>
    <n v="34928"/>
    <s v="03/02/2023"/>
    <n v="499415"/>
    <s v="ACCESS BANK (DIAMOND)"/>
    <n v="2611824230"/>
    <n v="8301859"/>
    <n v="1001471"/>
    <n v="25502345"/>
    <n v="977349972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378^(IP:197.210.53.147)"/>
    <n v="566"/>
    <n v="518419"/>
    <n v="566"/>
    <n v="9773499722"/>
    <n v="9773499722"/>
    <s v="MAST"/>
    <s v="3510353642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9378^(IP:197.210.53.147)"/>
    <s v="RegFee - Sokoto State University, Sokoto^WEBID11669378^(IP:197.210.53.147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3560683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1224"/>
    <s v="03-02-2023 12:33:34"/>
    <n v="34928"/>
    <s v="03/02/2023"/>
    <n v="523368"/>
    <s v="ACCESS BANK (DIAMOND)"/>
    <n v="2611828119"/>
    <n v="8301859"/>
    <n v="1001474"/>
    <n v="25502395"/>
    <n v="977356068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443^(IP:197.210.70.75)"/>
    <n v="566"/>
    <n v="492883"/>
    <n v="566"/>
    <n v="9773560683"/>
    <n v="9773560683"/>
    <s v="MAST"/>
    <s v="3320601698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9443^(IP:197.210.70.75)"/>
    <s v="RegFee - Sokoto State University, Sokoto^WEBID11669443^(IP:197.210.70.75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3429344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3747"/>
    <s v="03-02-2023 12:22:27"/>
    <n v="34928"/>
    <s v="03/02/2023"/>
    <n v="474467"/>
    <s v="ACCESS BANK (DIAMOND)"/>
    <n v="2611819847"/>
    <n v="8301859"/>
    <n v="1001466"/>
    <n v="25502273"/>
    <n v="977342934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241^(IP:197.210.52.157)"/>
    <n v="566"/>
    <n v="332076"/>
    <n v="566"/>
    <n v="9773429344"/>
    <n v="9773429344"/>
    <s v="MAST"/>
    <s v="3510353642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9241^(IP:197.210.52.157)"/>
    <s v="RegFee - Sokoto State University, Sokoto^WEBID11669241^(IP:197.210.52.157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5289523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19911******6988"/>
    <s v="03-02-2023 15:10:19"/>
    <n v="34931"/>
    <s v="03/02/2023"/>
    <n v="534890"/>
    <s v="ACCESS BANK (DIAMOND)"/>
    <n v="2612037426"/>
    <n v="7897066"/>
    <n v="1001490"/>
    <n v="25503875"/>
    <n v="977528952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1943^(IP:105.112.225.251)"/>
    <n v="566"/>
    <n v="534890"/>
    <n v="566"/>
    <n v="9775289523"/>
    <n v="9775289523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1943^(IP:105.112.225.251)"/>
    <s v="RegFee - Sokoto State University, Sokoto^WEBID11671943^(IP:105.112.225.251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76453359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5540"/>
    <s v="03-02-2023 16:46:15"/>
    <n v="34932"/>
    <s v="03/02/2023"/>
    <n v="551800"/>
    <s v="ACCESS BANK (DIAMOND)"/>
    <n v="2612177303"/>
    <n v="3754502"/>
    <n v="1001500"/>
    <n v="25504520"/>
    <n v="977645335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3177^(IP:197.210.85.44)"/>
    <n v="566"/>
    <n v="870591"/>
    <n v="566"/>
    <n v="9776453359"/>
    <n v="9776453359"/>
    <s v="MAST"/>
    <s v="3520348230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3177^(IP:197.210.85.44)"/>
    <s v="RegFee - Sokoto State University, Sokoto^WEBID11673177^(IP:197.210.85.44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6153193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6619"/>
    <s v="03-02-2023 16:20:13"/>
    <n v="34932"/>
    <s v="03/02/2023"/>
    <n v="420800"/>
    <s v="ACCESS BANK (DIAMOND)"/>
    <n v="2612167718"/>
    <n v="3799401"/>
    <n v="1001498"/>
    <n v="25504364"/>
    <n v="977615319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2905^(IP:197.210.84.79)"/>
    <n v="566"/>
    <n v="539510"/>
    <n v="566"/>
    <n v="9776153193"/>
    <n v="9776153193"/>
    <s v="MAST"/>
    <s v="2121102129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2905^(IP:197.210.84.79)"/>
    <s v="RegFee - Sokoto State University, Sokoto^WEBID11672905^(IP:197.210.84.79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5861193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19911******2980"/>
    <s v="03-02-2023 15:55:42"/>
    <n v="34932"/>
    <s v="03/02/2023"/>
    <n v="897190"/>
    <s v="ACCESS BANK (DIAMOND)"/>
    <n v="2612152368"/>
    <n v="3799401"/>
    <n v="1001495"/>
    <n v="25504207"/>
    <n v="977586119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2582^(IP:197.210.79.142)"/>
    <n v="566"/>
    <n v="897190"/>
    <n v="566"/>
    <n v="9775861193"/>
    <n v="9775861193"/>
    <s v="MAST"/>
    <s v="221639692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2582^(IP:197.210.79.142)"/>
    <s v="RegFee - Sokoto State University, Sokoto^WEBID11672582^(IP:197.210.79.142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77301528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19911******6988"/>
    <s v="03-02-2023 18:02:02"/>
    <n v="34934"/>
    <s v="03/02/2023"/>
    <n v="574540"/>
    <s v="ACCESS BANK (DIAMOND)"/>
    <n v="2612451802"/>
    <n v="8119825"/>
    <n v="1001504"/>
    <n v="25504850"/>
    <n v="977730152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4015^(IP:105.112.121.49)"/>
    <n v="566"/>
    <n v="574540"/>
    <n v="566"/>
    <n v="9777301528"/>
    <n v="9777301528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4015^(IP:105.112.121.49)"/>
    <s v="RegFee - Sokoto State University, Sokoto^WEBID11674015^(IP:105.112.121.49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79837762"/>
    <s v="UP SETTLEMENT"/>
    <s v="ZENITH INTERNATIONAL BANK PLC"/>
    <s v="04/02/2023"/>
    <s v="04/02/2023"/>
    <s v="0006067466"/>
    <x v="2"/>
    <s v="3UP1SO000000004"/>
    <s v="3UP16084"/>
    <s v="SOKOTO STATE UNIVERSITY,SOKOTO,SOKOTO,NG"/>
    <s v="Purchase"/>
    <n v="0.5"/>
    <n v="11500"/>
    <s v="539941******8210"/>
    <s v="03-02-2023 23:55:27"/>
    <n v="34938"/>
    <s v="03/02/2023"/>
    <n v="352194"/>
    <s v="ACCESS BANK (DIAMOND)"/>
    <n v="2612719018"/>
    <n v="4326026"/>
    <n v="1001523"/>
    <n v="25505965"/>
    <n v="9779837762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7473^(IP:41.190.12.86)"/>
    <n v="566"/>
    <n v="256111"/>
    <n v="566"/>
    <n v="9779837762"/>
    <n v="9779837762"/>
    <s v="MAST"/>
    <s v="2117261741"/>
    <s v=""/>
    <s v="ZENI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ZENITH INTERNATIONAL BANK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4.0010566E+19"/>
    <s v="RegFee - Sokoto State University, Sokoto^WEBID11677473^(IP:41.190.12.86)"/>
    <s v="RegFee - Sokoto State University, Sokoto^WEBID11677473^(IP:41.190.12.86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n v="9779822501"/>
    <s v="UP SETTLEMENT"/>
    <s v="ZENITH INTERNATIONAL BANK PLC"/>
    <s v="04/02/2023"/>
    <s v="04/02/2023"/>
    <s v="0006067466"/>
    <x v="2"/>
    <s v="3UP1SO000000004"/>
    <s v="3UP16084"/>
    <s v="SOKOTO STATE UNIVERSITY,SOKOTO,SOKOTO,NG"/>
    <s v="Purchase"/>
    <n v="0.5"/>
    <n v="11500"/>
    <s v="539941******8210"/>
    <s v="03-02-2023 23:43:49"/>
    <n v="34938"/>
    <s v="03/02/2023"/>
    <s v="35056A"/>
    <s v="ACCESS BANK (DIAMOND)"/>
    <n v="2612718422"/>
    <n v="4326026"/>
    <n v="1001522"/>
    <n v="25505924"/>
    <n v="977982250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7415^(IP:41.190.12.86)"/>
    <n v="566"/>
    <n v="236991"/>
    <n v="566"/>
    <n v="9779822501"/>
    <n v="9779822501"/>
    <s v="MAST"/>
    <s v="2117261741"/>
    <s v=""/>
    <s v="ZENI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ZENITH INTERNATIONAL BANK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4.0010566E+19"/>
    <s v="RegFee - Sokoto State University, Sokoto^WEBID11677415^(IP:41.190.12.86)"/>
    <s v="RegFee - Sokoto State University, Sokoto^WEBID11677415^(IP:41.190.12.86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n v="9779821662"/>
    <s v="UP SETTLEMENT"/>
    <s v="UNITED BANK FOR AFRICA PLC"/>
    <s v="04/02/2023"/>
    <s v="04/02/2023"/>
    <s v="0006067466"/>
    <x v="2"/>
    <s v="3UP1SO000000004"/>
    <s v="3UP16084"/>
    <s v="SOKOTO STATE UNIVERSITY,SOKOTO,SOKOTO,NG"/>
    <s v="Purchase"/>
    <n v="0.5"/>
    <n v="11500"/>
    <s v="492069******3818"/>
    <s v="03-02-2023 23:43:12"/>
    <n v="34938"/>
    <s v="03/02/2023"/>
    <n v="235975"/>
    <s v="ACCESS BANK (DIAMOND)"/>
    <n v="2612718379"/>
    <n v="4326026"/>
    <n v="1001521"/>
    <n v="25505922"/>
    <n v="9779821662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7416^(IP:102.89.40.244)"/>
    <n v="566"/>
    <n v="235975"/>
    <n v="566"/>
    <n v="9779821662"/>
    <n v="9779821662"/>
    <s v="VISA"/>
    <s v="2067509319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7416^(IP:102.89.40.244)"/>
    <s v="RegFee - Sokoto State University, Sokoto^WEBID11677416^(IP:102.89.40.244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n v="9772598634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3747"/>
    <s v="03-02-2023 11:15:08"/>
    <n v="34927"/>
    <s v="03/02/2023"/>
    <n v="192683"/>
    <s v="ACCESS BANK (DIAMOND)"/>
    <n v="2611716265"/>
    <n v="5843486"/>
    <n v="1001443"/>
    <n v="25501539"/>
    <n v="977259863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099^(IP:105.112.113.210)"/>
    <n v="566"/>
    <n v="840666"/>
    <n v="566"/>
    <n v="9772598634"/>
    <n v="9772598634"/>
    <s v="MAST"/>
    <s v="3510353642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8099^(IP:105.112.113.210)"/>
    <s v="RegFee - Sokoto State University, Sokoto^WEBID11668099^(IP:105.112.113.210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3845118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5540"/>
    <s v="03-02-2023 12:57:59"/>
    <n v="34929"/>
    <s v="03/02/2023"/>
    <n v="634307"/>
    <s v="ACCESS BANK (DIAMOND)"/>
    <n v="2611852970"/>
    <n v="7939199"/>
    <n v="1001484"/>
    <n v="25502643"/>
    <n v="977384511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899^(IP:197.210.52.19)"/>
    <n v="566"/>
    <n v="108333"/>
    <n v="566"/>
    <n v="9773845118"/>
    <n v="9773845118"/>
    <s v="MAST"/>
    <s v="3520348230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9899^(IP:197.210.52.19)"/>
    <s v="RegFee - Sokoto State University, Sokoto^WEBID11669899^(IP:197.210.52.19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3793409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6584"/>
    <s v="03-02-2023 12:53:30"/>
    <n v="34929"/>
    <s v="03/02/2023"/>
    <n v="614438"/>
    <s v="ACCESS BANK (DIAMOND)"/>
    <n v="2611850370"/>
    <n v="7939199"/>
    <n v="1001483"/>
    <n v="25502566"/>
    <n v="977379340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725^(IP:197.210.226.131)"/>
    <n v="566"/>
    <n v="848110"/>
    <n v="566"/>
    <n v="9773793409"/>
    <n v="9773793409"/>
    <s v="MAST"/>
    <s v="3520376098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9725^(IP:197.210.226.131)"/>
    <s v="RegFee - Sokoto State University, Sokoto^WEBID11669725^(IP:197.210.226.131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7496308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19911******6988"/>
    <s v="03-02-2023 18:17:28"/>
    <n v="34934"/>
    <s v="03/02/2023"/>
    <n v="727326"/>
    <s v="ACCESS BANK (DIAMOND)"/>
    <n v="2612483542"/>
    <n v="8119825"/>
    <n v="1001505"/>
    <n v="25504916"/>
    <n v="977749630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4196^(IP:105.112.121.49)"/>
    <n v="566"/>
    <n v="727326"/>
    <n v="566"/>
    <n v="9777496308"/>
    <n v="9777496308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4196^(IP:105.112.121.49)"/>
    <s v="RegFee - Sokoto State University, Sokoto^WEBID11674196^(IP:105.112.121.49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78487593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19911******5768"/>
    <s v="03-02-2023 19:46:42"/>
    <n v="34934"/>
    <s v="03/02/2023"/>
    <n v="598557"/>
    <s v="ACCESS BANK (DIAMOND)"/>
    <n v="2612587367"/>
    <n v="1359377"/>
    <n v="1001510"/>
    <n v="25505195"/>
    <n v="977848759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5188^(IP:197.210.79.64)"/>
    <n v="566"/>
    <n v="598557"/>
    <n v="566"/>
    <n v="9778487593"/>
    <n v="9778487593"/>
    <s v="MAST"/>
    <s v="2117028821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5188^(IP:197.210.79.64)"/>
    <s v="RegFee - Sokoto State University, Sokoto^WEBID11675188^(IP:197.210.79.64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70162184"/>
    <s v="UP SETTLEMENT"/>
    <s v="ACCESS BANK NIGERIA PLC"/>
    <s v="03/02/2023"/>
    <s v="04/02/2023"/>
    <s v="0006067466"/>
    <x v="2"/>
    <s v="3UP1SO000000004"/>
    <s v="3UP16084"/>
    <s v="SOKOTO STATE UNIVERSITY,SOKOTO,SOKOTO,NG"/>
    <s v="Purchase"/>
    <n v="0.5"/>
    <n v="11500"/>
    <s v="418745******0592"/>
    <s v="03-02-2023 00:01:28"/>
    <n v="34923"/>
    <s v="03/02/2023"/>
    <n v="833978"/>
    <s v="ACCESS BANK (DIAMOND)"/>
    <n v="2611448947"/>
    <n v="9913064"/>
    <n v="1001405"/>
    <n v="25499598"/>
    <n v="9770162184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64439^(IP:197.210.79.28)"/>
    <n v="566"/>
    <n v="675923"/>
    <n v="566"/>
    <n v="9770162184"/>
    <n v="9770162184"/>
    <s v="VISA"/>
    <s v="0104835732"/>
    <s v=""/>
    <s v="ACCE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6E+19"/>
    <s v="RegFee - Sokoto State University, Sokoto^WEBID11664439^(IP:197.210.79.28)"/>
    <s v="RegFee - Sokoto State University, Sokoto^WEBID11664439^(IP:197.210.79.28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n v="9770168294"/>
    <s v="UP SETTLEMENT"/>
    <s v="ACCESS BANK NIGERIA PLC"/>
    <s v="03/02/2023"/>
    <s v="04/02/2023"/>
    <s v="0006067466"/>
    <x v="2"/>
    <s v="3UP1SO000000004"/>
    <s v="3UP16084"/>
    <s v="SOKOTO STATE UNIVERSITY,SOKOTO,SOKOTO,NG"/>
    <s v="Purchase"/>
    <n v="0.5"/>
    <n v="11500"/>
    <s v="418745******0592"/>
    <s v="03-02-2023 00:07:45"/>
    <n v="34923"/>
    <s v="03/02/2023"/>
    <n v="376315"/>
    <s v="ACCESS BANK (DIAMOND)"/>
    <n v="2611449152"/>
    <n v="9913064"/>
    <n v="1001407"/>
    <n v="25499609"/>
    <n v="9770168294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64487^(IP:197.210.79.183)"/>
    <n v="566"/>
    <n v="683954"/>
    <n v="566"/>
    <n v="9770168294"/>
    <n v="9770168294"/>
    <s v="VISA"/>
    <s v="0104835732"/>
    <s v=""/>
    <s v="ACCE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6E+19"/>
    <s v="RegFee - Sokoto State University, Sokoto^WEBID11664487^(IP:197.210.79.183)"/>
    <s v="RegFee - Sokoto State University, Sokoto^WEBID11664487^(IP:197.210.79.183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n v="9771778185"/>
    <s v="UP SETTLEMENT"/>
    <s v="UNITED BANK FOR AFRICA PLC"/>
    <s v="03/02/2023"/>
    <s v="04/02/2023"/>
    <s v="0006067466"/>
    <x v="2"/>
    <s v="3UP1SO000000004"/>
    <s v="3UP16084"/>
    <s v="SOKOTO STATE UNIVERSITY,SOKOTO,SOKOTO,NG"/>
    <s v="Purchase"/>
    <n v="0.5"/>
    <n v="11500"/>
    <s v="492069******3818"/>
    <s v="03-02-2023 10:03:02"/>
    <n v="34926"/>
    <s v="03/02/2023"/>
    <n v="116022"/>
    <s v="ACCESS BANK (DIAMOND)"/>
    <n v="2611639860"/>
    <n v="8417918"/>
    <n v="1001426"/>
    <n v="25500789"/>
    <n v="977177818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67012^(IP:197.210.53.84)"/>
    <n v="566"/>
    <n v="116022"/>
    <n v="566"/>
    <n v="9771778185"/>
    <n v="9771778185"/>
    <s v="VISA"/>
    <s v="2067509319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7012^(IP:197.210.53.84)"/>
    <s v="RegFee - Sokoto State University, Sokoto^WEBID11667012^(IP:197.210.53.84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n v="9772358521"/>
    <s v="SCHEME SETTLEMENT"/>
    <s v="KUDA MICROFINANCE BANK"/>
    <s v="03/02/2023"/>
    <s v="04/02/2023"/>
    <s v="0006067466"/>
    <x v="2"/>
    <s v="3UP1SO000000004"/>
    <s v="3UP16084"/>
    <s v="SOKOTO STATE UNIVERSITY,SOKOTO,SOKOTO,NG"/>
    <s v="Purchase"/>
    <n v="0.5"/>
    <n v="11500"/>
    <s v="410540******2683"/>
    <s v="03-02-2023 10:56:56"/>
    <n v="34927"/>
    <s v="03/02/2023"/>
    <n v="945377"/>
    <s v="ACCESS BANK (DIAMOND)"/>
    <n v="2611706551"/>
    <n v="6617737"/>
    <n v="1001442"/>
    <n v="25501312"/>
    <n v="9772358521"/>
    <n v="800578"/>
    <s v="+"/>
    <s v="SC011"/>
    <s v="Retail"/>
    <s v="SOKOTO STATE UNIVERSITY,SOKOTO,SOKOTO,NG"/>
    <n v="5999"/>
    <n v="63"/>
    <s v=""/>
    <s v=""/>
    <s v=""/>
    <s v="UNIFIED PAYMENTS SERVICES LTD"/>
    <s v="74243673034007297408594"/>
    <n v="566"/>
    <n v="563598"/>
    <n v="566"/>
    <n v="303409563598"/>
    <n v="9772358521"/>
    <s v="VISA"/>
    <s v=""/>
    <s v=""/>
    <s v="KUVI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16.100000000000001"/>
    <s v=""/>
    <s v="F"/>
    <s v=""/>
    <s v=""/>
    <n v="0"/>
    <s v="KUDA MICROFINANCE BANK"/>
    <n v="0"/>
    <n v="0"/>
    <n v="0"/>
    <n v="11500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41.4"/>
    <n v="3.1"/>
    <n v="2.0020566000040006E+19"/>
    <n v="2.2222200102888595E+19"/>
    <s v="RegFee - Sokoto State University, Sokoto^WEBID11667772^(IP:197.210.53.82)"/>
    <s v="RegFee - Sokoto State University, Sokoto^WEBID11667772^(IP:197.210.53.82)"/>
    <s v=""/>
    <s v=""/>
    <s v="COLLECTION"/>
    <s v=""/>
    <s v=""/>
    <s v=""/>
    <s v=""/>
    <s v=""/>
    <s v=""/>
    <s v=""/>
    <s v=""/>
    <s v=""/>
    <n v="0"/>
    <n v="11500"/>
    <n v="0"/>
    <s v=""/>
    <s v="N"/>
    <s v=""/>
    <n v="0"/>
    <n v="0"/>
  </r>
  <r>
    <n v="9772740720"/>
    <s v="UP SETTLEMENT"/>
    <s v="ZENITH INTERNATIONAL BANK PLC"/>
    <s v="03/02/2023"/>
    <s v="04/02/2023"/>
    <s v="0006067466"/>
    <x v="2"/>
    <s v="3UP1SO000000004"/>
    <s v="3UP16084"/>
    <s v="SOKOTO STATE UNIVERSITY,SOKOTO,SOKOTO,NG"/>
    <s v="Purchase"/>
    <n v="0.5"/>
    <n v="11500"/>
    <s v="539941******8210"/>
    <s v="03-02-2023 11:26:17"/>
    <n v="34927"/>
    <s v="03/02/2023"/>
    <s v="1864E5"/>
    <s v="ACCESS BANK (DIAMOND)"/>
    <n v="2611724619"/>
    <n v="6617737"/>
    <n v="1001449"/>
    <n v="25501665"/>
    <n v="9772740720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68224^(IP:41.190.14.186)"/>
    <n v="566"/>
    <n v="982610"/>
    <n v="566"/>
    <n v="9772740720"/>
    <n v="9772740720"/>
    <s v="MAST"/>
    <s v="2117261741"/>
    <s v=""/>
    <s v="ZENI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ZENITH INTERNATIONAL BANK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4.0010566E+19"/>
    <s v="RegFee - Sokoto State University, Sokoto^WEBID11668224^(IP:41.190.14.186)"/>
    <s v="RegFee - Sokoto State University, Sokoto^WEBID11668224^(IP:41.190.14.186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n v="9774182360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6317"/>
    <s v="03-02-2023 13:28:53"/>
    <n v="34929"/>
    <s v="03/02/2023"/>
    <n v="765045"/>
    <s v="ACCESS BANK (DIAMOND)"/>
    <n v="2611879828"/>
    <n v="7939199"/>
    <n v="1001486"/>
    <n v="25502935"/>
    <n v="977418236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0427^(IP:197.210.52.19)"/>
    <n v="566"/>
    <n v="110589"/>
    <n v="566"/>
    <n v="9774182360"/>
    <n v="9774182360"/>
    <s v="MAST"/>
    <s v="3510354879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0427^(IP:197.210.52.19)"/>
    <s v="RegFee - Sokoto State University, Sokoto^WEBID11670427^(IP:197.210.52.19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8471329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19911******6988"/>
    <s v="03-02-2023 19:45:12"/>
    <n v="34934"/>
    <s v="03/02/2023"/>
    <n v="580396"/>
    <s v="ACCESS BANK (DIAMOND)"/>
    <n v="2612587012"/>
    <n v="9200894"/>
    <n v="1001509"/>
    <n v="25505190"/>
    <n v="977847132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5172^(IP:105.112.121.49)"/>
    <n v="566"/>
    <n v="580396"/>
    <n v="566"/>
    <n v="9778471329"/>
    <n v="9778471329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5172^(IP:105.112.121.49)"/>
    <s v="RegFee - Sokoto State University, Sokoto^WEBID11675172^(IP:105.112.121.49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73654344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1500"/>
    <s v="539983******1224"/>
    <s v="03-02-2023 12:41:30"/>
    <n v="34928"/>
    <s v="03/02/2023"/>
    <n v="559501"/>
    <s v="ACCESS BANK (DIAMOND)"/>
    <n v="2611833764"/>
    <n v="2451547"/>
    <n v="1001478"/>
    <n v="25502481"/>
    <n v="977365434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607^(IP:197.210.70.244)"/>
    <n v="566"/>
    <n v="107025"/>
    <n v="566"/>
    <n v="9773654344"/>
    <n v="9773654344"/>
    <s v="MAST"/>
    <s v="3320601698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69607^(IP:197.210.70.244)"/>
    <s v="RegFee - Sokoto State University, Sokoto^WEBID11669607^(IP:197.210.70.244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77725361"/>
    <s v="UP SETTLEMENT"/>
    <s v="ACCESS BANK NIGERIA PLC"/>
    <s v="03/02/2023"/>
    <s v="04/02/2023"/>
    <s v="0006067466"/>
    <x v="2"/>
    <s v="3UP1SO000000004"/>
    <s v="3UP16084"/>
    <s v="SOKOTO STATE UNIVERSITY,SOKOTO,SOKOTO,NG"/>
    <s v="Purchase"/>
    <n v="0.5"/>
    <n v="11500"/>
    <s v="418745******8518"/>
    <s v="03-02-2023 18:36:49"/>
    <n v="34934"/>
    <s v="03/02/2023"/>
    <n v="962470"/>
    <s v="ACCESS BANK (DIAMOND)"/>
    <n v="2612535427"/>
    <n v="8119825"/>
    <n v="1001506"/>
    <n v="25504973"/>
    <n v="977772536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4396^(IP:197.210.76.131)"/>
    <n v="566"/>
    <n v="374225"/>
    <n v="566"/>
    <n v="9777725361"/>
    <n v="9777725361"/>
    <s v="VISA"/>
    <s v="0067857606"/>
    <s v=""/>
    <s v="ACCE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6E+19"/>
    <s v="RegFee - Sokoto State University, Sokoto^WEBID11674396^(IP:197.210.76.131)"/>
    <s v="RegFee - Sokoto State University, Sokoto^WEBID11674396^(IP:197.210.76.131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n v="9783157730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11500"/>
    <s v="539983******6635"/>
    <s v="04-02-2023 12:55:15"/>
    <n v="34940"/>
    <s v="04/02/2023"/>
    <n v="416217"/>
    <s v="ACCESS BANK (DIAMOND)"/>
    <n v="2613201314"/>
    <n v="3431796"/>
    <n v="1001542"/>
    <n v="25507743"/>
    <n v="978315773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2393^(IP:102.91.52.189)"/>
    <n v="566"/>
    <n v="870459"/>
    <n v="566"/>
    <n v="9783157730"/>
    <n v="9783157730"/>
    <s v="MAST"/>
    <s v="2148484313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82393^(IP:102.91.52.189)"/>
    <s v="RegFee - Sokoto State University, Sokoto^WEBID11682393^(IP:102.91.52.189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83274754"/>
    <s v="UP SETTLEMENT"/>
    <s v="UNITED BANK FOR AFRICA PLC"/>
    <s v="04/02/2023"/>
    <s v="05/02/2023"/>
    <s v="0006067466"/>
    <x v="2"/>
    <s v="3UP1SO000000004"/>
    <s v="3UP16084"/>
    <s v="SOKOTO STATE UNIVERSITY,SOKOTO STATE UNIVERSITY,SOKOTO,NG"/>
    <s v="Purchase"/>
    <n v="0.5"/>
    <n v="11500"/>
    <s v="519911******6988"/>
    <s v="04-02-2023 13:08:43"/>
    <n v="34940"/>
    <s v="04/02/2023"/>
    <n v="28959"/>
    <s v="ACCESS BANK (DIAMOND)"/>
    <n v="2613207791"/>
    <n v="3431796"/>
    <n v="1001545"/>
    <n v="25507801"/>
    <n v="978327475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2632^(IP:105.112.120.178)"/>
    <n v="566"/>
    <n v="28959"/>
    <n v="566"/>
    <n v="9783274754"/>
    <n v="9783274754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82632^(IP:105.112.120.178)"/>
    <s v="RegFee - Sokoto State University, Sokoto^WEBID11682632^(IP:105.112.120.178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83576826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11500"/>
    <s v="539983******5791"/>
    <s v="04-02-2023 13:39:23"/>
    <n v="34940"/>
    <s v="04/02/2023"/>
    <n v="587620"/>
    <s v="ACCESS BANK (DIAMOND)"/>
    <n v="2613218931"/>
    <n v="3431796"/>
    <n v="1001547"/>
    <n v="25507918"/>
    <n v="978357682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2888^(IP:197.210.70.14)"/>
    <n v="566"/>
    <n v="607372"/>
    <n v="566"/>
    <n v="9783576826"/>
    <n v="9783576826"/>
    <s v="MAST"/>
    <s v="3510363092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82888^(IP:197.210.70.14)"/>
    <s v="RegFee - Sokoto State University, Sokoto^WEBID11682888^(IP:197.210.70.14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83217934"/>
    <s v="UP SETTLEMENT"/>
    <s v="UNITED BANK FOR AFRICA PLC"/>
    <s v="04/02/2023"/>
    <s v="05/02/2023"/>
    <s v="0006067466"/>
    <x v="2"/>
    <s v="3UP1SO000000004"/>
    <s v="3UP16084"/>
    <s v="SOKOTO STATE UNIVERSITY,SOKOTO STATE UNIVERSITY,SOKOTO,NG"/>
    <s v="Purchase"/>
    <n v="0.5"/>
    <n v="11500"/>
    <s v="519911******6988"/>
    <s v="04-02-2023 13:02:14"/>
    <n v="34940"/>
    <s v="04/02/2023"/>
    <n v="28278"/>
    <s v="ACCESS BANK (DIAMOND)"/>
    <n v="2613204956"/>
    <n v="3431796"/>
    <n v="1001544"/>
    <n v="25507771"/>
    <n v="978321793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2507^(IP:105.112.120.178)"/>
    <n v="566"/>
    <n v="28278"/>
    <n v="566"/>
    <n v="9783217934"/>
    <n v="9783217934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82507^(IP:105.112.120.178)"/>
    <s v="RegFee - Sokoto State University, Sokoto^WEBID11682507^(IP:105.112.120.178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83556607"/>
    <s v="UP SETTLEMENT"/>
    <s v="ACCESS BANK NIGERIA PLC"/>
    <s v="04/02/2023"/>
    <s v="05/02/2023"/>
    <s v="0006067466"/>
    <x v="2"/>
    <s v="3UP1SO000000004"/>
    <s v="3UP16084"/>
    <s v="SOKOTO STATE UNIVERSITY,SOKOTO,SOKOTO,NG"/>
    <s v="Purchase"/>
    <n v="0.5"/>
    <n v="11500"/>
    <s v="418745******8518"/>
    <s v="04-02-2023 13:37:04"/>
    <n v="34940"/>
    <s v="04/02/2023"/>
    <n v="727504"/>
    <s v="ACCESS BANK (DIAMOND)"/>
    <n v="2613218277"/>
    <n v="3431796"/>
    <n v="1001546"/>
    <n v="25507897"/>
    <n v="9783556607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82875^(IP:197.210.71.149)"/>
    <n v="566"/>
    <n v="581771"/>
    <n v="566"/>
    <n v="9783556607"/>
    <n v="9783556607"/>
    <s v="VISA"/>
    <s v="0067857606"/>
    <s v=""/>
    <s v="ACCE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6E+19"/>
    <s v="RegFee - Sokoto State University, Sokoto^WEBID11682875^(IP:197.210.71.149)"/>
    <s v="RegFee - Sokoto State University, Sokoto^WEBID11682875^(IP:197.210.71.149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n v="9783585722"/>
    <s v="UP SETTLEMENT"/>
    <s v="ACCESS BANK NIGERIA PLC"/>
    <s v="04/02/2023"/>
    <s v="05/02/2023"/>
    <s v="0006067466"/>
    <x v="2"/>
    <s v="3UP1SO000000004"/>
    <s v="3UP16084"/>
    <s v="SOKOTO STATE UNIVERSITY,SOKOTO,SOKOTO,NG"/>
    <s v="Purchase"/>
    <n v="0.5"/>
    <n v="11500"/>
    <s v="418745******8518"/>
    <s v="04-02-2023 13:40:26"/>
    <n v="34940"/>
    <s v="04/02/2023"/>
    <n v="967834"/>
    <s v="ACCESS BANK (DIAMOND)"/>
    <n v="2613219350"/>
    <n v="3431796"/>
    <n v="1001548"/>
    <n v="25507923"/>
    <n v="9783585722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83028^(IP:197.210.28.166)"/>
    <n v="566"/>
    <n v="607637"/>
    <n v="566"/>
    <n v="9783585722"/>
    <n v="9783585722"/>
    <s v="VISA"/>
    <s v="0067857606"/>
    <s v=""/>
    <s v="ACCE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ACCESS BANK NIGERIA PLC"/>
    <n v="30"/>
    <n v="6.9"/>
    <n v="0.52"/>
    <n v="11497.9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5"/>
    <n v="0.3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6E+19"/>
    <s v="RegFee - Sokoto State University, Sokoto^WEBID11683028^(IP:197.210.28.166)"/>
    <s v="RegFee - Sokoto State University, Sokoto^WEBID11683028^(IP:197.210.28.166)"/>
    <s v=""/>
    <s v=""/>
    <s v="COLLECTION"/>
    <s v=""/>
    <s v=""/>
    <s v=""/>
    <s v=""/>
    <s v=""/>
    <s v=""/>
    <s v=""/>
    <s v=""/>
    <s v=""/>
    <n v="11497.96"/>
    <n v="0"/>
    <n v="0"/>
    <s v=""/>
    <s v="N"/>
    <s v=""/>
    <n v="0"/>
    <n v="0"/>
  </r>
  <r>
    <n v="9781100276"/>
    <s v="UP SETTLEMENT"/>
    <s v="UNITED BANK FOR AFRICA PLC"/>
    <s v="04/02/2023"/>
    <s v="05/02/2023"/>
    <s v="0006067466"/>
    <x v="2"/>
    <s v="3UP1SO000000004"/>
    <s v="3UP16084"/>
    <s v="SOKOTO STATE UNIVERSITY,SOKOTO STATE UNIVERSITY,SOKOTO,NG"/>
    <s v="Purchase"/>
    <n v="0.5"/>
    <n v="11500"/>
    <s v="519911******3301"/>
    <s v="04-02-2023 09:30:18"/>
    <n v="34939"/>
    <s v="04/02/2023"/>
    <n v="995797"/>
    <s v="ACCESS BANK (DIAMOND)"/>
    <n v="2612910252"/>
    <n v="4504034"/>
    <n v="1001531"/>
    <n v="25506846"/>
    <n v="978110027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9774^(IP:45.152.180.206)"/>
    <n v="566"/>
    <n v="995797"/>
    <n v="566"/>
    <n v="9781100276"/>
    <n v="9781100276"/>
    <s v="MAST"/>
    <s v="2182521278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9774^(IP:45.152.180.206)"/>
    <s v="RegFee - Sokoto State University, Sokoto^WEBID11679774^(IP:45.152.180.206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81318835"/>
    <s v="UP SETTLEMENT"/>
    <s v="UNITED BANK FOR AFRICA PLC"/>
    <s v="04/02/2023"/>
    <s v="05/02/2023"/>
    <s v="0006067466"/>
    <x v="2"/>
    <s v="3UP1SO000000004"/>
    <s v="3UP16084"/>
    <s v="SOKOTO STATE UNIVERSITY,SOKOTO STATE UNIVERSITY,SOKOTO,NG"/>
    <s v="Purchase"/>
    <n v="0.5"/>
    <n v="11500"/>
    <s v="519911******6988"/>
    <s v="04-02-2023 09:52:54"/>
    <n v="34939"/>
    <s v="04/02/2023"/>
    <n v="636196"/>
    <s v="ACCESS BANK (DIAMOND)"/>
    <n v="2612949593"/>
    <n v="4504034"/>
    <n v="1001534"/>
    <n v="25506902"/>
    <n v="978131883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0000^(IP:105.112.114.214)"/>
    <n v="566"/>
    <n v="636196"/>
    <n v="566"/>
    <n v="9781318835"/>
    <n v="9781318835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80000^(IP:105.112.114.214)"/>
    <s v="RegFee - Sokoto State University, Sokoto^WEBID11680000^(IP:105.112.114.214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9781508670"/>
    <s v="UP SETTLEMENT"/>
    <s v="UNITED BANK FOR AFRICA PLC"/>
    <s v="04/02/2023"/>
    <s v="05/02/2023"/>
    <s v="0006067466"/>
    <x v="2"/>
    <s v="3UP1SO000000004"/>
    <s v="3UP16084"/>
    <s v="SOKOTO STATE UNIVERSITY,SOKOTO,SOKOTO,NG"/>
    <s v="Purchase"/>
    <n v="0.5"/>
    <n v="11500"/>
    <s v="492069******3477"/>
    <s v="04-02-2023 10:12:54"/>
    <n v="34939"/>
    <s v="04/02/2023"/>
    <n v="843615"/>
    <s v="ACCESS BANK (DIAMOND)"/>
    <n v="2612988525"/>
    <n v="4504034"/>
    <n v="1001536"/>
    <n v="25506958"/>
    <n v="9781508670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8251^(IP:197.210.76.69)"/>
    <n v="566"/>
    <n v="843615"/>
    <n v="566"/>
    <n v="9781508670"/>
    <n v="9781508670"/>
    <s v="VISA"/>
    <s v="2112745985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8251^(IP:197.210.76.69)"/>
    <s v="RegFee - Sokoto State University, Sokoto^WEBID11678251^(IP:197.210.76.69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n v="9781491599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11500"/>
    <s v="539983******7814"/>
    <s v="04-02-2023 10:11:13"/>
    <n v="34939"/>
    <s v="04/02/2023"/>
    <n v="723298"/>
    <s v="ACCESS BANK (DIAMOND)"/>
    <n v="2612985347"/>
    <n v="4504034"/>
    <n v="1001535"/>
    <n v="25506960"/>
    <n v="978149159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0166^(IP:102.89.32.41)"/>
    <n v="566"/>
    <n v="916314"/>
    <n v="566"/>
    <n v="9781491599"/>
    <n v="9781491599"/>
    <s v="MAST"/>
    <s v="3520390674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80166^(IP:102.89.32.41)"/>
    <s v="RegFee - Sokoto State University, Sokoto^WEBID11680166^(IP:102.89.32.41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84452314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11500"/>
    <s v="539983******3836"/>
    <s v="04-02-2023 15:14:13"/>
    <n v="34942"/>
    <s v="04/02/2023"/>
    <n v="958842"/>
    <s v="ACCESS BANK (DIAMOND)"/>
    <n v="2613377388"/>
    <n v="8834515"/>
    <n v="1001552"/>
    <n v="25508327"/>
    <n v="978445231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4286^(IP:197.210.226.128)"/>
    <n v="566"/>
    <n v="813640"/>
    <n v="566"/>
    <n v="9784452314"/>
    <n v="9784452314"/>
    <s v="MAST"/>
    <s v="3510386595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84286^(IP:197.210.226.128)"/>
    <s v="RegFee - Sokoto State University, Sokoto^WEBID11684286^(IP:197.210.226.128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84921206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11500"/>
    <s v="539983******6819"/>
    <s v="04-02-2023 16:05:29"/>
    <n v="34942"/>
    <s v="04/02/2023"/>
    <n v="165315"/>
    <s v="ACCESS BANK (DIAMOND)"/>
    <n v="2613458528"/>
    <n v="8834515"/>
    <n v="1001553"/>
    <n v="25508508"/>
    <n v="978492120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5322^(IP:41.190.12.57)"/>
    <n v="566"/>
    <n v="195304"/>
    <n v="566"/>
    <n v="9784921206"/>
    <n v="9784921206"/>
    <s v="MAST"/>
    <s v="3520359055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85322^(IP:41.190.12.57)"/>
    <s v="RegFee - Sokoto State University, Sokoto^WEBID11685322^(IP:41.190.12.57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81765074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11500"/>
    <s v="539983******7814"/>
    <s v="04-02-2023 10:36:45"/>
    <n v="34939"/>
    <s v="04/02/2023"/>
    <n v="835912"/>
    <s v="ACCESS BANK (DIAMOND)"/>
    <n v="2613019637"/>
    <n v="4504034"/>
    <n v="1001538"/>
    <n v="25507042"/>
    <n v="978176507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0439^(IP:102.89.34.15)"/>
    <n v="566"/>
    <n v="405474"/>
    <n v="566"/>
    <n v="9781765074"/>
    <n v="9781765074"/>
    <s v="MAST"/>
    <s v="3520390674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80439^(IP:102.89.34.15)"/>
    <s v="RegFee - Sokoto State University, Sokoto^WEBID11680439^(IP:102.89.34.15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80131646"/>
    <s v="UP SETTLEMENT"/>
    <s v="UNITED BANK FOR AFRICA PLC"/>
    <s v="04/02/2023"/>
    <s v="05/02/2023"/>
    <s v="0006067466"/>
    <x v="2"/>
    <s v="3UP1SO000000004"/>
    <s v="3UP16084"/>
    <s v="SOKOTO STATE UNIVERSITY,SOKOTO,SOKOTO,NG"/>
    <s v="Purchase"/>
    <n v="0.5"/>
    <n v="11500"/>
    <s v="492069******3818"/>
    <s v="04-02-2023 06:29:43"/>
    <n v="34939"/>
    <s v="04/02/2023"/>
    <n v="676044"/>
    <s v="ACCESS BANK (DIAMOND)"/>
    <n v="2612753746"/>
    <n v="7593140"/>
    <n v="1001528"/>
    <n v="25506466"/>
    <n v="978013164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8606^(IP:102.89.23.153)"/>
    <n v="566"/>
    <n v="676044"/>
    <n v="566"/>
    <n v="9780131646"/>
    <n v="9780131646"/>
    <s v="VISA"/>
    <s v="2067509319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78606^(IP:102.89.23.153)"/>
    <s v="RegFee - Sokoto State University, Sokoto^WEBID11678606^(IP:102.89.23.153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n v="9783824245"/>
    <s v="UP SETTLEMENT"/>
    <s v="UNITED BANK FOR AFRICA PLC"/>
    <s v="04/02/2023"/>
    <s v="05/02/2023"/>
    <s v="0006067466"/>
    <x v="2"/>
    <s v="3UP1SO000000004"/>
    <s v="3UP16084"/>
    <s v="SOKOTO STATE UNIVERSITY,SOKOTO STATE UNIVERSITY,SOKOTO,NG"/>
    <s v="Purchase"/>
    <n v="0.5"/>
    <n v="11500"/>
    <s v="519911******6988"/>
    <s v="04-02-2023 14:07:57"/>
    <n v="34941"/>
    <s v="04/02/2023"/>
    <n v="561178"/>
    <s v="ACCESS BANK (DIAMOND)"/>
    <n v="2613268762"/>
    <n v="4698347"/>
    <n v="1001549"/>
    <n v="25508028"/>
    <n v="978382424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3305^(IP:102.89.45.202)"/>
    <n v="566"/>
    <n v="561178"/>
    <n v="566"/>
    <n v="9783824245"/>
    <n v="9783824245"/>
    <s v="MAST"/>
    <s v="2182663534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83305^(IP:102.89.45.202)"/>
    <s v="RegFee - Sokoto State University, Sokoto^WEBID11683305^(IP:102.89.45.202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11696169"/>
    <s v="SCHEME SETTLEMENT"/>
    <s v="VERVE"/>
    <s v="06/02/2023"/>
    <s v="06/02/2023"/>
    <s v="0006067466"/>
    <x v="2"/>
    <s v="3UP1SO000000004"/>
    <s v="3UP16084"/>
    <s v=""/>
    <s v="Purchase"/>
    <n v="0.5"/>
    <n v="11500"/>
    <s v="506107*********1157"/>
    <s v="05-02-2023 00:00:00"/>
    <s v=""/>
    <s v="05/02/2023"/>
    <s v=""/>
    <s v="ACCESS BANK (DIAMOND)"/>
    <n v="3311696169"/>
    <n v="8731849"/>
    <s v=""/>
    <n v="11696169"/>
    <n v="11696169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0"/>
    <s v=""/>
    <n v="0"/>
    <n v="0"/>
    <s v="F"/>
    <n v="0"/>
    <n v="0.2"/>
    <n v="0"/>
    <s v=""/>
    <s v="F"/>
    <s v=""/>
    <s v=""/>
    <n v="0"/>
    <s v="VERVE"/>
    <n v="0"/>
    <n v="0"/>
    <n v="0"/>
    <n v="115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57.5"/>
    <n v="4.3099999999999996"/>
    <s v=""/>
    <s v=""/>
    <s v="{&quot;transactionRef&quot;:&quot;UPSL11696169&quot;,&quot;message&quot;:&quot;ApprovedbyFinancialInstitution&quot;,&quot;token&quot;:&quot;5123456579709989641&quot;,&quot;tokenExpiryDate&quot;:&quot;2707&quot;,&quot;panLast4Digits&quot;:&quot;1157&quot;,&quot;transactionIdentifier&quot;:&quot;SBP|API|MX64704|05-02-2023|975063577|178885&quot;,&quot;amount&quot;:&quot;11500.00&quot;,&quot;responseCode&quot;:&quot;00&quot;,&quot;cardType&quot;:&quot;Verve&quot;}"/>
    <s v="RegFee - Sokoto State University, Sokoto^WEBID11696169"/>
    <s v=""/>
    <s v="RegFeeSokotoStateUniversitySokotoWEBID11696169:transactionRefUPSL11696169messageApprovedbyFinancialInstitutiontoken5123456579709989641tokenExpiryDate2707panLast4Digits1157transactionIdentifierSBPAPIMX6470405022023975063577178885amount11500.00responseCode00cardTypeVerve"/>
    <s v="COLLECTION"/>
    <s v=""/>
    <s v=""/>
    <s v=""/>
    <s v=""/>
    <s v=""/>
    <s v=""/>
    <s v=""/>
    <s v=""/>
    <s v="VERVE ON CIPA"/>
    <n v="0"/>
    <n v="11500"/>
    <n v="0"/>
    <s v=""/>
    <s v="N"/>
    <s v=""/>
    <n v="0"/>
    <n v="0"/>
  </r>
  <r>
    <n v="11693139"/>
    <s v="SCHEME SETTLEMENT"/>
    <s v="VERVE"/>
    <s v="05/02/2023"/>
    <s v="06/02/2023"/>
    <s v="0006067466"/>
    <x v="2"/>
    <s v="3UP1SO000000004"/>
    <s v="3UP16084"/>
    <s v=""/>
    <s v="Purchase"/>
    <n v="0.5"/>
    <n v="11500"/>
    <s v="506124*********1475"/>
    <s v="05-02-2023 00:00:00"/>
    <s v=""/>
    <s v="05/02/2023"/>
    <s v=""/>
    <s v="ACCESS BANK (DIAMOND)"/>
    <n v="3311693139"/>
    <n v="2149997"/>
    <s v=""/>
    <n v="11693139"/>
    <n v="11693139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0"/>
    <s v=""/>
    <n v="0"/>
    <n v="0"/>
    <s v="F"/>
    <n v="0"/>
    <n v="0.2"/>
    <n v="0"/>
    <s v=""/>
    <s v="F"/>
    <s v=""/>
    <s v=""/>
    <n v="0"/>
    <s v="VERVE"/>
    <n v="0"/>
    <n v="0"/>
    <n v="0"/>
    <n v="115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57.5"/>
    <n v="4.3099999999999996"/>
    <s v=""/>
    <s v=""/>
    <s v="{&quot;transactionRef&quot;:&quot;UPSL11693139&quot;,&quot;message&quot;:&quot;ApprovedbyFinancialInstitution&quot;,&quot;token&quot;:&quot;5123452425599468680&quot;,&quot;tokenExpiryDate&quot;:&quot;2512&quot;,&quot;panLast4Digits&quot;:&quot;1475&quot;,&quot;transactionIdentifier&quot;:&quot;OPA|API|MX64704|05-02-2023|974914313|267278&quot;,&quot;amount&quot;:&quot;11500.00&quot;,&quot;responseCode&quot;:&quot;00&quot;,&quot;cardType&quot;:&quot;Verve&quot;}"/>
    <s v="RegFee - Sokoto State University, Sokoto^WEBID11693139"/>
    <s v=""/>
    <s v="RegFeeSokotoStateUniversitySokotoWEBID11693139:transactionRefUPSL11693139messageApprovedbyFinancialInstitutiontoken5123452425599468680tokenExpiryDate2512panLast4Digits1475transactionIdentifierOPAAPIMX6470405022023974914313267278amount11500.00responseCode00cardTypeVerve"/>
    <s v="COLLECTION"/>
    <s v=""/>
    <s v=""/>
    <s v=""/>
    <s v=""/>
    <s v=""/>
    <s v=""/>
    <s v=""/>
    <s v=""/>
    <s v="VERVE ON CIPA"/>
    <n v="0"/>
    <n v="11500"/>
    <n v="0"/>
    <s v=""/>
    <s v="N"/>
    <s v=""/>
    <n v="0"/>
    <n v="0"/>
  </r>
  <r>
    <n v="9790725141"/>
    <s v="UP SETTLEMENT"/>
    <s v="UNITED BANK FOR AFRICA PLC"/>
    <s v="05/02/2023"/>
    <s v="06/02/2023"/>
    <s v="0006067466"/>
    <x v="2"/>
    <s v="3UP1SO000000004"/>
    <s v="3UP16084"/>
    <s v="SOKOTO STATE UNIVERSITY,SOKOTO,SOKOTO,NG"/>
    <s v="Purchase"/>
    <n v="0.5"/>
    <n v="11500"/>
    <s v="492069******3818"/>
    <s v="05-02-2023 15:17:25"/>
    <n v="34948"/>
    <s v="05/02/2023"/>
    <n v="147379"/>
    <s v="ACCESS BANK (DIAMOND)"/>
    <n v="2614295496"/>
    <n v="9174891"/>
    <n v="1001567"/>
    <n v="25511170"/>
    <n v="979072514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94024^(IP:102.91.5.64)"/>
    <n v="566"/>
    <n v="147379"/>
    <n v="566"/>
    <n v="9790725141"/>
    <n v="9790725141"/>
    <s v="VISA"/>
    <s v="2067509319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6.8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4"/>
    <n v="0.3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94024^(IP:102.91.5.64)"/>
    <s v="RegFee - Sokoto State University, Sokoto^WEBID11694024^(IP:102.91.5.64)"/>
    <s v=""/>
    <s v=""/>
    <s v="COLLECTION"/>
    <s v=""/>
    <s v=""/>
    <s v=""/>
    <s v=""/>
    <s v=""/>
    <s v=""/>
    <s v=""/>
    <s v=""/>
    <s v=""/>
    <n v="11496.88"/>
    <n v="0"/>
    <n v="0"/>
    <s v=""/>
    <s v="N"/>
    <s v=""/>
    <n v="0"/>
    <n v="0"/>
  </r>
  <r>
    <n v="9790075613"/>
    <s v="UP SETTLEMENT"/>
    <s v="GTBANK PLC"/>
    <s v="05/02/2023"/>
    <s v="06/02/2023"/>
    <s v="0006067466"/>
    <x v="2"/>
    <s v="3UP1SO000000004"/>
    <s v="3UP16084"/>
    <s v="SOKOTO STATE UNIVERSITY,SOKOTO STATE UNIVERSITY,SOKOTO,NG"/>
    <s v="Purchase"/>
    <n v="0.5"/>
    <n v="11500"/>
    <s v="539983******7814"/>
    <s v="05-02-2023 13:54:08"/>
    <n v="34947"/>
    <s v="05/02/2023"/>
    <n v="792005"/>
    <s v="ACCESS BANK (DIAMOND)"/>
    <n v="2614146211"/>
    <n v="2149997"/>
    <n v="1001565"/>
    <n v="25510881"/>
    <n v="979007561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93026^(IP:197.210.84.30)"/>
    <n v="566"/>
    <n v="667289"/>
    <n v="566"/>
    <n v="9790075613"/>
    <n v="9790075613"/>
    <s v="MAST"/>
    <s v="352039067401005900"/>
    <s v=""/>
    <s v="GT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GTBANK PLC"/>
    <n v="30"/>
    <n v="6.9"/>
    <n v="0.52"/>
    <n v="11493.66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1"/>
    <n v="0.08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93026^(IP:197.210.84.30)"/>
    <s v="RegFee - Sokoto State University, Sokoto^WEBID11693026^(IP:197.210.84.30)"/>
    <s v=""/>
    <s v=""/>
    <s v="COLLECTION"/>
    <s v=""/>
    <s v=""/>
    <s v=""/>
    <s v=""/>
    <s v=""/>
    <s v=""/>
    <s v=""/>
    <s v=""/>
    <s v=""/>
    <n v="11493.66"/>
    <n v="0"/>
    <n v="0"/>
    <s v=""/>
    <s v="N"/>
    <s v=""/>
    <n v="0"/>
    <n v="0"/>
  </r>
  <r>
    <n v="9787638976"/>
    <s v="UP SETTLEMENT"/>
    <s v="UNITED BANK FOR AFRICA PLC"/>
    <s v="06/02/2023"/>
    <s v="06/02/2023"/>
    <s v="0006067466"/>
    <x v="2"/>
    <s v="3UP1SO000000004"/>
    <s v="3UP16084"/>
    <s v="SOKOTO STATE UNIVERSITY,SOKOTO STATE UNIVERSITY,SOKOTO,NG"/>
    <s v="Purchase"/>
    <n v="0.5"/>
    <n v="11500"/>
    <s v="519911******8451"/>
    <s v="05-02-2023 07:19:32"/>
    <n v="34945"/>
    <s v="05/02/2023"/>
    <n v="622002"/>
    <s v="ACCESS BANK (DIAMOND)"/>
    <n v="2613806164"/>
    <n v="5349879"/>
    <n v="1001560"/>
    <n v="25509775"/>
    <n v="978763897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9302^(IP:197.210.78.221)"/>
    <n v="566"/>
    <n v="622002"/>
    <n v="566"/>
    <n v="9787638976"/>
    <n v="9787638976"/>
    <s v="MAST"/>
    <s v="2054726918"/>
    <s v=""/>
    <s v="UBHO"/>
    <n v="0.5"/>
    <n v="11500"/>
    <n v="11500"/>
    <n v="11500"/>
    <n v="350"/>
    <n v="11150"/>
    <n v="1962.4"/>
    <n v="8920"/>
    <n v="267.60000000000002"/>
    <n v="250"/>
    <n v="81.25"/>
    <m/>
    <x v="0"/>
    <n v="18.75"/>
    <s v=""/>
    <s v=""/>
    <s v=""/>
    <s v=""/>
    <n v="566"/>
    <n v="566"/>
    <n v="11500"/>
    <n v="1000"/>
    <n v="57.5"/>
    <n v="4.3099999999999996"/>
    <n v="0"/>
    <n v="11438.1875"/>
    <n v="0"/>
    <s v=""/>
    <s v=""/>
    <n v="0"/>
    <n v="0"/>
    <s v="GENERAL"/>
    <n v="23"/>
    <s v=""/>
    <n v="0"/>
    <n v="0"/>
    <s v="F"/>
    <n v="0"/>
    <n v="0.2"/>
    <n v="23"/>
    <s v=""/>
    <s v="F"/>
    <s v=""/>
    <s v=""/>
    <n v="0"/>
    <s v="UNITED BANK FOR AFRICA PLC"/>
    <n v="30"/>
    <n v="6.9"/>
    <n v="0.52"/>
    <n v="11492.58"/>
    <s v="UNIFIED PAYMENT SERVICES LTD"/>
    <n v="25"/>
    <n v="5.75"/>
    <n v="0.43"/>
    <s v="UNIFIED PAYMENT SERVICES LTD"/>
    <n v="7.5"/>
    <n v="1.7250000000000001"/>
    <n v="0.13"/>
    <s v="UNIFIED PAYMENTS SERVICES LTD"/>
    <n v="7.5"/>
    <n v="1.7250000000000001"/>
    <n v="0.13"/>
    <n v="0"/>
    <n v="0"/>
    <n v="0"/>
    <s v="UNIFIED PAYMENT SERVICES LTD"/>
    <n v="5"/>
    <n v="1.1499999999999999"/>
    <n v="0.09"/>
    <s v="UNIFIED PAYMENT SERVICES LTD"/>
    <n v="25"/>
    <n v="5.75"/>
    <n v="0.43"/>
    <s v=""/>
    <n v="0"/>
    <n v="0"/>
    <s v=""/>
    <n v="0"/>
    <n v="0"/>
    <s v=""/>
    <s v=""/>
    <s v=""/>
    <s v=""/>
    <n v="0"/>
    <n v="0"/>
    <n v="34.5"/>
    <n v="2.58"/>
    <n v="2.0020566000040006E+19"/>
    <n v="3.0040567E+19"/>
    <s v="RegFee - Sokoto State University, Sokoto^WEBID11689302^(IP:197.210.78.221)"/>
    <s v="RegFee - Sokoto State University, Sokoto^WEBID11689302^(IP:197.210.78.221)"/>
    <s v=""/>
    <s v=""/>
    <s v="COLLECTION"/>
    <s v=""/>
    <s v=""/>
    <s v=""/>
    <s v=""/>
    <s v=""/>
    <s v=""/>
    <s v=""/>
    <s v=""/>
    <s v=""/>
    <n v="11492.58"/>
    <n v="0"/>
    <n v="0"/>
    <s v=""/>
    <s v="N"/>
    <s v=""/>
    <n v="0"/>
    <n v="0"/>
  </r>
  <r>
    <n v="11669662"/>
    <s v="SCHEME SETTLEMENT"/>
    <s v="VERVE"/>
    <s v="03/02/2023"/>
    <s v="04/02/2023"/>
    <s v="0006067466"/>
    <x v="2"/>
    <s v="3UP1SO000000004"/>
    <s v="3UP16084"/>
    <s v=""/>
    <s v="Purchase"/>
    <n v="0.5"/>
    <n v="16500"/>
    <s v="506123*********4526"/>
    <s v="03-02-2023 00:00:00"/>
    <s v=""/>
    <s v="03/02/2023"/>
    <s v=""/>
    <s v="ACCESS BANK (DIAMOND)"/>
    <n v="3311669662"/>
    <n v="8301859"/>
    <s v=""/>
    <n v="11669662"/>
    <n v="11669662"/>
    <s v=""/>
    <s v="+"/>
    <s v="SC011"/>
    <s v="Retail"/>
    <s v=""/>
    <n v="5999"/>
    <n v="63"/>
    <s v=""/>
    <s v=""/>
    <s v=""/>
    <s v="UNIFIED PAYMENTS SERVICES LTD"/>
    <s v=""/>
    <n v="566"/>
    <s v=""/>
    <n v="566"/>
    <s v=""/>
    <s v=""/>
    <s v="VERV"/>
    <s v=""/>
    <s v=""/>
    <s v="VERV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0"/>
    <s v=""/>
    <n v="0"/>
    <n v="0"/>
    <s v="F"/>
    <n v="0"/>
    <n v="0.2"/>
    <n v="0"/>
    <s v=""/>
    <s v="F"/>
    <s v=""/>
    <s v=""/>
    <n v="0"/>
    <s v="VERVE"/>
    <n v="0"/>
    <n v="0"/>
    <n v="0"/>
    <n v="16500"/>
    <s v="UNIFIED PAYMENT SERVICES LTD"/>
    <n v="25"/>
    <n v="0"/>
    <n v="0"/>
    <s v="UNIFIED PAYMENT SERVICES LTD"/>
    <n v="7.5"/>
    <n v="0"/>
    <n v="0"/>
    <s v="UNIFIED PAYMENTS SERVICES LTD"/>
    <n v="7.5"/>
    <n v="0"/>
    <n v="0"/>
    <n v="0"/>
    <n v="0"/>
    <n v="0"/>
    <s v="UNIFIED PAYMENT SERVICES LTD"/>
    <n v="5"/>
    <n v="0"/>
    <n v="0"/>
    <s v="UNIFIED PAYMENT SERVICES LTD"/>
    <n v="25"/>
    <n v="0"/>
    <n v="0"/>
    <s v=""/>
    <n v="0"/>
    <n v="0"/>
    <s v=""/>
    <n v="0"/>
    <n v="0"/>
    <s v=""/>
    <s v=""/>
    <s v=""/>
    <s v=""/>
    <n v="0"/>
    <n v="0"/>
    <n v="82.5"/>
    <n v="6.19"/>
    <s v=""/>
    <s v=""/>
    <s v="{&quot;transactionRef&quot;:&quot;UPSL11669662&quot;,&quot;message&quot;:&quot;ApprovedbyFinancialInstitution&quot;,&quot;token&quot;:&quot;5123459245391539105&quot;,&quot;tokenExpiryDate&quot;:&quot;2508&quot;,&quot;panLast4Digits&quot;:&quot;4526&quot;,&quot;transactionIdentifier&quot;:&quot;UBN|API|MX64704|03-02-2023|972890659|475752&quot;,&quot;amount&quot;:&quot;16500.00&quot;,&quot;responseCode&quot;:&quot;00&quot;,&quot;cardType&quot;:&quot;Verve&quot;}"/>
    <s v="RegFee - Sokoto State University, Sokoto^WEBID11669662"/>
    <s v=""/>
    <s v="RegFeeSokotoStateUniversitySokotoWEBID11669662:transactionRefUPSL11669662messageApprovedbyFinancialInstitutiontoken5123459245391539105tokenExpiryDate2508panLast4Digits4526transactionIdentifierUBNAPIMX6470403022023972890659475752amount16500.00responseCode00cardTypeVerve"/>
    <s v="COLLECTION"/>
    <s v=""/>
    <s v=""/>
    <s v=""/>
    <s v=""/>
    <s v=""/>
    <s v=""/>
    <s v=""/>
    <s v=""/>
    <s v="VERVE ON CIPA"/>
    <n v="0"/>
    <n v="16500"/>
    <n v="0"/>
    <s v=""/>
    <s v="N"/>
    <s v=""/>
    <n v="0"/>
    <n v="0"/>
  </r>
  <r>
    <n v="9773169263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6500"/>
    <s v="519911******6988"/>
    <s v="03-02-2023 12:00:37"/>
    <n v="34928"/>
    <s v="03/02/2023"/>
    <n v="377155"/>
    <s v="ACCESS BANK (DIAMOND)"/>
    <n v="2611798149"/>
    <n v="8301859"/>
    <n v="1001460"/>
    <n v="25502044"/>
    <n v="977316926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805^(IP:197.210.77.172)"/>
    <n v="566"/>
    <n v="377155"/>
    <n v="566"/>
    <n v="9773169263"/>
    <n v="9773169263"/>
    <s v="MAST"/>
    <s v="2182663534"/>
    <s v=""/>
    <s v="UB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UNITED BANK FOR AFRICA PLC"/>
    <n v="30"/>
    <n v="9.9"/>
    <n v="0.74"/>
    <n v="16489.36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0"/>
    <n v="0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68805^(IP:197.210.77.172)"/>
    <s v="RegFee - Sokoto State University, Sokoto^WEBID11668805^(IP:197.210.77.172)"/>
    <s v=""/>
    <s v=""/>
    <s v="COLLECTION"/>
    <s v=""/>
    <s v=""/>
    <s v=""/>
    <s v=""/>
    <s v=""/>
    <s v=""/>
    <s v=""/>
    <s v=""/>
    <s v=""/>
    <n v="16489.36"/>
    <n v="0"/>
    <n v="0"/>
    <s v=""/>
    <s v="N"/>
    <s v=""/>
    <n v="0"/>
    <n v="0"/>
  </r>
  <r>
    <n v="9773608772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16500"/>
    <s v="519911******6988"/>
    <s v="03-02-2023 12:37:37"/>
    <n v="34928"/>
    <s v="03/02/2023"/>
    <n v="857401"/>
    <s v="ACCESS BANK (DIAMOND)"/>
    <n v="2611830355"/>
    <n v="3037864"/>
    <n v="1001475"/>
    <n v="25502440"/>
    <n v="977360877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545^(IP:105.112.112.70)"/>
    <n v="566"/>
    <n v="857401"/>
    <n v="566"/>
    <n v="9773608772"/>
    <n v="9773608772"/>
    <s v="MAST"/>
    <s v="2182663534"/>
    <s v=""/>
    <s v="UB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UNITED BANK FOR AFRICA PLC"/>
    <n v="30"/>
    <n v="9.9"/>
    <n v="0.74"/>
    <n v="16489.36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0"/>
    <n v="0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69545^(IP:105.112.112.70)"/>
    <s v="RegFee - Sokoto State University, Sokoto^WEBID11669545^(IP:105.112.112.70)"/>
    <s v=""/>
    <s v=""/>
    <s v="COLLECTION"/>
    <s v=""/>
    <s v=""/>
    <s v=""/>
    <s v=""/>
    <s v=""/>
    <s v=""/>
    <s v=""/>
    <s v=""/>
    <s v=""/>
    <n v="16489.36"/>
    <n v="0"/>
    <n v="0"/>
    <s v=""/>
    <s v="N"/>
    <s v=""/>
    <n v="0"/>
    <n v="0"/>
  </r>
  <r>
    <n v="9773394018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6500"/>
    <s v="539983******3747"/>
    <s v="03-02-2023 12:19:31"/>
    <n v="34928"/>
    <s v="03/02/2023"/>
    <n v="462487"/>
    <s v="ACCESS BANK (DIAMOND)"/>
    <n v="2611817301"/>
    <n v="8301859"/>
    <n v="1001465"/>
    <n v="25502252"/>
    <n v="977339401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186^(IP:197.210.52.237)"/>
    <n v="566"/>
    <n v="845554"/>
    <n v="566"/>
    <n v="9773394018"/>
    <n v="9773394018"/>
    <s v="MAST"/>
    <s v="3510353642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69186^(IP:197.210.52.237)"/>
    <s v="RegFee - Sokoto State University, Sokoto^WEBID11669186^(IP:197.210.52.23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n v="9772638127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6500"/>
    <s v="539983******5540"/>
    <s v="03-02-2023 11:18:12"/>
    <n v="34927"/>
    <s v="03/02/2023"/>
    <n v="205746"/>
    <s v="ACCESS BANK (DIAMOND)"/>
    <n v="2611718097"/>
    <n v="5843486"/>
    <n v="1001445"/>
    <n v="25501567"/>
    <n v="9772638127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142^(IP:197.210.52.157)"/>
    <n v="566"/>
    <n v="721102"/>
    <n v="566"/>
    <n v="9772638127"/>
    <n v="9772638127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68142^(IP:197.210.52.157)"/>
    <s v="RegFee - Sokoto State University, Sokoto^WEBID11668142^(IP:197.210.52.15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n v="9772665889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6500"/>
    <s v="539983******3747"/>
    <s v="03-02-2023 11:20:23"/>
    <n v="34927"/>
    <s v="03/02/2023"/>
    <n v="213681"/>
    <s v="ACCESS BANK (DIAMOND)"/>
    <n v="2611719932"/>
    <n v="5843486"/>
    <n v="1001448"/>
    <n v="25501612"/>
    <n v="977266588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200^(IP:105.112.113.210)"/>
    <n v="566"/>
    <n v="784886"/>
    <n v="566"/>
    <n v="9772665889"/>
    <n v="9772665889"/>
    <s v="MAST"/>
    <s v="3510353642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68200^(IP:105.112.113.210)"/>
    <s v="RegFee - Sokoto State University, Sokoto^WEBID11668200^(IP:105.112.113.210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n v="9777119134"/>
    <s v="SCHEME SETTLEMENT"/>
    <s v="KUDA MICROFINANCE BANK"/>
    <s v="03/02/2023"/>
    <s v="04/02/2023"/>
    <s v="0006067466"/>
    <x v="2"/>
    <s v="3UP1SO000000004"/>
    <s v="3UP16084"/>
    <s v="SOKOTO STATE UNIVERSITY,SOKOTO,SOKOTO,NG"/>
    <s v="Purchase"/>
    <n v="0.5"/>
    <n v="16500"/>
    <s v="410540******2683"/>
    <s v="03-02-2023 17:45:43"/>
    <n v="34933"/>
    <s v="03/02/2023"/>
    <n v="944893"/>
    <s v="ACCESS BANK (DIAMOND)"/>
    <n v="2612323794"/>
    <n v="8119825"/>
    <n v="1001502"/>
    <n v="25504790"/>
    <n v="9777119134"/>
    <n v="800578"/>
    <s v="+"/>
    <s v="SC011"/>
    <s v="Retail"/>
    <s v="SOKOTO STATE UNIVERSITY,SOKOTO,SOKOTO,NG"/>
    <n v="5999"/>
    <n v="63"/>
    <s v=""/>
    <s v=""/>
    <s v=""/>
    <s v="UNIFIED PAYMENTS SERVICES LTD"/>
    <s v="74243673034007300887552"/>
    <n v="566"/>
    <n v="860821"/>
    <n v="566"/>
    <n v="303416860821"/>
    <n v="9777119134"/>
    <s v="VISA"/>
    <s v=""/>
    <s v=""/>
    <s v="KUVI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23.1"/>
    <s v=""/>
    <s v="F"/>
    <s v=""/>
    <s v=""/>
    <n v="0"/>
    <s v="KUDA MICROFINANCE BANK"/>
    <n v="0"/>
    <n v="0"/>
    <n v="0"/>
    <n v="16500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0"/>
    <n v="0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59.4"/>
    <n v="4.45"/>
    <n v="2.0020566000040006E+19"/>
    <n v="2.2222200102888595E+19"/>
    <s v="RegFee - Sokoto State University, Sokoto^WEBID11673823^(IP:105.112.121.42)"/>
    <s v="RegFee - Sokoto State University, Sokoto^WEBID11673823^(IP:105.112.121.42)"/>
    <s v=""/>
    <s v=""/>
    <s v="COLLECTION"/>
    <s v=""/>
    <s v=""/>
    <s v=""/>
    <s v=""/>
    <s v=""/>
    <s v=""/>
    <s v=""/>
    <s v=""/>
    <s v=""/>
    <n v="0"/>
    <n v="16500"/>
    <n v="0"/>
    <s v=""/>
    <s v="N"/>
    <s v=""/>
    <n v="0"/>
    <n v="0"/>
  </r>
  <r>
    <n v="9771748172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6500"/>
    <s v="539983******5540"/>
    <s v="03-02-2023 10:00:15"/>
    <n v="34926"/>
    <s v="03/02/2023"/>
    <n v="872190"/>
    <s v="ACCESS BANK (DIAMOND)"/>
    <n v="2611635433"/>
    <n v="8417918"/>
    <n v="1001422"/>
    <n v="25500751"/>
    <n v="9771748172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6954^(IP:197.210.52.19)"/>
    <n v="566"/>
    <n v="834560"/>
    <n v="566"/>
    <n v="9771748172"/>
    <n v="9771748172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66954^(IP:197.210.52.19)"/>
    <s v="RegFee - Sokoto State University, Sokoto^WEBID11666954^(IP:197.210.52.19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n v="9771898408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6500"/>
    <s v="539983******5540"/>
    <s v="03-02-2023 10:14:30"/>
    <n v="34926"/>
    <s v="03/02/2023"/>
    <n v="933117"/>
    <s v="ACCESS BANK (DIAMOND)"/>
    <n v="2611652033"/>
    <n v="8417918"/>
    <n v="1001431"/>
    <n v="25500830"/>
    <n v="9771898408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7066^(IP:197.210.52.157)"/>
    <n v="566"/>
    <n v="767554"/>
    <n v="566"/>
    <n v="9771898408"/>
    <n v="9771898408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67066^(IP:197.210.52.157)"/>
    <s v="RegFee - Sokoto State University, Sokoto^WEBID11667066^(IP:197.210.52.15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n v="9771803483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6500"/>
    <s v="539983******5540"/>
    <s v="03-02-2023 10:05:30"/>
    <n v="34926"/>
    <s v="03/02/2023"/>
    <n v="894456"/>
    <s v="ACCESS BANK (DIAMOND)"/>
    <n v="2611642327"/>
    <n v="8417918"/>
    <n v="1001427"/>
    <n v="25500803"/>
    <n v="977180348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7032^(IP:197.210.52.237)"/>
    <n v="566"/>
    <n v="507062"/>
    <n v="566"/>
    <n v="9771803483"/>
    <n v="9771803483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67032^(IP:197.210.52.237)"/>
    <s v="RegFee - Sokoto State University, Sokoto^WEBID11667032^(IP:197.210.52.23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n v="9771769204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6500"/>
    <s v="539983******1388"/>
    <s v="03-02-2023 10:02:10"/>
    <n v="34926"/>
    <s v="03/02/2023"/>
    <n v="879585"/>
    <s v="ACCESS BANK (DIAMOND)"/>
    <n v="2611639343"/>
    <n v="8417918"/>
    <n v="1001424"/>
    <n v="25500780"/>
    <n v="977176920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6997^(IP:197.210.52.237)"/>
    <n v="566"/>
    <n v="714899"/>
    <n v="566"/>
    <n v="9771769204"/>
    <n v="9771769204"/>
    <s v="MAST"/>
    <s v="3220326271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66997^(IP:197.210.52.237)"/>
    <s v="RegFee - Sokoto State University, Sokoto^WEBID11666997^(IP:197.210.52.237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n v="9773751513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6500"/>
    <s v="539983******5540"/>
    <s v="03-02-2023 12:49:48"/>
    <n v="34928"/>
    <s v="03/02/2023"/>
    <n v="597579"/>
    <s v="ACCESS BANK (DIAMOND)"/>
    <n v="2611839801"/>
    <n v="5128722"/>
    <n v="1001482"/>
    <n v="25502575"/>
    <n v="977375151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9770^(IP:197.210.52.19)"/>
    <n v="566"/>
    <n v="780786"/>
    <n v="566"/>
    <n v="9773751513"/>
    <n v="9773751513"/>
    <s v="MAST"/>
    <s v="3520348230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69770^(IP:197.210.52.19)"/>
    <s v="RegFee - Sokoto State University, Sokoto^WEBID11669770^(IP:197.210.52.19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n v="9775540529"/>
    <s v="UP SETTLEMENT"/>
    <s v="ZENITH INTERNATIONAL BANK PLC"/>
    <s v="03/02/2023"/>
    <s v="04/02/2023"/>
    <s v="0006067466"/>
    <x v="2"/>
    <s v="3UP1SO000000004"/>
    <s v="3UP16084"/>
    <s v="SOKOTO STATE UNIVERSITY,SOKOTO,SOKOTO,NG"/>
    <s v="Purchase"/>
    <n v="0.5"/>
    <n v="16500"/>
    <s v="539941******0424"/>
    <s v="03-02-2023 15:30:09"/>
    <n v="34931"/>
    <s v="03/02/2023"/>
    <n v="232082"/>
    <s v="ACCESS BANK (DIAMOND)"/>
    <n v="2612060532"/>
    <n v="7897066"/>
    <n v="1001491"/>
    <n v="25504015"/>
    <n v="9775540529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2211^(IP:197.210.28.187)"/>
    <n v="566"/>
    <n v="512137"/>
    <n v="566"/>
    <n v="9775540529"/>
    <n v="9775540529"/>
    <s v="MAST"/>
    <s v="2270361908"/>
    <s v=""/>
    <s v="ZENI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ZENITH INTERNATIONAL BANK PLC"/>
    <n v="30"/>
    <n v="9.9"/>
    <n v="0.74"/>
    <n v="16494.740000000002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5"/>
    <n v="0.3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4.0010566E+19"/>
    <s v="RegFee - Sokoto State University, Sokoto^WEBID11672211^(IP:197.210.28.187)"/>
    <s v="RegFee - Sokoto State University, Sokoto^WEBID11672211^(IP:197.210.28.187)"/>
    <s v=""/>
    <s v=""/>
    <s v="COLLECTION"/>
    <s v=""/>
    <s v=""/>
    <s v=""/>
    <s v=""/>
    <s v=""/>
    <s v=""/>
    <s v=""/>
    <s v=""/>
    <s v=""/>
    <n v="16494.740000000002"/>
    <n v="0"/>
    <n v="0"/>
    <s v=""/>
    <s v="N"/>
    <s v=""/>
    <n v="0"/>
    <n v="0"/>
  </r>
  <r>
    <n v="9781264693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16500"/>
    <s v="539983******3863"/>
    <s v="04-02-2023 09:47:05"/>
    <n v="34939"/>
    <s v="04/02/2023"/>
    <n v="610980"/>
    <s v="ACCESS BANK (DIAMOND)"/>
    <n v="2612934494"/>
    <n v="4504034"/>
    <n v="1001533"/>
    <n v="25506886"/>
    <n v="9781264693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9927^(IP:197.210.78.125)"/>
    <n v="566"/>
    <n v="400271"/>
    <n v="566"/>
    <n v="9781264693"/>
    <n v="9781264693"/>
    <s v="MAST"/>
    <s v="351036759901005900"/>
    <s v=""/>
    <s v="GTHO"/>
    <n v="0.5"/>
    <n v="16500"/>
    <n v="16500"/>
    <n v="16500"/>
    <n v="350"/>
    <n v="16150"/>
    <n v="2842.4"/>
    <n v="12920"/>
    <n v="387.6"/>
    <n v="250"/>
    <n v="81.25"/>
    <m/>
    <x v="0"/>
    <n v="18.75"/>
    <s v=""/>
    <s v=""/>
    <s v=""/>
    <s v=""/>
    <n v="566"/>
    <n v="566"/>
    <n v="16500"/>
    <n v="1000"/>
    <n v="82.5"/>
    <n v="6.19"/>
    <n v="0"/>
    <n v="16411.3125"/>
    <n v="0"/>
    <s v=""/>
    <s v=""/>
    <n v="0"/>
    <n v="0"/>
    <s v="GENERAL"/>
    <n v="33"/>
    <s v=""/>
    <n v="0"/>
    <n v="0"/>
    <s v="F"/>
    <n v="0"/>
    <n v="0.2"/>
    <n v="33"/>
    <s v=""/>
    <s v="F"/>
    <s v=""/>
    <s v=""/>
    <n v="0"/>
    <s v="GTBANK PLC"/>
    <n v="30"/>
    <n v="9.9"/>
    <n v="0.74"/>
    <n v="16490.439999999999"/>
    <s v="UNIFIED PAYMENT SERVICES LTD"/>
    <n v="25"/>
    <n v="8.25"/>
    <n v="0.62"/>
    <s v="UNIFIED PAYMENT SERVICES LTD"/>
    <n v="7.5"/>
    <n v="2.4750000000000001"/>
    <n v="0.19"/>
    <s v="UNIFIED PAYMENTS SERVICES LTD"/>
    <n v="7.5"/>
    <n v="2.4750000000000001"/>
    <n v="0.19"/>
    <n v="0"/>
    <n v="1"/>
    <n v="0.08"/>
    <s v="UNIFIED PAYMENT SERVICES LTD"/>
    <n v="5"/>
    <n v="1.65"/>
    <n v="0.12"/>
    <s v="UNIFIED PAYMENT SERVICES LTD"/>
    <n v="25"/>
    <n v="8.25"/>
    <n v="0.62"/>
    <s v=""/>
    <n v="0"/>
    <n v="0"/>
    <s v=""/>
    <n v="0"/>
    <n v="0"/>
    <s v=""/>
    <s v=""/>
    <s v=""/>
    <s v=""/>
    <n v="0"/>
    <n v="0"/>
    <n v="49.5"/>
    <n v="3.71"/>
    <n v="2.0020566000040006E+19"/>
    <n v="3.0040567E+19"/>
    <s v="RegFee - Sokoto State University, Sokoto^WEBID11679927^(IP:197.210.78.125)"/>
    <s v="RegFee - Sokoto State University, Sokoto^WEBID11679927^(IP:197.210.78.125)"/>
    <s v=""/>
    <s v=""/>
    <s v="COLLECTION"/>
    <s v=""/>
    <s v=""/>
    <s v=""/>
    <s v=""/>
    <s v=""/>
    <s v=""/>
    <s v=""/>
    <s v=""/>
    <s v=""/>
    <n v="16490.439999999999"/>
    <n v="0"/>
    <n v="0"/>
    <s v=""/>
    <s v="N"/>
    <s v=""/>
    <n v="0"/>
    <n v="0"/>
  </r>
  <r>
    <n v="9776354966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20850"/>
    <s v="519911******7648"/>
    <s v="03-02-2023 16:37:30"/>
    <n v="34932"/>
    <s v="03/02/2023"/>
    <n v="906285"/>
    <s v="ACCESS BANK (DIAMOND)"/>
    <n v="2612173858"/>
    <n v="3799401"/>
    <n v="1001499"/>
    <n v="25504459"/>
    <n v="9776354966"/>
    <n v="800578"/>
    <s v="+"/>
    <s v="SC011"/>
    <s v="Retail"/>
    <s v="SOKOTO STATE UNIVERSITY,SOKOTO STATE UNIVERSITY,SOKOTO,NG"/>
    <n v="5999"/>
    <n v="63"/>
    <s v=""/>
    <s v=""/>
    <s v=""/>
    <s v="UNIFIED PAYMENTS SERVICES LTD"/>
    <s v="HostelAccommodationFee - Sokoto State University, Sokoto^WEBID11673062^(IP:197.210.77.185)"/>
    <n v="566"/>
    <n v="906285"/>
    <n v="566"/>
    <n v="9776354966"/>
    <n v="9776354966"/>
    <s v="MAST"/>
    <s v="2182304011"/>
    <s v=""/>
    <s v="UBHO"/>
    <n v="0.5"/>
    <n v="20850"/>
    <n v="20850"/>
    <n v="20850"/>
    <n v="350"/>
    <n v="20500"/>
    <n v="3608.0000000000005"/>
    <n v="16400"/>
    <n v="492"/>
    <n v="250"/>
    <n v="81.25"/>
    <m/>
    <x v="0"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UNITED BANK FOR AFRICA PLC"/>
    <n v="30"/>
    <n v="12.51"/>
    <n v="0.94"/>
    <n v="20836.55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0"/>
    <n v="0"/>
    <s v="UP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HostelAccommodationFee - Sokoto State University, Sokoto^WEBID11673062^(IP:197.210.77.185)"/>
    <s v="HostelAccommodationFee - Sokoto State University, Sokoto^WEBID11673062^(IP:197.210.77.185)"/>
    <s v=""/>
    <s v=""/>
    <s v="COLLECTION"/>
    <s v=""/>
    <s v=""/>
    <s v=""/>
    <s v=""/>
    <s v=""/>
    <s v=""/>
    <s v=""/>
    <s v=""/>
    <s v=""/>
    <n v="20836.55"/>
    <n v="0"/>
    <n v="0"/>
    <s v=""/>
    <s v="N"/>
    <s v=""/>
    <n v="0"/>
    <n v="0"/>
  </r>
  <r>
    <n v="9779858524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20850"/>
    <s v="539983******5585"/>
    <s v="04-02-2023 00:12:07"/>
    <n v="34939"/>
    <s v="04/02/2023"/>
    <n v="941532"/>
    <s v="ACCESS BANK (DIAMOND)"/>
    <n v="2612742214"/>
    <n v="7593140"/>
    <n v="1001525"/>
    <n v="25506003"/>
    <n v="9779858524"/>
    <n v="800578"/>
    <s v="+"/>
    <s v="SC011"/>
    <s v="Retail"/>
    <s v="SOKOTO STATE UNIVERSITY,SOKOTO STATE UNIVERSITY,SOKOTO,NG"/>
    <n v="5999"/>
    <n v="63"/>
    <s v=""/>
    <s v=""/>
    <s v=""/>
    <s v="UNIFIED PAYMENTS SERVICES LTD"/>
    <s v="HostelAccommodationFee - Sokoto State University, Sokoto^WEBID11677577^(IP:197.210.53.190)"/>
    <n v="566"/>
    <n v="574274"/>
    <n v="566"/>
    <n v="9779858524"/>
    <n v="9779858524"/>
    <s v="MAST"/>
    <s v="352034317201005900"/>
    <s v=""/>
    <s v="GTHO"/>
    <n v="0.5"/>
    <n v="20850"/>
    <n v="20850"/>
    <n v="20850"/>
    <n v="350"/>
    <n v="20500"/>
    <n v="3608.0000000000005"/>
    <n v="16400"/>
    <n v="492"/>
    <n v="250"/>
    <n v="81.25"/>
    <m/>
    <x v="0"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GTBANK PLC"/>
    <n v="30"/>
    <n v="12.51"/>
    <n v="0.94"/>
    <n v="20837.6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1"/>
    <n v="0.0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HostelAccommodationFee - Sokoto State University, Sokoto^WEBID11677577^(IP:197.210.53.190)"/>
    <s v="HostelAccommodationFee - Sokoto State University, Sokoto^WEBID11677577^(IP:197.210.53.190)"/>
    <s v=""/>
    <s v=""/>
    <s v="COLLECTION"/>
    <s v=""/>
    <s v=""/>
    <s v=""/>
    <s v=""/>
    <s v=""/>
    <s v=""/>
    <s v=""/>
    <s v=""/>
    <s v=""/>
    <n v="20837.63"/>
    <n v="0"/>
    <n v="0"/>
    <s v=""/>
    <s v="N"/>
    <s v=""/>
    <n v="0"/>
    <n v="0"/>
  </r>
  <r>
    <n v="9779852415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20850"/>
    <s v="539983******5585"/>
    <s v="04-02-2023 00:07:01"/>
    <n v="34939"/>
    <s v="04/02/2023"/>
    <n v="937649"/>
    <s v="ACCESS BANK (DIAMOND)"/>
    <n v="2612741794"/>
    <n v="7593140"/>
    <n v="1001524"/>
    <n v="25505991"/>
    <n v="9779852415"/>
    <n v="800578"/>
    <s v="+"/>
    <s v="SC011"/>
    <s v="Retail"/>
    <s v="SOKOTO STATE UNIVERSITY,SOKOTO STATE UNIVERSITY,SOKOTO,NG"/>
    <n v="5999"/>
    <n v="63"/>
    <s v=""/>
    <s v=""/>
    <s v=""/>
    <s v="UNIFIED PAYMENTS SERVICES LTD"/>
    <s v="HostelAccommodationFee - Sokoto State University, Sokoto^WEBID11677548^(IP:197.210.52.230)"/>
    <n v="566"/>
    <n v="388258"/>
    <n v="566"/>
    <n v="9779852415"/>
    <n v="9779852415"/>
    <s v="MAST"/>
    <s v="352034317201005900"/>
    <s v=""/>
    <s v="GTHO"/>
    <n v="0.5"/>
    <n v="20850"/>
    <n v="20850"/>
    <n v="20850"/>
    <n v="350"/>
    <n v="20500"/>
    <n v="3608.0000000000005"/>
    <n v="16400"/>
    <n v="492"/>
    <n v="250"/>
    <n v="81.25"/>
    <m/>
    <x v="0"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GTBANK PLC"/>
    <n v="30"/>
    <n v="12.51"/>
    <n v="0.94"/>
    <n v="20837.63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1"/>
    <n v="0.08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HostelAccommodationFee - Sokoto State University, Sokoto^WEBID11677548^(IP:197.210.52.230)"/>
    <s v="HostelAccommodationFee - Sokoto State University, Sokoto^WEBID11677548^(IP:197.210.52.230)"/>
    <s v=""/>
    <s v=""/>
    <s v="COLLECTION"/>
    <s v=""/>
    <s v=""/>
    <s v=""/>
    <s v=""/>
    <s v=""/>
    <s v=""/>
    <s v=""/>
    <s v=""/>
    <s v=""/>
    <n v="20837.63"/>
    <n v="0"/>
    <n v="0"/>
    <s v=""/>
    <s v="N"/>
    <s v=""/>
    <n v="0"/>
    <n v="0"/>
  </r>
  <r>
    <n v="9792761625"/>
    <s v="UP SETTLEMENT"/>
    <s v="UNITED BANK FOR AFRICA PLC"/>
    <s v="05/02/2023"/>
    <s v="06/02/2023"/>
    <s v="0006067466"/>
    <x v="2"/>
    <s v="3UP1SO000000004"/>
    <s v="3UP16084"/>
    <s v="SOKOTO STATE UNIVERSITY,SOKOTO STATE UNIVERSITY,SOKOTO,NG"/>
    <s v="Purchase"/>
    <n v="0.5"/>
    <n v="24900"/>
    <s v="519911******7231"/>
    <s v="05-02-2023 19:36:55"/>
    <n v="34952"/>
    <s v="05/02/2023"/>
    <n v="868240"/>
    <s v="ACCESS BANK (DIAMOND)"/>
    <n v="2614677972"/>
    <n v="8322081"/>
    <n v="1001571"/>
    <n v="25512137"/>
    <n v="9792761625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97411^(IP:129.205.113.147)"/>
    <n v="566"/>
    <n v="868240"/>
    <n v="566"/>
    <n v="9792761625"/>
    <n v="9792761625"/>
    <s v="MAST"/>
    <s v="2073105679"/>
    <s v=""/>
    <s v="UBHO"/>
    <n v="0.5"/>
    <n v="24900"/>
    <n v="24900"/>
    <n v="24900"/>
    <n v="350"/>
    <n v="24550"/>
    <n v="4320.8"/>
    <n v="19640"/>
    <n v="589.20000000000005"/>
    <n v="250"/>
    <n v="81.25"/>
    <m/>
    <x v="0"/>
    <n v="18.75"/>
    <s v=""/>
    <s v=""/>
    <s v=""/>
    <s v=""/>
    <n v="566"/>
    <n v="566"/>
    <n v="24900"/>
    <n v="1000"/>
    <n v="124.5"/>
    <n v="9.34"/>
    <n v="0"/>
    <n v="24766.162499999999"/>
    <n v="0"/>
    <s v=""/>
    <s v=""/>
    <n v="0"/>
    <n v="0"/>
    <s v="GENERAL"/>
    <n v="49.8"/>
    <s v=""/>
    <n v="0"/>
    <n v="0"/>
    <s v="F"/>
    <n v="0"/>
    <n v="0.2"/>
    <n v="49.8"/>
    <s v=""/>
    <s v="F"/>
    <s v=""/>
    <s v=""/>
    <n v="0"/>
    <s v="UNITED BANK FOR AFRICA PLC"/>
    <n v="30"/>
    <n v="14.94"/>
    <n v="1.1200000000000001"/>
    <n v="24883.94"/>
    <s v="UNIFIED PAYMENT SERVICES LTD"/>
    <n v="25"/>
    <n v="12.45"/>
    <n v="0.93"/>
    <s v="UNIFIED PAYMENT SERVICES LTD"/>
    <n v="7.5"/>
    <n v="3.7349999999999999"/>
    <n v="0.28000000000000003"/>
    <s v="UNIFIED PAYMENTS SERVICES LTD"/>
    <n v="7.5"/>
    <n v="3.7349999999999999"/>
    <n v="0.28000000000000003"/>
    <n v="0"/>
    <n v="0"/>
    <n v="0"/>
    <s v="UNIFIED PAYMENT SERVICES LTD"/>
    <n v="5"/>
    <n v="2.4900000000000002"/>
    <n v="0.19"/>
    <s v="UNIFIED PAYMENT SERVICES LTD"/>
    <n v="25"/>
    <n v="12.45"/>
    <n v="0.93"/>
    <s v=""/>
    <n v="0"/>
    <n v="0"/>
    <s v=""/>
    <n v="0"/>
    <n v="0"/>
    <s v=""/>
    <s v=""/>
    <s v=""/>
    <s v=""/>
    <n v="0"/>
    <n v="0"/>
    <n v="74.7"/>
    <n v="5.61"/>
    <n v="2.0020566000040006E+19"/>
    <n v="3.0040567E+19"/>
    <s v="RegFee - Sokoto State University, Sokoto^WEBID11697411^(IP:129.205.113.147)"/>
    <s v="RegFee - Sokoto State University, Sokoto^WEBID11697411^(IP:129.205.113.147)"/>
    <s v=""/>
    <s v=""/>
    <s v="COLLECTION"/>
    <s v=""/>
    <s v=""/>
    <s v=""/>
    <s v=""/>
    <s v=""/>
    <s v=""/>
    <s v=""/>
    <s v=""/>
    <s v=""/>
    <n v="24883.94"/>
    <n v="0"/>
    <n v="0"/>
    <s v=""/>
    <s v="N"/>
    <s v=""/>
    <n v="0"/>
    <n v="0"/>
  </r>
  <r>
    <n v="9770441868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9983******7378"/>
    <s v="03-02-2023 07:12:00"/>
    <n v="34923"/>
    <s v="03/02/2023"/>
    <n v="347236"/>
    <s v="ACCESS BANK (DIAMOND)"/>
    <n v="2611467568"/>
    <n v="9913064"/>
    <n v="1001350"/>
    <n v="25500022"/>
    <n v="977044186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132-AHMAD  MARIYA-767644258789-PortalAccessFee:1000-RegFee:30000^WEBID11665510^(IP:197.210.55.184)"/>
    <n v="566"/>
    <n v="707608"/>
    <n v="566"/>
    <n v="9770441868"/>
    <n v="9770441868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132-AHMAD  MARIYA-767644258789-PortalAccessFee:1000-RegFee:30000^WEBID11665510^"/>
    <s v="0521104001-BMP/2021B/132-AHMAD  MARIYA-767644258789-PortalAccessFee:1000-RegFee:30000^WEBID11665510^(IP:197.210.55.184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0416257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9983******7378"/>
    <s v="03-02-2023 06:59:20"/>
    <n v="34923"/>
    <s v="03/02/2023"/>
    <n v="333386"/>
    <s v="ACCESS BANK (DIAMOND)"/>
    <n v="2611462637"/>
    <n v="9913064"/>
    <n v="1001347"/>
    <n v="25499989"/>
    <n v="977041625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108-BALKISU  MUSTAPHA  ABDULLAHI -533208539711-PortalAccessFee:1000-RegFee:30000^WEBID11665449^(IP:197.210.227.224)"/>
    <n v="566"/>
    <n v="472379"/>
    <n v="566"/>
    <n v="9770416257"/>
    <n v="9770416257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108-BALKISU  MUSTAPHA  ABDULLAHI -533208539711-PortalAccessFee:1000-RegFee:3000"/>
    <s v="0521104001-BMP/2021B/108-BALKISU  MUSTAPHA  ABDULLAHI -533208539711-PortalAccessFee:1000-RegFee:30000^WEBID11665449^(IP:197.210.227.224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0454993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9983******7378"/>
    <s v="03-02-2023 07:17:01"/>
    <n v="34923"/>
    <s v="03/02/2023"/>
    <n v="354344"/>
    <s v="ACCESS BANK (DIAMOND)"/>
    <n v="2611470249"/>
    <n v="9913064"/>
    <n v="1001351"/>
    <n v="25500029"/>
    <n v="977045499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32-SUMAYYA HASSAN UMAR-11652935-PortalAccessFee:1000-RegFee:30000^WEBID11665532^(IP:197.210.226.238)"/>
    <n v="566"/>
    <n v="759370"/>
    <n v="566"/>
    <n v="9770454993"/>
    <n v="9770454993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32-SUMAYYA HASSAN UMAR-11652935-PortalAccessFee:1000-RegFee:30000^WEBID1166553"/>
    <s v="0521104001-BMP/2021A/032-SUMAYYA HASSAN UMAR-11652935-PortalAccessFee:1000-RegFee:30000^WEBID11665532^(IP:197.210.226.238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0435251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9983******7378"/>
    <s v="03-02-2023 07:09:10"/>
    <n v="34923"/>
    <s v="03/02/2023"/>
    <n v="344134"/>
    <s v="ACCESS BANK (DIAMOND)"/>
    <n v="2611466082"/>
    <n v="9913064"/>
    <n v="1001349"/>
    <n v="25500015"/>
    <n v="977043525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204-FATIMA ADAMU ROMO-765478542349-PortalAccessFee:1000-RegFee:30000^WEBID11665492^(IP:197.210.226.238)"/>
    <n v="566"/>
    <n v="310869"/>
    <n v="566"/>
    <n v="9770435251"/>
    <n v="9770435251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204-FATIMA ADAMU ROMO-765478542349-PortalAccessFee:1000-RegFee:30000^WEBID11665"/>
    <s v="0521104001-BMP/2021A/204-FATIMA ADAMU ROMO-765478542349-PortalAccessFee:1000-RegFee:30000^WEBID11665492^(IP:197.210.226.238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0422930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9983******7378"/>
    <s v="03-02-2023 07:03:06"/>
    <n v="34923"/>
    <s v="03/02/2023"/>
    <n v="336786"/>
    <s v="ACCESS BANK (DIAMOND)"/>
    <n v="2611463708"/>
    <n v="9913064"/>
    <n v="1001348"/>
    <n v="25499995"/>
    <n v="977042293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220-ZAINAB SANI TUKUR-388907216248-PortalAccessFee:1000-RegFee:30000^WEBID11665468^(IP:197.210.55.105)"/>
    <n v="566"/>
    <n v="707527"/>
    <n v="566"/>
    <n v="9770422930"/>
    <n v="9770422930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220-ZAINAB SANI TUKUR-388907216248-PortalAccessFee:1000-RegFee:30000^WEBID11665"/>
    <s v="0521104001-BMP/2021A/220-ZAINAB SANI TUKUR-388907216248-PortalAccessFee:1000-RegFee:30000^WEBID11665468^(IP:197.210.55.105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0619924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9983******7378"/>
    <s v="03-02-2023 07:56:48"/>
    <n v="34924"/>
    <s v="03/02/2023"/>
    <n v="424767"/>
    <s v="ACCESS BANK (DIAMOND)"/>
    <n v="2611500196"/>
    <n v="7327360"/>
    <n v="1001361"/>
    <n v="25500123"/>
    <n v="977061992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11-ABDULLAHI  SANUSI-233601151416-PortalAccessFee:1000-RegFee:30000^WEBID11665761^(IP:197.210.55.192)"/>
    <n v="566"/>
    <n v="498393"/>
    <n v="566"/>
    <n v="9770619924"/>
    <n v="9770619924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011-ABDULLAHI  SANUSI-233601151416-PortalAccessFee:1000-RegFee:30000^WEBID11665"/>
    <s v="0521104001-GNP/2021B/011-ABDULLAHI  SANUSI-233601151416-PortalAccessFee:1000-RegFee:30000^WEBID11665761^(IP:197.210.55.19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0555576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9983******7378"/>
    <s v="03-02-2023 07:44:21"/>
    <n v="34923"/>
    <s v="03/02/2023"/>
    <n v="398443"/>
    <s v="ACCESS BANK (DIAMOND)"/>
    <n v="2611483137"/>
    <n v="9913064"/>
    <n v="1001359"/>
    <n v="25500095"/>
    <n v="977055557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64-AMINU  ABUBAKAR-176245981796-PortalAccessFee:1000-RegFee:30000^WEBID11665687^(IP:197.210.227.224)"/>
    <n v="566"/>
    <n v="311892"/>
    <n v="566"/>
    <n v="9770555576"/>
    <n v="9770555576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64-AMINU  ABUBAKAR-176245981796-PortalAccessFee:1000-RegFee:30000^WEBID1166568"/>
    <s v="0521104001-GNP/2021A/164-AMINU  ABUBAKAR-176245981796-PortalAccessFee:1000-RegFee:30000^WEBID11665687^(IP:197.210.227.224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0509885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9983******7378"/>
    <s v="03-02-2023 07:33:54"/>
    <n v="34923"/>
    <s v="03/02/2023"/>
    <n v="379524"/>
    <s v="ACCESS BANK (DIAMOND)"/>
    <n v="2611478186"/>
    <n v="9913064"/>
    <n v="1001355"/>
    <n v="25500061"/>
    <n v="977050988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251-USMAN  SANI-11665603-PortalAccessFee:1000-RegFee:30000^WEBID11665616^(IP:197.210.55.184)"/>
    <n v="566"/>
    <n v="497461"/>
    <n v="566"/>
    <n v="9770509885"/>
    <n v="9770509885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251-USMAN  SANI-11665603-PortalAccessFee:1000-RegFee:30000^WEBID11665616^(IP:19"/>
    <s v="0521104001-GNP/2021A/251-USMAN  SANI-11665603-PortalAccessFee:1000-RegFee:30000^WEBID11665616^(IP:197.210.55.184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0531706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9983******7378"/>
    <s v="03-02-2023 07:39:09"/>
    <n v="34923"/>
    <s v="03/02/2023"/>
    <n v="387975"/>
    <s v="ACCESS BANK (DIAMOND)"/>
    <n v="2611480594"/>
    <n v="9913064"/>
    <n v="1001357"/>
    <n v="25500075"/>
    <n v="977053170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83-KHADIJA MUHAMMAD ABUBAKAR-591513257256-PortalAccessFee:1000-RegFee:30000^WEBID11665656^(IP:197.210.55.105)"/>
    <n v="566"/>
    <n v="759661"/>
    <n v="566"/>
    <n v="9770531706"/>
    <n v="9770531706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2A/083-KHADIJA MUHAMMAD ABUBAKAR-591513257256-PortalAccessFee:1000-RegFee:30000^WE"/>
    <s v="0521104001-BMP/2022A/083-KHADIJA MUHAMMAD ABUBAKAR-591513257256-PortalAccessFee:1000-RegFee:30000^WEBID11665656^(IP:197.210.55.105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0483675"/>
    <s v="UP SETTLEMENT"/>
    <s v="GT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9983******7378"/>
    <s v="03-02-2023 07:26:30"/>
    <n v="34923"/>
    <s v="03/02/2023"/>
    <n v="366816"/>
    <s v="ACCESS BANK (DIAMOND)"/>
    <n v="2611474537"/>
    <n v="9913064"/>
    <n v="1001353"/>
    <n v="25500043"/>
    <n v="977048367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33-BILYA ALHAJI ALTINE -413958415568-PortalAccessFee:1000-RegFee:30000^WEBID11665573^(IP:197.210.227.224)"/>
    <n v="566"/>
    <n v="759468"/>
    <n v="566"/>
    <n v="9770483675"/>
    <n v="9770483675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033-BILYA ALHAJI ALTINE -413958415568-PortalAccessFee:1000-RegFee:30000^WEBID11"/>
    <s v="0521104001-GNP/2021B/033-BILYA ALHAJI ALTINE -413958415568-PortalAccessFee:1000-RegFee:30000^WEBID11665573^(IP:197.210.227.224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0733962"/>
    <s v="UP SETTLEMENT"/>
    <s v="ZENITH INTERNATIONAL BANK PLC"/>
    <s v="03/02/2023"/>
    <s v="04/02/2023"/>
    <s v="0006067466"/>
    <x v="1"/>
    <s v="3UP1SO000000007"/>
    <s v="3UP16101"/>
    <s v="COLLEGE OF NURSING SCIENC,SOKOTO,SOKOTO,NG"/>
    <s v="Purchase"/>
    <n v="0.5"/>
    <n v="31350"/>
    <s v="539941******2066"/>
    <s v="03-02-2023 08:14:31"/>
    <n v="34924"/>
    <s v="03/02/2023"/>
    <s v="0F8113"/>
    <s v="ACCESS BANK (DIAMOND)"/>
    <n v="2611508807"/>
    <n v="7327360"/>
    <n v="1001366"/>
    <n v="25500172"/>
    <n v="9770733962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073-UMAR   SHAFIU -702168357996-PortalAccessFee:1000-RegFee:30000^WEBID11665870^(IP:197.210.55.67)"/>
    <n v="566"/>
    <n v="302907"/>
    <n v="566"/>
    <n v="9770733962"/>
    <n v="9770733962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A/073-UMAR   SHAFIU -702168357996-PortalAccessFee:1000-RegFee:30000^WEBID11665870"/>
    <s v="0521104001-GNP/2021A/073-UMAR   SHAFIU -702168357996-PortalAccessFee:1000-RegFee:30000^WEBID11665870^(IP:197.210.55.67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0777767"/>
    <s v="UP SETTLEMENT"/>
    <s v="ZENITH INTERNATIONAL BANK PLC"/>
    <s v="03/02/2023"/>
    <s v="04/02/2023"/>
    <s v="0006067466"/>
    <x v="1"/>
    <s v="3UP1SO000000007"/>
    <s v="3UP16101"/>
    <s v="COLLEGE OF NURSING SCIENC,SOKOTO,SOKOTO,NG"/>
    <s v="Purchase"/>
    <n v="0.5"/>
    <n v="31350"/>
    <s v="539941******2066"/>
    <s v="03-02-2023 08:20:32"/>
    <n v="34924"/>
    <s v="03/02/2023"/>
    <s v="0FBA4B"/>
    <s v="ACCESS BANK (DIAMOND)"/>
    <n v="2611510421"/>
    <n v="7327360"/>
    <n v="1001368"/>
    <n v="25500190"/>
    <n v="9770777767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A/081-UMAR  ABUBAKAR-142524735138-PortalAccessFee:1000-RegFee:30000^WEBID11665918^(IP:197.210.55.105)"/>
    <n v="566"/>
    <n v="338024"/>
    <n v="566"/>
    <n v="9770777767"/>
    <n v="977077776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A/081-UMAR  ABUBAKAR-142524735138-PortalAccessFee:1000-RegFee:30000^WEBID11665918"/>
    <s v="0521104001-GNP/2021A/081-UMAR  ABUBAKAR-142524735138-PortalAccessFee:1000-RegFee:30000^WEBID11665918^(IP:197.210.55.105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0684627"/>
    <s v="UP SETTLEMENT"/>
    <s v="ZENITH INTERNATIONAL BANK PLC"/>
    <s v="03/02/2023"/>
    <s v="04/02/2023"/>
    <s v="0006067466"/>
    <x v="1"/>
    <s v="3UP1SO000000007"/>
    <s v="3UP16101"/>
    <s v="COLLEGE OF NURSING SCIENC,SOKOTO,SOKOTO,NG"/>
    <s v="Purchase"/>
    <n v="0.5"/>
    <n v="31350"/>
    <s v="539941******2066"/>
    <s v="03-02-2023 08:07:23"/>
    <n v="34924"/>
    <s v="03/02/2023"/>
    <s v="0F3E8C"/>
    <s v="ACCESS BANK (DIAMOND)"/>
    <n v="2611506198"/>
    <n v="7327360"/>
    <n v="1001364"/>
    <n v="25500147"/>
    <n v="9770684627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1B/144-ALIYU  IMRANA-639317896099-PortalAccessFee:1000-RegFee:30000^WEBID11665818^(IP:197.210.227.236)"/>
    <n v="566"/>
    <n v="263436"/>
    <n v="566"/>
    <n v="9770684627"/>
    <n v="977068462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1B/144-ALIYU  IMRANA-639317896099-PortalAccessFee:1000-RegFee:30000^WEBID11665818^"/>
    <s v="0521104001-GNP/2021B/144-ALIYU  IMRANA-639317896099-PortalAccessFee:1000-RegFee:30000^WEBID11665818^(IP:197.210.227.236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2627452"/>
    <s v="UP SETTLEMENT"/>
    <s v="STERLING 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3477******3209"/>
    <s v="03-02-2023 11:17:22"/>
    <n v="34927"/>
    <s v="03/02/2023"/>
    <n v="194650"/>
    <s v="ACCESS BANK (DIAMOND)"/>
    <n v="2611717589"/>
    <n v="6617737"/>
    <n v="1001372"/>
    <n v="25501555"/>
    <n v="977262745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18-MUHAMMAD ISAH HADIZA-469728738686-PortalAccessFee:1000-RegFee:30000^WEBID11668123^(IP:197.210.71.123)"/>
    <n v="566"/>
    <n v="888951"/>
    <n v="566"/>
    <n v="9772627452"/>
    <n v="9772627452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BMP/2021A/018-MUHAMMAD ISAH HADIZA-469728738686-PortalAccessFee:1000-RegFee:30000^WEBID11"/>
    <s v="0521104001-BMP/2021A/018-MUHAMMAD ISAH HADIZA-469728738686-PortalAccessFee:1000-RegFee:30000^WEBID11668123^(IP:197.210.71.123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n v="9772691536"/>
    <s v="UP SETTLEMENT"/>
    <s v="STERLING 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3477******3209"/>
    <s v="03-02-2023 11:22:28"/>
    <n v="34927"/>
    <s v="03/02/2023"/>
    <n v="197710"/>
    <s v="ACCESS BANK (DIAMOND)"/>
    <n v="2611721007"/>
    <n v="6617737"/>
    <n v="1001373"/>
    <n v="25501636"/>
    <n v="977269153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23-ABDULRASHID MUHAMMAD ISAH-236789374655-PortalAccessFee:1000-RegFee:30000^WEBID11668223^(IP:197.210.70.178)"/>
    <n v="566"/>
    <n v="888990"/>
    <n v="566"/>
    <n v="9772691536"/>
    <n v="9772691536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1A/023-ABDULRASHID MUHAMMAD ISAH-236789374655-PortalAccessFee:1000-RegFee:30000^WE"/>
    <s v="0521104001-GNP/2021A/023-ABDULRASHID MUHAMMAD ISAH-236789374655-PortalAccessFee:1000-RegFee:30000^WEBID11668223^(IP:197.210.70.178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n v="9772525658"/>
    <s v="UP SETTLEMENT"/>
    <s v="STERLING 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3477******3209"/>
    <s v="03-02-2023 11:09:40"/>
    <n v="34927"/>
    <s v="03/02/2023"/>
    <n v="190110"/>
    <s v="ACCESS BANK (DIAMOND)"/>
    <n v="2611713692"/>
    <n v="6617737"/>
    <n v="1001370"/>
    <n v="25501471"/>
    <n v="977252565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77-MUHAMMAD ABDULAZIZ ISAH-248024857254-PortalAccessFee:1000-RegFee:30000^WEBID11667996^(IP:102.91.4.158)"/>
    <n v="566"/>
    <n v="888861"/>
    <n v="566"/>
    <n v="9772525658"/>
    <n v="9772525658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077-MUHAMMAD ABDULAZIZ ISAH-248024857254-PortalAccessFee:1000-RegFee:30000^WEBI"/>
    <s v="0521104001-GNP/2022A/077-MUHAMMAD ABDULAZIZ ISAH-248024857254-PortalAccessFee:1000-RegFee:30000^WEBID11667996^(IP:102.91.4.158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n v="9772887929"/>
    <s v="UP SETTLEMENT"/>
    <s v="STERLING BANK PLC"/>
    <s v="03/02/2023"/>
    <s v="04/02/2023"/>
    <s v="0006067466"/>
    <x v="1"/>
    <s v="3UP1SO000000007"/>
    <s v="3UP16101"/>
    <s v="COLLEGE OF NURSING SCIENC,COLLEGE OF NURSING SCIENC,SOKOTO,NG"/>
    <s v="Purchase"/>
    <n v="0.5"/>
    <n v="31350"/>
    <s v="533477******3209"/>
    <s v="03-02-2023 11:37:46"/>
    <n v="34927"/>
    <s v="03/02/2023"/>
    <n v="206980"/>
    <s v="ACCESS BANK (DIAMOND)"/>
    <n v="2611735457"/>
    <n v="6617737"/>
    <n v="1001375"/>
    <n v="25501797"/>
    <n v="977288792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187-YAZIDU  YUSUF-318017275816-PortalAccessFee:1000-RegFee:30000^WEBID11668436^(IP:197.210.70.178)"/>
    <n v="566"/>
    <n v="889185"/>
    <n v="566"/>
    <n v="9772887929"/>
    <n v="9772887929"/>
    <s v="MAST"/>
    <s v="0080510201"/>
    <s v=""/>
    <s v="S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STERLING BANK PLC"/>
    <n v="30"/>
    <n v="18.809999999999999"/>
    <n v="1.41"/>
    <n v="31336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6.51"/>
    <n v="0.49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1E+19"/>
    <s v="0521104001-GNP/2022A/187-YAZIDU  YUSUF-318017275816-PortalAccessFee:1000-RegFee:30000^WEBID11668436^"/>
    <s v="0521104001-GNP/2022A/187-YAZIDU  YUSUF-318017275816-PortalAccessFee:1000-RegFee:30000^WEBID11668436^(IP:197.210.70.178)"/>
    <s v=""/>
    <s v=""/>
    <s v="COLLECTION"/>
    <s v=""/>
    <s v=""/>
    <s v=""/>
    <s v=""/>
    <s v=""/>
    <s v=""/>
    <s v=""/>
    <s v=""/>
    <s v=""/>
    <n v="31336.78"/>
    <n v="0"/>
    <n v="0"/>
    <s v=""/>
    <s v="N"/>
    <s v=""/>
    <n v="0"/>
    <n v="0"/>
  </r>
  <r>
    <n v="9780184771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7:09:31"/>
    <n v="34939"/>
    <s v="04/02/2023"/>
    <n v="632016"/>
    <s v="ACCESS BANK (DIAMOND)"/>
    <n v="2612760586"/>
    <n v="4504034"/>
    <n v="1001422"/>
    <n v="25506541"/>
    <n v="978018477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22-SHAMSU  SAMAILA-682435541466-PortalAccessFee:1000-RegFee:30000^WEBID11678793^(IP:197.210.70.224)"/>
    <n v="566"/>
    <n v="632016"/>
    <n v="566"/>
    <n v="9780184771"/>
    <n v="9780184771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22-SHAMSU  SAMAILA-682435541466-PortalAccessFee:1000-RegFee:30000^WEBID11678793"/>
    <s v="0521104001-GNP/2020/022-SHAMSU  SAMAILA-682435541466-PortalAccessFee:1000-RegFee:30000^WEBID11678793^(IP:197.210.70.224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0173925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7:03:39"/>
    <n v="34939"/>
    <s v="04/02/2023"/>
    <n v="631806"/>
    <s v="ACCESS BANK (DIAMOND)"/>
    <n v="2612758883"/>
    <n v="4504034"/>
    <n v="1001420"/>
    <n v="25506531"/>
    <n v="978017392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51-RABIU  AMINA-835206370512-PortalAccessFee:1000-RegFee:30000^WEBID11678767^(IP:197.210.70.88)"/>
    <n v="566"/>
    <n v="631806"/>
    <n v="566"/>
    <n v="9780173925"/>
    <n v="978017392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51-RABIU  AMINA-835206370512-PortalAccessFee:1000-RegFee:30000^WEBID11678767^(I"/>
    <s v="0521104001-GNP/2020/051-RABIU  AMINA-835206370512-PortalAccessFee:1000-RegFee:30000^WEBID11678767^(IP:197.210.70.88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0229377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7:27:13"/>
    <n v="34939"/>
    <s v="04/02/2023"/>
    <n v="614432"/>
    <s v="ACCESS BANK (DIAMOND)"/>
    <n v="2612766909"/>
    <n v="4504034"/>
    <n v="1001427"/>
    <n v="25506576"/>
    <n v="978022937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11-USMAN  ABDULHAFIZ-869660379983-PortalAccessFee:1000-RegFee:30000^WEBID11678923^(IP:197.210.70.88)"/>
    <n v="566"/>
    <n v="614432"/>
    <n v="566"/>
    <n v="9780229377"/>
    <n v="978022937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11-USMAN  ABDULHAFIZ-869660379983-PortalAccessFee:1000-RegFee:30000^WEBID116789"/>
    <s v="0521104001-GNP/2020/011-USMAN  ABDULHAFIZ-869660379983-PortalAccessFee:1000-RegFee:30000^WEBID11678923^(IP:197.210.70.88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0216885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7:23:03"/>
    <n v="34939"/>
    <s v="04/02/2023"/>
    <n v="614191"/>
    <s v="ACCESS BANK (DIAMOND)"/>
    <n v="2612765169"/>
    <n v="4504034"/>
    <n v="1001426"/>
    <n v="25506568"/>
    <n v="978021688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309-ZAINAB ABDULLAHI UMAR-417523581722-PortalAccessFee:1000-RegFee:30000^WEBID11678884^(IP:197.210.70.224)"/>
    <n v="566"/>
    <n v="614191"/>
    <n v="566"/>
    <n v="9780216885"/>
    <n v="978021688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309-ZAINAB ABDULLAHI UMAR-417523581722-PortalAccessFee:1000-RegFee:30000^WEBID11"/>
    <s v="0521104001-BMP/2020/309-ZAINAB ABDULLAHI UMAR-417523581722-PortalAccessFee:1000-RegFee:30000^WEBID11678884^(IP:197.210.70.224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0206914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7:19:15"/>
    <n v="34939"/>
    <s v="04/02/2023"/>
    <n v="632445"/>
    <s v="ACCESS BANK (DIAMOND)"/>
    <n v="2612763559"/>
    <n v="4504034"/>
    <n v="1001425"/>
    <n v="25506558"/>
    <n v="978020691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19/091-HAUWAU MAGORI MURTALA-401291300036-PortalAccessFee:1000-RegFee:30000^WEBID11678867^(IP:197.210.70.224)"/>
    <n v="566"/>
    <n v="632445"/>
    <n v="566"/>
    <n v="9780206914"/>
    <n v="978020691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19/091-HAUWAU MAGORI MURTALA-401291300036-PortalAccessFee:1000-RegFee:30000^WEBID11"/>
    <s v="0521104001-GNP/2019/091-HAUWAU MAGORI MURTALA-401291300036-PortalAccessFee:1000-RegFee:30000^WEBID11678867^(IP:197.210.70.224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0245755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7:32:11"/>
    <n v="34939"/>
    <s v="04/02/2023"/>
    <n v="503163"/>
    <s v="ACCESS BANK (DIAMOND)"/>
    <n v="2612769314"/>
    <n v="4504034"/>
    <n v="1001428"/>
    <n v="25506585"/>
    <n v="978024575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66- RUKAYYA   BASAKKWACE   BUHARI -296035454283-PortalAccessFee:1000-RegFee:30000^WEBID11678952^(IP:102.91.4.156)"/>
    <n v="566"/>
    <n v="503163"/>
    <n v="566"/>
    <n v="9780245755"/>
    <n v="978024575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66- RUKAYYA   BASAKKWACE   BUHARI -296035454283-PortalAccessFee:1000-RegFee:300"/>
    <s v="0521104001-GNP/2020/266- RUKAYYA   BASAKKWACE   BUHARI -296035454283-PortalAccessFee:1000-RegFee:30000^WEBID11678952^(IP:102.91.4.156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0198971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7:15:55"/>
    <n v="34939"/>
    <s v="04/02/2023"/>
    <n v="613799"/>
    <s v="ACCESS BANK (DIAMOND)"/>
    <n v="2612762472"/>
    <n v="4504034"/>
    <n v="1001424"/>
    <n v="25506552"/>
    <n v="978019897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19/109-SAIDU  ABUBAKAR-625406247134-PortalAccessFee:1000-RegFee:30000^WEBID11678840^(IP:197.210.70.88)"/>
    <n v="566"/>
    <n v="613799"/>
    <n v="566"/>
    <n v="9780198971"/>
    <n v="9780198971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19/109-SAIDU  ABUBAKAR-625406247134-PortalAccessFee:1000-RegFee:30000^WEBID11678840"/>
    <s v="0521104001-GNP/2019/109-SAIDU  ABUBAKAR-625406247134-PortalAccessFee:1000-RegFee:30000^WEBID11678840^(IP:197.210.70.88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0257915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7:35:30"/>
    <n v="34939"/>
    <s v="04/02/2023"/>
    <n v="503353"/>
    <s v="ACCESS BANK (DIAMOND)"/>
    <n v="2612771450"/>
    <n v="4504034"/>
    <n v="1001429"/>
    <n v="25506589"/>
    <n v="978025791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82- AMINA   KWANGI   SAHABI -557593265816-PortalAccessFee:1000-RegFee:30000^WEBID11678966^(IP:197.210.70.42)"/>
    <n v="566"/>
    <n v="503353"/>
    <n v="566"/>
    <n v="9780257915"/>
    <n v="978025791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82- AMINA   KWANGI   SAHABI -557593265816-PortalAccessFee:1000-RegFee:30000^WEB"/>
    <s v="0521104001-GNP/2020/282- AMINA   KWANGI   SAHABI -557593265816-PortalAccessFee:1000-RegFee:30000^WEBID11678966^(IP:197.210.70.4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79895434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0:49:54"/>
    <n v="34939"/>
    <s v="04/02/2023"/>
    <n v="961194"/>
    <s v="ACCESS BANK (DIAMOND)"/>
    <n v="2612744289"/>
    <n v="7593140"/>
    <n v="1001383"/>
    <n v="25506078"/>
    <n v="977989543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20-SHIITU BELLO ZAINAB-419049142618-PortalAccessFee:1000-RegFee:30000^WEBID11677751^(IP:102.88.34.63)"/>
    <n v="566"/>
    <n v="901877"/>
    <n v="566"/>
    <n v="9779895434"/>
    <n v="9779895434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20-SHIITU BELLO ZAINAB-419049142618-PortalAccessFee:1000-RegFee:30000^WEBID1167"/>
    <s v="0521104001-GNP/2020/020-SHIITU BELLO ZAINAB-419049142618-PortalAccessFee:1000-RegFee:30000^WEBID11677751^(IP:102.88.34.63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887191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0:40:28"/>
    <n v="34939"/>
    <s v="04/02/2023"/>
    <n v="954830"/>
    <s v="ACCESS BANK (DIAMOND)"/>
    <n v="2612743877"/>
    <n v="7593140"/>
    <n v="1001380"/>
    <n v="25506061"/>
    <n v="977988719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19/183-HAWAU  MURTALA ISAH-549445349071-PortalAccessFee:1000-RegFee:30000^WEBID11677708^(IP:102.88.63.51)"/>
    <n v="566"/>
    <n v="787038"/>
    <n v="566"/>
    <n v="9779887191"/>
    <n v="9779887191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19/183-HAWAU  MURTALA ISAH-549445349071-PortalAccessFee:1000-RegFee:30000^WEBID1167"/>
    <s v="0521104001-GNP/2019/183-HAWAU  MURTALA ISAH-549445349071-PortalAccessFee:1000-RegFee:30000^WEBID11677708^(IP:102.88.63.51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893197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0:47:17"/>
    <n v="34939"/>
    <s v="04/02/2023"/>
    <n v="960540"/>
    <s v="ACCESS BANK (DIAMOND)"/>
    <n v="2612744164"/>
    <n v="7593140"/>
    <n v="1001382"/>
    <n v="25506075"/>
    <n v="977989319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308- NADIYA   IBRAHIM   NASIR -621930715679-PortalAccessFee:1000-RegFee:30000^WEBID11677741^(IP:102.88.34.63)"/>
    <n v="566"/>
    <n v="388506"/>
    <n v="566"/>
    <n v="9779893197"/>
    <n v="9779893197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308- NADIYA   IBRAHIM   NASIR -621930715679-PortalAccessFee:1000-RegFee:30000^WE"/>
    <s v="0521104001-GNP/2020/308- NADIYA   IBRAHIM   NASIR -621930715679-PortalAccessFee:1000-RegFee:30000^WEBID11677741^(IP:102.88.34.63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879675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0:32:23"/>
    <n v="34939"/>
    <s v="04/02/2023"/>
    <n v="952958"/>
    <s v="ACCESS BANK (DIAMOND)"/>
    <n v="2612743503"/>
    <n v="7593140"/>
    <n v="1001378"/>
    <n v="25506046"/>
    <n v="977987967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19/016-MUKHTAR  MUHAMMAD-299978945701-PortalAccessFee:1000-RegFee:30000^WEBID11677666^(IP:102.88.63.243)"/>
    <n v="566"/>
    <n v="165987"/>
    <n v="566"/>
    <n v="9779879675"/>
    <n v="9779879675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19/016-MUKHTAR  MUHAMMAD-299978945701-PortalAccessFee:1000-RegFee:30000^WEBID116776"/>
    <s v="0521104001-GNP/2019/016-MUKHTAR  MUHAMMAD-299978945701-PortalAccessFee:1000-RegFee:30000^WEBID11677666^(IP:102.88.63.243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898043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0:52:57"/>
    <n v="34939"/>
    <s v="04/02/2023"/>
    <n v="961919"/>
    <s v="ACCESS BANK (DIAMOND)"/>
    <n v="2612744442"/>
    <n v="7593140"/>
    <n v="1001384"/>
    <n v="25506084"/>
    <n v="977989804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269-MURTALA   RASHIDA -741862730949-PortalAccessFee:1000-RegFee:30000^WEBID11677762^(IP:102.88.35.17)"/>
    <n v="566"/>
    <n v="388536"/>
    <n v="566"/>
    <n v="9779898043"/>
    <n v="9779898043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269-MURTALA   RASHIDA -741862730949-PortalAccessFee:1000-RegFee:30000^WEBID11677"/>
    <s v="0521104001-BMP/2020/269-MURTALA   RASHIDA -741862730949-PortalAccessFee:1000-RegFee:30000^WEBID11677762^(IP:102.88.35.17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890940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0:44:41"/>
    <n v="34939"/>
    <s v="04/02/2023"/>
    <n v="957938"/>
    <s v="ACCESS BANK (DIAMOND)"/>
    <n v="2612744077"/>
    <n v="7593140"/>
    <n v="1001381"/>
    <n v="25506066"/>
    <n v="977989094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11- FATIMA   MUHAMMAD   LAWAL -271038344093-PortalAccessFee:1000-RegFee:30000^WEBID11677716^(IP:102.88.35.192)"/>
    <n v="566"/>
    <n v="787044"/>
    <n v="566"/>
    <n v="9779890940"/>
    <n v="9779890940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11- FATIMA   MUHAMMAD   LAWAL -271038344093-PortalAccessFee:1000-RegFee:30000^W"/>
    <s v="0521104001-GNP/2020/211- FATIMA   MUHAMMAD   LAWAL -271038344093-PortalAccessFee:1000-RegFee:30000^WEBID11677716^(IP:102.88.35.19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884940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0:37:55"/>
    <n v="34939"/>
    <s v="04/02/2023"/>
    <n v="956182"/>
    <s v="ACCESS BANK (DIAMOND)"/>
    <n v="2612743782"/>
    <n v="7593140"/>
    <n v="1001379"/>
    <n v="25506054"/>
    <n v="977988494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166-JUNAIDU KAMBA RUKAYYA-486237967407-PortalAccessFee:1000-RegFee:30000^WEBID11677687^(IP:102.88.35.75)"/>
    <n v="566"/>
    <n v="388468"/>
    <n v="566"/>
    <n v="9779884940"/>
    <n v="9779884940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166-JUNAIDU KAMBA RUKAYYA-486237967407-PortalAccessFee:1000-RegFee:30000^WEBID11"/>
    <s v="0521104001-BMP/2020/166-JUNAIDU KAMBA RUKAYYA-486237967407-PortalAccessFee:1000-RegFee:30000^WEBID11677687^(IP:102.88.35.75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877217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0:29:48"/>
    <n v="34939"/>
    <s v="04/02/2023"/>
    <n v="952043"/>
    <s v="ACCESS BANK (DIAMOND)"/>
    <n v="2612743306"/>
    <n v="7593140"/>
    <n v="1001377"/>
    <n v="25506043"/>
    <n v="977987721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35-MUSA  BELLO-800423297194-PortalAccessFee:1000-RegFee:30000^WEBID11677655^(IP:102.88.34.63)"/>
    <n v="566"/>
    <n v="901787"/>
    <n v="566"/>
    <n v="9779877217"/>
    <n v="9779877217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35-MUSA  BELLO-800423297194-PortalAccessFee:1000-RegFee:30000^WEBID11677655^(IP"/>
    <s v="0521104001-GNP/2020/035-MUSA  BELLO-800423297194-PortalAccessFee:1000-RegFee:30000^WEBID11677655^(IP:102.88.34.63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957814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2:23:23"/>
    <n v="34939"/>
    <s v="04/02/2023"/>
    <n v="629235"/>
    <s v="ACCESS BANK (DIAMOND)"/>
    <n v="2612747690"/>
    <n v="7593140"/>
    <n v="1001414"/>
    <n v="25506228"/>
    <n v="977995781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026-FATIMA  LABARAN -385394558182-PortalAccessFee:1000-RegFee:30000^WEBID11678033^(IP:102.88.63.48)"/>
    <n v="566"/>
    <n v="629235"/>
    <n v="566"/>
    <n v="9779957814"/>
    <n v="977995781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026-FATIMA  LABARAN -385394558182-PortalAccessFee:1000-RegFee:30000^WEBID1167803"/>
    <s v="0521104001-BMP/2020/026-FATIMA  LABARAN -385394558182-PortalAccessFee:1000-RegFee:30000^WEBID11678033^(IP:102.88.63.48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79956460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2:20:48"/>
    <n v="34939"/>
    <s v="04/02/2023"/>
    <n v="611361"/>
    <s v="ACCESS BANK (DIAMOND)"/>
    <n v="2612747640"/>
    <n v="7593140"/>
    <n v="1001413"/>
    <n v="25506226"/>
    <n v="977995646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96- MUSA    MUHAMMAD -105654494523-PortalAccessFee:1000-RegFee:30000^WEBID11678029^(IP:102.88.34.63)"/>
    <n v="566"/>
    <n v="611361"/>
    <n v="566"/>
    <n v="9779956460"/>
    <n v="9779956460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96- MUSA    MUHAMMAD -105654494523-PortalAccessFee:1000-RegFee:30000^WEBID11678"/>
    <s v="0521104001-GNP/2020/296- MUSA    MUHAMMAD -105654494523-PortalAccessFee:1000-RegFee:30000^WEBID11678029^(IP:102.88.34.6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79955106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2:18:09"/>
    <n v="34939"/>
    <s v="04/02/2023"/>
    <n v="977181"/>
    <s v="ACCESS BANK (DIAMOND)"/>
    <n v="2612747573"/>
    <n v="7593140"/>
    <n v="1001412"/>
    <n v="25506222"/>
    <n v="977995510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283-HADIZA MUHAMMAD SANI-284078399647-PortalAccessFee:1000-RegFee:30000^WEBID11678022^(IP:102.88.63.34)"/>
    <n v="566"/>
    <n v="977181"/>
    <n v="566"/>
    <n v="9779955106"/>
    <n v="9779955106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283-HADIZA MUHAMMAD SANI-284078399647-PortalAccessFee:1000-RegFee:30000^WEBID116"/>
    <s v="0521104001-BMP/2020/283-HADIZA MUHAMMAD SANI-284078399647-PortalAccessFee:1000-RegFee:30000^WEBID11678022^(IP:102.88.63.34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79953715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2:15:32"/>
    <n v="34939"/>
    <s v="04/02/2023"/>
    <n v="501041"/>
    <s v="ACCESS BANK (DIAMOND)"/>
    <n v="2612747500"/>
    <n v="7593140"/>
    <n v="1001411"/>
    <n v="25506218"/>
    <n v="977995371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50-MAIMUNA SALIS MUSA -941853554204-PortalAccessFee:1000-RegFee:30000^WEBID11678015^(IP:102.88.35.75)"/>
    <n v="566"/>
    <n v="501041"/>
    <n v="566"/>
    <n v="9779953715"/>
    <n v="977995371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50-MAIMUNA SALIS MUSA -941853554204-PortalAccessFee:1000-RegFee:30000^WEBID1167"/>
    <s v="0521104001-GNP/2020/050-MAIMUNA SALIS MUSA -941853554204-PortalAccessFee:1000-RegFee:30000^WEBID11678015^(IP:102.88.35.75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79948781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2:06:41"/>
    <n v="34939"/>
    <s v="04/02/2023"/>
    <s v="35F69E"/>
    <s v="ACCESS BANK (DIAMOND)"/>
    <n v="2612747298"/>
    <n v="7593140"/>
    <n v="1001408"/>
    <n v="25506206"/>
    <n v="9779948781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119-USMAN  BALA-280954695863-PortalAccessFee:1000-RegFee:30000^WEBID11677999^(IP:102.88.35.17)"/>
    <n v="566"/>
    <n v="419393"/>
    <n v="566"/>
    <n v="9779948781"/>
    <n v="9779948781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119-USMAN  BALA-280954695863-PortalAccessFee:1000-RegFee:30000^WEBID11677999^(IP"/>
    <s v="0521104001-GNP/2020/119-USMAN  BALA-280954695863-PortalAccessFee:1000-RegFee:30000^WEBID11677999^(IP:102.88.35.17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38197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48:12"/>
    <n v="34939"/>
    <s v="04/02/2023"/>
    <s v="35DD11"/>
    <s v="ACCESS BANK (DIAMOND)"/>
    <n v="2612746781"/>
    <n v="7593140"/>
    <n v="1001402"/>
    <n v="25506176"/>
    <n v="9779938197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106-HAUWAU BASHIR SADA-973120334415-PortalAccessFee:1000-RegFee:30000^WEBID11677953^(IP:102.88.34.245)"/>
    <n v="566"/>
    <n v="400754"/>
    <n v="566"/>
    <n v="9779938197"/>
    <n v="977993819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0/106-HAUWAU BASHIR SADA-973120334415-PortalAccessFee:1000-RegFee:30000^WEBID11677"/>
    <s v="0521104001-BMP/2020/106-HAUWAU BASHIR SADA-973120334415-PortalAccessFee:1000-RegFee:30000^WEBID11677953^(IP:102.88.34.245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36356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45:14"/>
    <n v="34939"/>
    <s v="04/02/2023"/>
    <s v="35D8FC"/>
    <s v="ACCESS BANK (DIAMOND)"/>
    <n v="2612746715"/>
    <n v="7593140"/>
    <n v="1001401"/>
    <n v="25506172"/>
    <n v="9779936356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070-HAFSAT  MUHAMMAD SANI-659782920596-PortalAccessFee:1000-RegFee:30000^WEBID11677946^(IP:102.88.63.243)"/>
    <n v="566"/>
    <n v="397547"/>
    <n v="566"/>
    <n v="9779936356"/>
    <n v="977993635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0/070-HAFSAT  MUHAMMAD SANI-659782920596-PortalAccessFee:1000-RegFee:30000^WEBID11"/>
    <s v="0521104001-BMP/2020/070-HAFSAT  MUHAMMAD SANI-659782920596-PortalAccessFee:1000-RegFee:30000^WEBID11677946^(IP:102.88.63.24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33006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39:54"/>
    <n v="34939"/>
    <s v="04/02/2023"/>
    <s v="35D16D"/>
    <s v="ACCESS BANK (DIAMOND)"/>
    <n v="2612746478"/>
    <n v="7593140"/>
    <n v="1001399"/>
    <n v="25506165"/>
    <n v="9779933006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109-AHMAD MUHAMMAD BELLO-800764119772-PortalAccessFee:1000-RegFee:30000^WEBID11677936^(IP:102.88.35.17)"/>
    <n v="566"/>
    <n v="391858"/>
    <n v="566"/>
    <n v="9779933006"/>
    <n v="977993300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109-AHMAD MUHAMMAD BELLO-800764119772-PortalAccessFee:1000-RegFee:30000^WEBID116"/>
    <s v="0521104001-GNP/2020/109-AHMAD MUHAMMAD BELLO-800764119772-PortalAccessFee:1000-RegFee:30000^WEBID11677936^(IP:102.88.35.17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24104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25:52"/>
    <n v="34939"/>
    <s v="04/02/2023"/>
    <s v="35BE98"/>
    <s v="ACCESS BANK (DIAMOND)"/>
    <n v="2612745938"/>
    <n v="7593140"/>
    <n v="1001395"/>
    <n v="25506141"/>
    <n v="9779924104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233- ABDULMALIK    ISMAIL -522385462042-PortalAccessFee:1000-RegFee:30000^WEBID11677890^(IP:102.88.35.192)"/>
    <n v="566"/>
    <n v="377150"/>
    <n v="566"/>
    <n v="9779924104"/>
    <n v="9779924104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233- ABDULMALIK    ISMAIL -522385462042-PortalAccessFee:1000-RegFee:30000^WEBID1"/>
    <s v="0521104001-GNP/2020/233- ABDULMALIK    ISMAIL -522385462042-PortalAccessFee:1000-RegFee:30000^WEBID11677890^(IP:102.88.35.192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20499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20:20"/>
    <n v="34939"/>
    <s v="04/02/2023"/>
    <s v="35B73F"/>
    <s v="ACCESS BANK (DIAMOND)"/>
    <n v="2612745685"/>
    <n v="7593140"/>
    <n v="1001393"/>
    <n v="25506131"/>
    <n v="9779920499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053-BUHARI  ASMAU-11677855-PortalAccessFee:1000-RegFee:30000^WEBID11677867^(IP:102.88.34.63)"/>
    <n v="566"/>
    <n v="371217"/>
    <n v="566"/>
    <n v="9779920499"/>
    <n v="9779920499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053-BUHARI  ASMAU-11677855-PortalAccessFee:1000-RegFee:30000^WEBID11677867^(IP:1"/>
    <s v="0521104001-GNP/2020/053-BUHARI  ASMAU-11677855-PortalAccessFee:1000-RegFee:30000^WEBID11677867^(IP:102.88.34.6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47296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2:03:55"/>
    <n v="34939"/>
    <s v="04/02/2023"/>
    <s v="35F2BB"/>
    <s v="ACCESS BANK (DIAMOND)"/>
    <n v="2612747242"/>
    <n v="7593140"/>
    <n v="1001407"/>
    <n v="25506203"/>
    <n v="9779947296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121-MALAMI HUSSAINI AMINA-129157105112-PortalAccessFee:1000-RegFee:30000^WEBID11677995^(IP:102.88.35.75)"/>
    <n v="566"/>
    <n v="416697"/>
    <n v="566"/>
    <n v="9779947296"/>
    <n v="977994729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121-MALAMI HUSSAINI AMINA-129157105112-PortalAccessFee:1000-RegFee:30000^WEBID11"/>
    <s v="0521104001-GNP/2020/121-MALAMI HUSSAINI AMINA-129157105112-PortalAccessFee:1000-RegFee:30000^WEBID11677995^(IP:102.88.35.75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44074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58:17"/>
    <n v="34939"/>
    <s v="04/02/2023"/>
    <s v="35EADF"/>
    <s v="ACCESS BANK (DIAMOND)"/>
    <n v="2612747105"/>
    <n v="7593140"/>
    <n v="1001405"/>
    <n v="25506198"/>
    <n v="9779944074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9/304-NAJAATU GADA AMINU-104222131757-PortalAccessFee:1000-RegFee:30000^WEBID11677982^(IP:102.88.35.17)"/>
    <n v="566"/>
    <n v="410867"/>
    <n v="566"/>
    <n v="9779944074"/>
    <n v="9779944074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19/304-NAJAATU GADA AMINU-104222131757-PortalAccessFee:1000-RegFee:30000^WEBID11677"/>
    <s v="0521104001-GNP/2019/304-NAJAATU GADA AMINU-104222131757-PortalAccessFee:1000-RegFee:30000^WEBID11677982^(IP:102.88.35.17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41130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53:09"/>
    <n v="34939"/>
    <s v="04/02/2023"/>
    <s v="35E3EB"/>
    <s v="ACCESS BANK (DIAMOND)"/>
    <n v="2612746947"/>
    <n v="7593140"/>
    <n v="1001403"/>
    <n v="25506189"/>
    <n v="9779941130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083-IBRAHIM 08132914995 NAFISA-997832405563-PortalAccessFee:1000-RegFee:30000^WEBID11677971^(IP:102.88.63.243)"/>
    <n v="566"/>
    <n v="405756"/>
    <n v="566"/>
    <n v="9779941130"/>
    <n v="9779941130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0/083-IBRAHIM 08132914995 NAFISA-997832405563-PortalAccessFee:1000-RegFee:30000^WE"/>
    <s v="0521104001-BMP/2020/083-IBRAHIM 08132914995 NAFISA-997832405563-PortalAccessFee:1000-RegFee:30000^WEBID11677971^(IP:102.88.63.24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27805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31:49"/>
    <n v="34939"/>
    <s v="04/02/2023"/>
    <s v="35C636"/>
    <s v="ACCESS BANK (DIAMOND)"/>
    <n v="2612746126"/>
    <n v="7593140"/>
    <n v="1001397"/>
    <n v="25506154"/>
    <n v="9779927805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270-ABDULLAHI MUSA FARIDA-289268441710-PortalAccessFee:1000-RegFee:30000^WEBID11677909^(IP:102.88.35.192)"/>
    <n v="566"/>
    <n v="383394"/>
    <n v="566"/>
    <n v="9779927805"/>
    <n v="9779927805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0/270-ABDULLAHI MUSA FARIDA-289268441710-PortalAccessFee:1000-RegFee:30000^WEBID11"/>
    <s v="0521104001-BMP/2020/270-ABDULLAHI MUSA FARIDA-289268441710-PortalAccessFee:1000-RegFee:30000^WEBID11677909^(IP:102.88.35.192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07883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1:04:01"/>
    <n v="34939"/>
    <s v="04/02/2023"/>
    <n v="967458"/>
    <s v="ACCESS BANK (DIAMOND)"/>
    <n v="2612744969"/>
    <n v="7593140"/>
    <n v="1001388"/>
    <n v="25506102"/>
    <n v="977990788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19/273-JABIR  ALIYU-121339574141-PortalAccessFee:1000-RegFee:30000^WEBID11677798^(IP:102.88.35.192)"/>
    <n v="566"/>
    <n v="166062"/>
    <n v="566"/>
    <n v="9779907883"/>
    <n v="9779907883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19/273-JABIR  ALIYU-121339574141-PortalAccessFee:1000-RegFee:30000^WEBID11677798^(I"/>
    <s v="0521104001-GNP/2019/273-JABIR  ALIYU-121339574141-PortalAccessFee:1000-RegFee:30000^WEBID11677798^(IP:102.88.35.19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952255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2:13:00"/>
    <n v="34939"/>
    <s v="04/02/2023"/>
    <n v="501035"/>
    <s v="ACCESS BANK (DIAMOND)"/>
    <n v="2612747447"/>
    <n v="7593140"/>
    <n v="1001410"/>
    <n v="25506215"/>
    <n v="977995225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38-GARBA HAMZA HAUWA-11678006-PortalAccessFee:1000-RegFee:30000^WEBID11678011^(IP:102.88.34.245)"/>
    <n v="566"/>
    <n v="501035"/>
    <n v="566"/>
    <n v="9779952255"/>
    <n v="977995225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38-GARBA HAMZA HAUWA-11678006-PortalAccessFee:1000-RegFee:30000^WEBID11678011^("/>
    <s v="0521104001-GNP/2020/038-GARBA HAMZA HAUWA-11678006-PortalAccessFee:1000-RegFee:30000^WEBID11678011^(IP:102.88.34.245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79934716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42:38"/>
    <n v="34939"/>
    <s v="04/02/2023"/>
    <s v="35D56A"/>
    <s v="ACCESS BANK (DIAMOND)"/>
    <n v="2612746623"/>
    <n v="7593140"/>
    <n v="1001400"/>
    <n v="25506169"/>
    <n v="9779934716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092-MIKAILU  KABIRU-480134868475-PortalAccessFee:1000-RegFee:30000^WEBID11677942^(IP:102.88.63.243)"/>
    <n v="566"/>
    <n v="394713"/>
    <n v="566"/>
    <n v="9779934716"/>
    <n v="977993471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092-MIKAILU  KABIRU-480134868475-PortalAccessFee:1000-RegFee:30000^WEBID11677942"/>
    <s v="0521104001-GNP/2020/092-MIKAILU  KABIRU-480134868475-PortalAccessFee:1000-RegFee:30000^WEBID11677942^(IP:102.88.63.24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29594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34:38"/>
    <n v="34939"/>
    <s v="04/02/2023"/>
    <s v="35C9E2"/>
    <s v="ACCESS BANK (DIAMOND)"/>
    <n v="2612746284"/>
    <n v="7593140"/>
    <n v="1001398"/>
    <n v="25506158"/>
    <n v="9779929594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095-YAHAYA AHMED IKILIMA-247091117237-PortalAccessFee:1000-RegFee:30000^WEBID11677921^(IP:102.88.63.243)"/>
    <n v="566"/>
    <n v="386270"/>
    <n v="566"/>
    <n v="9779929594"/>
    <n v="9779929594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095-YAHAYA AHMED IKILIMA-247091117237-PortalAccessFee:1000-RegFee:30000^WEBID116"/>
    <s v="0521104001-GNP/2020/095-YAHAYA AHMED IKILIMA-247091117237-PortalAccessFee:1000-RegFee:30000^WEBID11677921^(IP:102.88.63.24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16073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1:14:19"/>
    <n v="34939"/>
    <s v="04/02/2023"/>
    <n v="972212"/>
    <s v="ACCESS BANK (DIAMOND)"/>
    <n v="2612745395"/>
    <n v="7593140"/>
    <n v="1001391"/>
    <n v="25506118"/>
    <n v="977991607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39-HAFSAT MUSA SIDI-730429999888-PortalAccessFee:1000-RegFee:30000^WEBID11677849^(IP:102.88.35.75)"/>
    <n v="566"/>
    <n v="388629"/>
    <n v="566"/>
    <n v="9779916073"/>
    <n v="9779916073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39-HAFSAT MUSA SIDI-730429999888-PortalAccessFee:1000-RegFee:30000^WEBID1167784"/>
    <s v="0521104001-GNP/2020/139-HAFSAT MUSA SIDI-730429999888-PortalAccessFee:1000-RegFee:30000^WEBID11677849^(IP:102.88.35.75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910450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1:07:15"/>
    <n v="34939"/>
    <s v="04/02/2023"/>
    <n v="970163"/>
    <s v="ACCESS BANK (DIAMOND)"/>
    <n v="2612745143"/>
    <n v="7593140"/>
    <n v="1001389"/>
    <n v="25506108"/>
    <n v="977991045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23-FIRDAUSI GATAWA MUTTAKA -365540102459-PortalAccessFee:1000-RegFee:30000^WEBID11677815^(IP:102.88.63.243)"/>
    <n v="566"/>
    <n v="851474"/>
    <n v="566"/>
    <n v="9779910450"/>
    <n v="9779910450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23-FIRDAUSI GATAWA MUTTAKA -365540102459-PortalAccessFee:1000-RegFee:30000^WEBI"/>
    <s v="0521104001-GNP/2020/023-FIRDAUSI GATAWA MUTTAKA -365540102459-PortalAccessFee:1000-RegFee:30000^WEBID11677815^(IP:102.88.63.243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945759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2:01:09"/>
    <n v="34939"/>
    <s v="04/02/2023"/>
    <s v="35EEED"/>
    <s v="ACCESS BANK (DIAMOND)"/>
    <n v="2612747176"/>
    <n v="7593140"/>
    <n v="1001406"/>
    <n v="25506201"/>
    <n v="9779945759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031-SULEIMAN   SANUSI -759331440313-PortalAccessFee:1000-RegFee:30000^WEBID11677988^(IP:102.88.63.243)"/>
    <n v="566"/>
    <n v="413892"/>
    <n v="566"/>
    <n v="9779945759"/>
    <n v="9779945759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031-SULEIMAN   SANUSI -759331440313-PortalAccessFee:1000-RegFee:30000^WEBID11677"/>
    <s v="0521104001-GNP/2020/031-SULEIMAN   SANUSI -759331440313-PortalAccessFee:1000-RegFee:30000^WEBID11677988^(IP:102.88.63.24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42614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55:45"/>
    <n v="34939"/>
    <s v="04/02/2023"/>
    <s v="35E75F"/>
    <s v="ACCESS BANK (DIAMOND)"/>
    <n v="2612747021"/>
    <n v="7593140"/>
    <n v="1001404"/>
    <n v="25506195"/>
    <n v="9779942614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162-AISHA DOGONDAJI UMAR-859785856774-PortalAccessFee:1000-RegFee:30000^WEBID11677979^(IP:102.88.35.17)"/>
    <n v="566"/>
    <n v="408362"/>
    <n v="566"/>
    <n v="9779942614"/>
    <n v="9779942614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0/162-AISHA DOGONDAJI UMAR-859785856774-PortalAccessFee:1000-RegFee:30000^WEBID116"/>
    <s v="0521104001-BMP/2020/162-AISHA DOGONDAJI UMAR-859785856774-PortalAccessFee:1000-RegFee:30000^WEBID11677979^(IP:102.88.35.17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22296"/>
    <s v="UP SETTLEMENT"/>
    <s v="ZENITH INTERNATIONAL BANK PLC"/>
    <s v="04/02/2023"/>
    <s v="05/02/2023"/>
    <s v="0006067466"/>
    <x v="1"/>
    <s v="3UP1SO000000007"/>
    <s v="3UP16101"/>
    <s v="COLLEGE OF NURSING SCIENC,SOKOTO,SOKOTO,NG"/>
    <s v="Purchase"/>
    <n v="0.5"/>
    <n v="31350"/>
    <s v="539941******2066"/>
    <s v="04-02-2023 01:23:05"/>
    <n v="34939"/>
    <s v="04/02/2023"/>
    <s v="35BAEB"/>
    <s v="ACCESS BANK (DIAMOND)"/>
    <n v="2612745804"/>
    <n v="7593140"/>
    <n v="1001394"/>
    <n v="25506137"/>
    <n v="9779922296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9/279-MARYAM MALAMI GORA-312927321998-PortalAccessFee:1000-RegFee:30000^WEBID11677883^(IP:102.88.35.17)"/>
    <n v="566"/>
    <n v="374154"/>
    <n v="566"/>
    <n v="9779922296"/>
    <n v="977992229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19/279-MARYAM MALAMI GORA-312927321998-PortalAccessFee:1000-RegFee:30000^WEBID11677"/>
    <s v="0521104001-GNP/2019/279-MARYAM MALAMI GORA-312927321998-PortalAccessFee:1000-RegFee:30000^WEBID11677883^(IP:102.88.35.17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9914011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1:11:36"/>
    <n v="34939"/>
    <s v="04/02/2023"/>
    <n v="969799"/>
    <s v="ACCESS BANK (DIAMOND)"/>
    <n v="2612745322"/>
    <n v="7593140"/>
    <n v="1001390"/>
    <n v="25506112"/>
    <n v="977991401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54- BALKISU   AHMAD   GARBA -306911867622-PortalAccessFee:1000-RegFee:30000^WEBID11677831^(IP:102.88.35.75)"/>
    <n v="566"/>
    <n v="574579"/>
    <n v="566"/>
    <n v="9779914011"/>
    <n v="9779914011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54- BALKISU   AHMAD   GARBA -306911867622-PortalAccessFee:1000-RegFee:30000^WEB"/>
    <s v="0521104001-GNP/2020/254- BALKISU   AHMAD   GARBA -306911867622-PortalAccessFee:1000-RegFee:30000^WEBID11677831^(IP:102.88.35.75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902715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0:58:11"/>
    <n v="34939"/>
    <s v="04/02/2023"/>
    <n v="963960"/>
    <s v="ACCESS BANK (DIAMOND)"/>
    <n v="2612744684"/>
    <n v="7593140"/>
    <n v="1001386"/>
    <n v="25506093"/>
    <n v="977990271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51- NAIMA    ABDULAZIZ -378066498869-PortalAccessFee:1000-RegFee:30000^WEBID11677782^(IP:102.88.34.245)"/>
    <n v="566"/>
    <n v="901918"/>
    <n v="566"/>
    <n v="9779902715"/>
    <n v="9779902715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51- NAIMA    ABDULAZIZ -378066498869-PortalAccessFee:1000-RegFee:30000^WEBID116"/>
    <s v="0521104001-GNP/2020/251- NAIMA    ABDULAZIZ -378066498869-PortalAccessFee:1000-RegFee:30000^WEBID11677782^(IP:102.88.34.245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79900315"/>
    <s v="UP SETTLEMENT"/>
    <s v="GTBANK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39983******7378"/>
    <s v="04-02-2023 00:55:32"/>
    <n v="34939"/>
    <s v="04/02/2023"/>
    <n v="964275"/>
    <s v="ACCESS BANK (DIAMOND)"/>
    <n v="2612744549"/>
    <n v="7593140"/>
    <n v="1001385"/>
    <n v="25506090"/>
    <n v="977990031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94-HALIRU SABITU SAFIYA-575347206749-PortalAccessFee:1000-RegFee:30000^WEBID11677767^(IP:102.88.35.192)"/>
    <n v="566"/>
    <n v="839482"/>
    <n v="566"/>
    <n v="9779900315"/>
    <n v="9779900315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94-HALIRU SABITU SAFIYA-575347206749-PortalAccessFee:1000-RegFee:30000^WEBID116"/>
    <s v="0521104001-GNP/2020/094-HALIRU SABITU SAFIYA-575347206749-PortalAccessFee:1000-RegFee:30000^WEBID11677767^(IP:102.88.35.192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80152604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6:48:57"/>
    <n v="34939"/>
    <s v="04/02/2023"/>
    <n v="631411"/>
    <s v="ACCESS BANK (DIAMOND)"/>
    <n v="2612756039"/>
    <n v="7593140"/>
    <n v="1001416"/>
    <n v="25506499"/>
    <n v="978015260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70- MUZAMMILU    UMAR -710522438758-PortalAccessFee:1000-RegFee:30000^WEBID11678685^(IP:197.210.70.42)"/>
    <n v="566"/>
    <n v="631411"/>
    <n v="566"/>
    <n v="9780152604"/>
    <n v="978015260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70- MUZAMMILU    UMAR -710522438758-PortalAccessFee:1000-RegFee:30000^WEBID1167"/>
    <s v="0521104001-GNP/2020/270- MUZAMMILU    UMAR -710522438758-PortalAccessFee:1000-RegFee:30000^WEBID11678685^(IP:197.210.70.42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0165310"/>
    <s v="UP SETTLEMENT"/>
    <s v="UNITED BANK FOR AFRICA PLC"/>
    <s v="04/02/2023"/>
    <s v="05/02/2023"/>
    <s v="0006067466"/>
    <x v="1"/>
    <s v="3UP1SO000000007"/>
    <s v="3UP16101"/>
    <s v="COLLEGE OF NURSING SCIENC,COLLEGE OF NURSING SCIENC,SOKOTO,NG"/>
    <s v="Purchase"/>
    <n v="0.5"/>
    <n v="31350"/>
    <s v="519911******3085"/>
    <s v="04-02-2023 06:58:07"/>
    <n v="34939"/>
    <s v="04/02/2023"/>
    <n v="613185"/>
    <s v="ACCESS BANK (DIAMOND)"/>
    <n v="2612757650"/>
    <n v="7593140"/>
    <n v="1001418"/>
    <n v="25506516"/>
    <n v="978016531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61-MUSTAPHA  HADIZA-884658949138-PortalAccessFee:1000-RegFee:30000^WEBID11678740^(IP:102.91.4.156)"/>
    <n v="566"/>
    <n v="613185"/>
    <n v="566"/>
    <n v="9780165310"/>
    <n v="9780165310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61-MUSTAPHA  HADIZA-884658949138-PortalAccessFee:1000-RegFee:30000^WEBID1167874"/>
    <s v="0521104001-GNP/2020/061-MUSTAPHA  HADIZA-884658949138-PortalAccessFee:1000-RegFee:30000^WEBID11678740^(IP:102.91.4.156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7748292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7:56:29"/>
    <n v="34945"/>
    <s v="05/02/2023"/>
    <n v="746276"/>
    <s v="ACCESS BANK (DIAMOND)"/>
    <n v="2613829837"/>
    <n v="9135784"/>
    <n v="1001448"/>
    <n v="25509870"/>
    <n v="978774829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80-AMINU ARZIKA HAFSAT-650197437303-PortalAccessFee:1000-RegFee:30000^WEBID11689627^(IP:102.91.5.149)"/>
    <n v="566"/>
    <n v="746276"/>
    <n v="566"/>
    <n v="9787748292"/>
    <n v="9787748292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80-AMINU ARZIKA HAFSAT-650197437303-PortalAccessFee:1000-RegFee:30000^WEBID1168"/>
    <s v="0521104001-GNP/2020/180-AMINU ARZIKA HAFSAT-650197437303-PortalAccessFee:1000-RegFee:30000^WEBID11689627^(IP:102.91.5.149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7798674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8:08:54"/>
    <n v="34945"/>
    <s v="05/02/2023"/>
    <n v="624584"/>
    <s v="ACCESS BANK (DIAMOND)"/>
    <n v="2613831007"/>
    <n v="9135784"/>
    <n v="1001451"/>
    <n v="25509901"/>
    <n v="978779867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01-BALA  SAUDATU-510742708036-PortalAccessFee:1000-RegFee:30000^WEBID11689730^(IP:102.91.4.150)"/>
    <n v="566"/>
    <n v="624584"/>
    <n v="566"/>
    <n v="9787798674"/>
    <n v="9787798674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01-BALA  SAUDATU-510742708036-PortalAccessFee:1000-RegFee:30000^WEBID11689730^"/>
    <s v="0521104001-BMP/2021A/001-BALA  SAUDATU-510742708036-PortalAccessFee:1000-RegFee:30000^WEBID11689730^(IP:102.91.4.15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7763468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8:00:27"/>
    <n v="34945"/>
    <s v="05/02/2023"/>
    <n v="764334"/>
    <s v="ACCESS BANK (DIAMOND)"/>
    <n v="2613830177"/>
    <n v="9135784"/>
    <n v="1001449"/>
    <n v="25509880"/>
    <n v="978776346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76-IBRAHIM  FATIMA-804411248996-PortalAccessFee:1000-RegFee:30000^WEBID11689656^(IP:197.210.70.206)"/>
    <n v="566"/>
    <n v="764334"/>
    <n v="566"/>
    <n v="9787763468"/>
    <n v="9787763468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76-IBRAHIM  FATIMA-804411248996-PortalAccessFee:1000-RegFee:30000^WEBID1168965"/>
    <s v="0521104001-BMP/2021A/076-IBRAHIM  FATIMA-804411248996-PortalAccessFee:1000-RegFee:30000^WEBID11689656^(IP:197.210.70.206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7833703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8:16:44"/>
    <n v="34945"/>
    <s v="05/02/2023"/>
    <n v="747975"/>
    <s v="ACCESS BANK (DIAMOND)"/>
    <n v="2613832584"/>
    <n v="9135784"/>
    <n v="1001453"/>
    <n v="25509913"/>
    <n v="978783370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2A/026-FATIMA AMALI ABDULRAHMAN-11689769-PortalAccessFee:1000-RegFee:30000^WEBID11689783^(IP:197.210.70.206)"/>
    <n v="566"/>
    <n v="747975"/>
    <n v="566"/>
    <n v="9787833703"/>
    <n v="978783370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2A/026-FATIMA AMALI ABDULRAHMAN-11689769-PortalAccessFee:1000-RegFee:30000^WEBID11"/>
    <s v="0521104001-GNP/2022A/026-FATIMA AMALI ABDULRAHMAN-11689769-PortalAccessFee:1000-RegFee:30000^WEBID11689783^(IP:197.210.70.206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7943666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8:40:58"/>
    <n v="34945"/>
    <s v="05/02/2023"/>
    <n v="626344"/>
    <s v="ACCESS BANK (DIAMOND)"/>
    <n v="2613841851"/>
    <n v="9135784"/>
    <n v="1001457"/>
    <n v="25509948"/>
    <n v="978794366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B/081-ABUBAKAR  ZUWAIRA-130457255114-PortalAccessFee:1000-RegFee:30000^WEBID11689888^(IP:197.210.70.206)"/>
    <n v="566"/>
    <n v="626344"/>
    <n v="566"/>
    <n v="9787943666"/>
    <n v="9787943666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B/081-ABUBAKAR  ZUWAIRA-130457255114-PortalAccessFee:1000-RegFee:30000^WEBID11689"/>
    <s v="0521104001-GNP/2021B/081-ABUBAKAR  ZUWAIRA-130457255114-PortalAccessFee:1000-RegFee:30000^WEBID11689888^(IP:197.210.70.206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7892729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8:30:10"/>
    <n v="34945"/>
    <s v="05/02/2023"/>
    <n v="766612"/>
    <s v="ACCESS BANK (DIAMOND)"/>
    <n v="2613836528"/>
    <n v="9135784"/>
    <n v="1001456"/>
    <n v="25509942"/>
    <n v="978789272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115-SAAD  AMINATU -977327175368-PortalAccessFee:1000-RegFee:30000^WEBID11689875^(IP:197.210.70.206)"/>
    <n v="566"/>
    <n v="766612"/>
    <n v="566"/>
    <n v="9787892729"/>
    <n v="9787892729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115-SAAD  AMINATU -977327175368-PortalAccessFee:1000-RegFee:30000^WEBID11689875"/>
    <s v="0521104001-BMP/2021A/115-SAAD  AMINATU -977327175368-PortalAccessFee:1000-RegFee:30000^WEBID11689875^(IP:197.210.70.206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7877746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8:26:40"/>
    <n v="34945"/>
    <s v="05/02/2023"/>
    <n v="827330"/>
    <s v="ACCESS BANK (DIAMOND)"/>
    <n v="2613835121"/>
    <n v="9135784"/>
    <n v="1001455"/>
    <n v="25509931"/>
    <n v="978787774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149-MUAZU ALIYU HADIZA-895914236227-PortalAccessFee:1000-RegFee:30000^WEBID11689846^(IP:197.210.70.63)"/>
    <n v="566"/>
    <n v="827330"/>
    <n v="566"/>
    <n v="9787877746"/>
    <n v="9787877746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149-MUAZU ALIYU HADIZA-895914236227-PortalAccessFee:1000-RegFee:30000^WEBID11689"/>
    <s v="0521104001-GNP/2020/149-MUAZU ALIYU HADIZA-895914236227-PortalAccessFee:1000-RegFee:30000^WEBID11689846^(IP:197.210.70.6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7862187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8:22:55"/>
    <n v="34945"/>
    <s v="05/02/2023"/>
    <n v="748505"/>
    <s v="ACCESS BANK (DIAMOND)"/>
    <n v="2613834207"/>
    <n v="9135784"/>
    <n v="1001454"/>
    <n v="25509921"/>
    <n v="978786218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B/011-BASHIR TUJI AISHA -325807941487-PortalAccessFee:1000-RegFee:30000^WEBID11689823^(IP:102.91.4.150)"/>
    <n v="566"/>
    <n v="748505"/>
    <n v="566"/>
    <n v="9787862187"/>
    <n v="978786218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B/011-BASHIR TUJI AISHA -325807941487-PortalAccessFee:1000-RegFee:30000^WEBID1168"/>
    <s v="0521104001-BMP/2021B/011-BASHIR TUJI AISHA -325807941487-PortalAccessFee:1000-RegFee:30000^WEBID11689823^(IP:102.91.4.15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8181282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9:18:05"/>
    <n v="34946"/>
    <s v="05/02/2023"/>
    <n v="771154"/>
    <s v="ACCESS BANK (DIAMOND)"/>
    <n v="2613871675"/>
    <n v="5050100"/>
    <n v="1001463"/>
    <n v="25510069"/>
    <n v="978818128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90-ALIYU  YAKUBU-837804917163-PortalAccessFee:1000-RegFee:30000^WEBID11690223^(IP:197.210.70.216)"/>
    <n v="566"/>
    <n v="771154"/>
    <n v="566"/>
    <n v="9788181282"/>
    <n v="9788181282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90-ALIYU  YAKUBU-837804917163-PortalAccessFee:1000-RegFee:30000^WEBID11690223^("/>
    <s v="0521104001-GNP/2020/090-ALIYU  YAKUBU-837804917163-PortalAccessFee:1000-RegFee:30000^WEBID11690223^(IP:197.210.70.216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8241216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9:27:08"/>
    <n v="34946"/>
    <s v="05/02/2023"/>
    <n v="754810"/>
    <s v="ACCESS BANK (DIAMOND)"/>
    <n v="2613875248"/>
    <n v="5050100"/>
    <n v="1001464"/>
    <n v="25510085"/>
    <n v="978824121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1A/046-ABDULLAHI  RUKAYYA-142846423589-PortalAccessFee:1000-RegFee:30000^WEBID11690289^(IP:102.91.5.130)"/>
    <n v="566"/>
    <n v="754810"/>
    <n v="566"/>
    <n v="9788241216"/>
    <n v="9788241216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1A/046-ABDULLAHI  RUKAYYA-142846423589-PortalAccessFee:1000-RegFee:30000^WEBID1169"/>
    <s v="0521104001-BMP/2021A/046-ABDULLAHI  RUKAYYA-142846423589-PortalAccessFee:1000-RegFee:30000^WEBID11690289^(IP:102.91.5.13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8292757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9:34:36"/>
    <n v="34946"/>
    <s v="05/02/2023"/>
    <n v="632052"/>
    <s v="ACCESS BANK (DIAMOND)"/>
    <n v="2613879349"/>
    <n v="5050100"/>
    <n v="1001466"/>
    <n v="25510120"/>
    <n v="978829275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67-BELLO  ABUBAKAR-473281577344-PortalAccessFee:1000-RegFee:30000^WEBID11690358^(IP:102.91.4.150)"/>
    <n v="566"/>
    <n v="632052"/>
    <n v="566"/>
    <n v="9788292757"/>
    <n v="9788292757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067-BELLO  ABUBAKAR-473281577344-PortalAccessFee:1000-RegFee:30000^WEBID1169035"/>
    <s v="0521104001-GNP/2021A/067-BELLO  ABUBAKAR-473281577344-PortalAccessFee:1000-RegFee:30000^WEBID11690358^(IP:102.91.4.15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8273343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9:31:48"/>
    <n v="34946"/>
    <s v="05/02/2023"/>
    <n v="291383"/>
    <s v="ACCESS BANK (DIAMOND)"/>
    <n v="2613877702"/>
    <n v="5050100"/>
    <n v="1001465"/>
    <n v="25510110"/>
    <n v="978827334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001-TUKUR  BELLO-751957133887-PortalAccessFee:1000-RegFee:30000^WEBID11690334^(IP:102.91.4.61)"/>
    <n v="566"/>
    <n v="291383"/>
    <n v="566"/>
    <n v="9788273343"/>
    <n v="978827334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001-TUKUR  BELLO-751957133887-PortalAccessFee:1000-RegFee:30000^WEBID11690334^("/>
    <s v="0521104001-GNP/2021A/001-TUKUR  BELLO-751957133887-PortalAccessFee:1000-RegFee:30000^WEBID11690334^(IP:102.91.4.61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8143988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9:12:33"/>
    <n v="34946"/>
    <s v="05/02/2023"/>
    <n v="828794"/>
    <s v="ACCESS BANK (DIAMOND)"/>
    <n v="2613869864"/>
    <n v="5050100"/>
    <n v="1001462"/>
    <n v="25510047"/>
    <n v="978814398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0/134-FATIMA  ZAKARIYA-840378845221-PortalAccessFee:1000-RegFee:30000^WEBID11690162^(IP:197.210.70.63)"/>
    <n v="566"/>
    <n v="828794"/>
    <n v="566"/>
    <n v="9788143988"/>
    <n v="9788143988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BMP/2020/134-FATIMA  ZAKARIYA-840378845221-PortalAccessFee:1000-RegFee:30000^WEBID1169016"/>
    <s v="0521104001-BMP/2020/134-FATIMA  ZAKARIYA-840378845221-PortalAccessFee:1000-RegFee:30000^WEBID11690162^(IP:197.210.70.6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8104086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9:06:07"/>
    <n v="34946"/>
    <s v="05/02/2023"/>
    <n v="108743"/>
    <s v="ACCESS BANK (DIAMOND)"/>
    <n v="2613867631"/>
    <n v="5050100"/>
    <n v="1001461"/>
    <n v="25510038"/>
    <n v="978810408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05-HANNATU  AHMAD-299918223454-PortalAccessFee:1000-RegFee:30000^WEBID11690132^(IP:102.91.4.150)"/>
    <n v="566"/>
    <n v="108743"/>
    <n v="566"/>
    <n v="9788104086"/>
    <n v="9788104086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05-HANNATU  AHMAD-299918223454-PortalAccessFee:1000-RegFee:30000^WEBID11690132^"/>
    <s v="0521104001-GNP/2020/205-HANNATU  AHMAD-299918223454-PortalAccessFee:1000-RegFee:30000^WEBID11690132^(IP:102.91.4.150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8068925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9:00:26"/>
    <n v="34946"/>
    <s v="05/02/2023"/>
    <n v="628116"/>
    <s v="ACCESS BANK (DIAMOND)"/>
    <n v="2613865712"/>
    <n v="5050100"/>
    <n v="1001459"/>
    <n v="25510019"/>
    <n v="978806892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295- ZINATU   MAISHANU   ABDULLAHI -190181820647-PortalAccessFee:1000-RegFee:30000^WEBID11690095^(IP:197.210.70.63)"/>
    <n v="566"/>
    <n v="628116"/>
    <n v="566"/>
    <n v="9788068925"/>
    <n v="978806892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295- ZINATU   MAISHANU   ABDULLAHI -190181820647-PortalAccessFee:1000-RegFee:300"/>
    <s v="0521104001-GNP/2020/295- ZINATU   MAISHANU   ABDULLAHI -190181820647-PortalAccessFee:1000-RegFee:30000^WEBID11690095^(IP:197.210.70.6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8087715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9:03:30"/>
    <n v="34946"/>
    <s v="05/02/2023"/>
    <n v="769398"/>
    <s v="ACCESS BANK (DIAMOND)"/>
    <n v="2613866606"/>
    <n v="5050100"/>
    <n v="1001460"/>
    <n v="25510028"/>
    <n v="9788087715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1A/174-BELLO  MUSA-207062542784-PortalAccessFee:1000-RegFee:30000^WEBID11690115^(IP:197.210.70.63)"/>
    <n v="566"/>
    <n v="769398"/>
    <n v="566"/>
    <n v="9788087715"/>
    <n v="9788087715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1A/174-BELLO  MUSA-207062542784-PortalAccessFee:1000-RegFee:30000^WEBID11690115^(I"/>
    <s v="0521104001-GNP/2021A/174-BELLO  MUSA-207062542784-PortalAccessFee:1000-RegFee:30000^WEBID11690115^(IP:197.210.70.63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8052963"/>
    <s v="UP SETTLEMENT"/>
    <s v="UNITED BANK FOR AFRICA PLC"/>
    <s v="05/02/2023"/>
    <s v="06/02/2023"/>
    <s v="0006067466"/>
    <x v="1"/>
    <s v="3UP1SO000000007"/>
    <s v="3UP16101"/>
    <s v="COLLEGE OF NURSING SCIENC,COLLEGE OF NURSING SCIENC,SOKOTO,NG"/>
    <s v="Purchase"/>
    <n v="0.5"/>
    <n v="31350"/>
    <s v="519911******3085"/>
    <s v="05-02-2023 08:57:52"/>
    <n v="34946"/>
    <s v="05/02/2023"/>
    <n v="751146"/>
    <s v="ACCESS BANK (DIAMOND)"/>
    <n v="2613864957"/>
    <n v="5050100"/>
    <n v="1001458"/>
    <n v="25510012"/>
    <n v="978805296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85-FIRDAUSI  KABIR MUHD-666830718958-PortalAccessFee:1000-RegFee:30000^WEBID11690061^(IP:102.91.5.149)"/>
    <n v="566"/>
    <n v="751146"/>
    <n v="566"/>
    <n v="9788052963"/>
    <n v="9788052963"/>
    <s v="MAST"/>
    <s v="2201036969"/>
    <s v=""/>
    <s v="UB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UNITED BANK FOR AFRICA PLC"/>
    <n v="30"/>
    <n v="18.809999999999999"/>
    <n v="1.41"/>
    <n v="31329.78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0"/>
    <n v="0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85-FIRDAUSI  KABIR MUHD-666830718958-PortalAccessFee:1000-RegFee:30000^WEBID116"/>
    <s v="0521104001-GNP/2020/085-FIRDAUSI  KABIR MUHD-666830718958-PortalAccessFee:1000-RegFee:30000^WEBID11690061^(IP:102.91.5.149)"/>
    <s v=""/>
    <s v=""/>
    <s v="COLLECTION"/>
    <s v=""/>
    <s v=""/>
    <s v=""/>
    <s v=""/>
    <s v=""/>
    <s v=""/>
    <s v=""/>
    <s v=""/>
    <s v=""/>
    <n v="31329.78"/>
    <n v="0"/>
    <n v="0"/>
    <s v=""/>
    <s v="N"/>
    <s v=""/>
    <n v="0"/>
    <n v="0"/>
  </r>
  <r>
    <n v="9788796788"/>
    <s v="UP SETTLEMENT"/>
    <s v="ACCESS BANK NIGERIA PLC"/>
    <s v="05/02/2023"/>
    <s v="06/02/2023"/>
    <s v="0006067466"/>
    <x v="1"/>
    <s v="3UP1SO000000007"/>
    <s v="3UP16101"/>
    <s v="COLLEGE OF NURSING SCIENC,SOKOTO,SOKOTO,NG"/>
    <s v="Purchase"/>
    <n v="0.5"/>
    <n v="31350"/>
    <s v="418745******1838"/>
    <s v="05-02-2023 10:57:11"/>
    <n v="34946"/>
    <s v="05/02/2023"/>
    <n v="955221"/>
    <s v="ACCESS BANK (DIAMOND)"/>
    <n v="2613916862"/>
    <n v="5050100"/>
    <n v="1001469"/>
    <n v="25510395"/>
    <n v="9788796788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001-SIRAJO JAMUL IBRAHIM-11667600-PortalAccessFee:1000-RegFee:30000^WEBID11691172^(IP:197.211.63.73)"/>
    <n v="566"/>
    <n v="525529"/>
    <n v="566"/>
    <n v="9788796788"/>
    <n v="9788796788"/>
    <s v="VISA"/>
    <s v="1620781838"/>
    <s v=""/>
    <s v="ACCE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ACCESS BANK NIGERIA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P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6E+19"/>
    <s v="0521104001-GNP/2020/001-SIRAJO JAMUL IBRAHIM-11667600-PortalAccessFee:1000-RegFee:30000^WEBID1169117"/>
    <s v="0521104001-GNP/2020/001-SIRAJO JAMUL IBRAHIM-11667600-PortalAccessFee:1000-RegFee:30000^WEBID11691172^(IP:197.211.63.7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88807629"/>
    <s v="UP SETTLEMENT"/>
    <s v="ACCESS BANK NIGERIA PLC"/>
    <s v="05/02/2023"/>
    <s v="06/02/2023"/>
    <s v="0006067466"/>
    <x v="1"/>
    <s v="3UP1SO000000007"/>
    <s v="3UP16101"/>
    <s v="COLLEGE OF NURSING SCIENC,SOKOTO,SOKOTO,NG"/>
    <s v="Purchase"/>
    <n v="0.5"/>
    <n v="31350"/>
    <s v="418745******1838"/>
    <s v="05-02-2023 10:58:51"/>
    <n v="34946"/>
    <s v="05/02/2023"/>
    <n v="752792"/>
    <s v="ACCESS BANK (DIAMOND)"/>
    <n v="2613917976"/>
    <n v="5050100"/>
    <n v="1001470"/>
    <n v="25510398"/>
    <n v="9788807629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017-UMAR BALA SADIYA-11667520-PortalAccessFee:1000-RegFee:30000^WEBID11691184^(IP:197.211.63.73)"/>
    <n v="566"/>
    <n v="535021"/>
    <n v="566"/>
    <n v="9788807629"/>
    <n v="9788807629"/>
    <s v="VISA"/>
    <s v="1620781838"/>
    <s v=""/>
    <s v="ACCE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ACCESS BANK NIGERIA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6E+19"/>
    <s v="0521104001-GNP/2020/017-UMAR BALA SADIYA-11667520-PortalAccessFee:1000-RegFee:30000^WEBID11691184^(I"/>
    <s v="0521104001-GNP/2020/017-UMAR BALA SADIYA-11667520-PortalAccessFee:1000-RegFee:30000^WEBID11691184^(IP:197.211.63.7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88757301"/>
    <s v="UP SETTLEMENT"/>
    <s v="ACCESS BANK NIGERIA PLC"/>
    <s v="05/02/2023"/>
    <s v="06/02/2023"/>
    <s v="0006067466"/>
    <x v="1"/>
    <s v="3UP1SO000000007"/>
    <s v="3UP16101"/>
    <s v="COLLEGE OF NURSING SCIENC,SOKOTO,SOKOTO,NG"/>
    <s v="Purchase"/>
    <n v="0.5"/>
    <n v="31350"/>
    <s v="418745******1838"/>
    <s v="05-02-2023 10:50:59"/>
    <n v="34946"/>
    <s v="05/02/2023"/>
    <n v="585837"/>
    <s v="ACCESS BANK (DIAMOND)"/>
    <n v="2613913616"/>
    <n v="5050100"/>
    <n v="1001468"/>
    <n v="25510350"/>
    <n v="9788757301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1A/114-ISAH  HARISU RUKAYYA -11691036-PortalAccessFee:1000-RegFee:30000^WEBID11691098^(IP:197.211.63.73)"/>
    <n v="566"/>
    <n v="491396"/>
    <n v="566"/>
    <n v="9788757301"/>
    <n v="9788757301"/>
    <s v="VISA"/>
    <s v="1620781838"/>
    <s v=""/>
    <s v="ACCE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ACCESS BANK NIGERIA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6E+19"/>
    <s v="0521104001-BMP/2021A/114-ISAH  HARISU RUKAYYA -11691036-PortalAccessFee:1000-RegFee:30000^WEBID11691"/>
    <s v="0521104001-BMP/2021A/114-ISAH  HARISU RUKAYYA -11691036-PortalAccessFee:1000-RegFee:30000^WEBID11691098^(IP:197.211.63.73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87682225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31350"/>
    <s v="539941******2066"/>
    <s v="05-02-2023 07:36:21"/>
    <n v="34945"/>
    <s v="05/02/2023"/>
    <s v="639C8A"/>
    <s v="ACCESS BANK (DIAMOND)"/>
    <n v="2613808733"/>
    <n v="8827922"/>
    <n v="1001443"/>
    <n v="25509812"/>
    <n v="9787682225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236-NANA MUAZU KHADIJA-517527611955-PortalAccessFee:1000-RegFee:30000^WEBID11689488^(IP:102.91.4.150)"/>
    <n v="566"/>
    <n v="423660"/>
    <n v="566"/>
    <n v="9787682225"/>
    <n v="9787682225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0/236-NANA MUAZU KHADIJA-517527611955-PortalAccessFee:1000-RegFee:30000^WEBID11689"/>
    <s v="0521104001-BMP/2020/236-NANA MUAZU KHADIJA-517527611955-PortalAccessFee:1000-RegFee:30000^WEBID11689488^(IP:102.91.4.150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87717831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31350"/>
    <s v="539941******2066"/>
    <s v="05-02-2023 07:47:58"/>
    <n v="34945"/>
    <s v="05/02/2023"/>
    <s v="63D3D8"/>
    <s v="ACCESS BANK (DIAMOND)"/>
    <n v="2613812490"/>
    <n v="8827922"/>
    <n v="1001446"/>
    <n v="25509840"/>
    <n v="9787717831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292- KHAIRANA    SHEHU -970778526749-PortalAccessFee:1000-RegFee:30000^WEBID11689574^(IP:102.91.4.150)"/>
    <n v="566"/>
    <n v="457950"/>
    <n v="566"/>
    <n v="9787717831"/>
    <n v="9787717831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292- KHAIRANA    SHEHU -970778526749-PortalAccessFee:1000-RegFee:30000^WEBID1168"/>
    <s v="0521104001-GNP/2020/292- KHAIRANA    SHEHU -970778526749-PortalAccessFee:1000-RegFee:30000^WEBID11689574^(IP:102.91.4.150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87606921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31350"/>
    <s v="539941******2066"/>
    <s v="05-02-2023 07:00:35"/>
    <n v="34945"/>
    <s v="05/02/2023"/>
    <n v="631953"/>
    <s v="ACCESS BANK (DIAMOND)"/>
    <n v="2613805189"/>
    <n v="6213276"/>
    <n v="1001432"/>
    <n v="25509726"/>
    <n v="9787606921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252-SAFIYA  ABUBAKAR-326656966615-PortalAccessFee:1000-RegFee:30000^WEBID11689219^(IP:102.91.5.149)"/>
    <n v="566"/>
    <n v="346525"/>
    <n v="566"/>
    <n v="9787606921"/>
    <n v="9787606921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0/252-SAFIYA  ABUBAKAR-326656966615-PortalAccessFee:1000-RegFee:30000^WEBID1168921"/>
    <s v="0521104001-BMP/2020/252-SAFIYA  ABUBAKAR-326656966615-PortalAccessFee:1000-RegFee:30000^WEBID11689219^(IP:102.91.5.149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87666761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31350"/>
    <s v="539941******2066"/>
    <s v="05-02-2023 07:30:42"/>
    <n v="34945"/>
    <s v="05/02/2023"/>
    <s v="6382CC"/>
    <s v="ACCESS BANK (DIAMOND)"/>
    <n v="2613807476"/>
    <n v="1947389"/>
    <n v="1001441"/>
    <n v="25509800"/>
    <n v="9787666761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9/249-SAGIR  UMAR-672940638737-PortalAccessFee:1000-RegFee:30000^WEBID11689449^(IP:197.210.70.206)"/>
    <n v="566"/>
    <n v="408611"/>
    <n v="566"/>
    <n v="9787666761"/>
    <n v="9787666761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19/249-SAGIR  UMAR-672940638737-PortalAccessFee:1000-RegFee:30000^WEBID11689449^(IP"/>
    <s v="0521104001-GNP/2019/249-SAGIR  UMAR-672940638737-PortalAccessFee:1000-RegFee:30000^WEBID11689449^(IP:197.210.70.206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87599124"/>
    <s v="UP SETTLEMENT"/>
    <s v="GTBANK PLC"/>
    <s v="06/02/2023"/>
    <s v="06/02/2023"/>
    <s v="0006067466"/>
    <x v="1"/>
    <s v="3UP1SO000000007"/>
    <s v="3UP16101"/>
    <s v="COLLEGE OF NURSING SCIENC,COLLEGE OF NURSING SCIENC,SOKOTO,NG"/>
    <s v="Purchase"/>
    <n v="0.5"/>
    <n v="31350"/>
    <s v="539983******7378"/>
    <s v="05-02-2023 06:54:07"/>
    <n v="34945"/>
    <s v="05/02/2023"/>
    <n v="693459"/>
    <s v="ACCESS BANK (DIAMOND)"/>
    <n v="2613805011"/>
    <n v="6213276"/>
    <n v="1001431"/>
    <n v="25509710"/>
    <n v="978759912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GNP/2020/041-MARYAM ABUBAKAR ISA-11678996-PortalAccessFee:1000-RegFee:30000^WEBID11689171^(IP:197.210.70.206)"/>
    <n v="566"/>
    <n v="895272"/>
    <n v="566"/>
    <n v="9787599124"/>
    <n v="9787599124"/>
    <s v="MAST"/>
    <s v="351036198801005900"/>
    <s v=""/>
    <s v="GTHO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GTBANK PLC"/>
    <n v="30"/>
    <n v="18.809999999999999"/>
    <n v="1.41"/>
    <n v="31330.8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1"/>
    <n v="0.0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3.0040567E+19"/>
    <s v="0521104001-GNP/2020/041-MARYAM ABUBAKAR ISA-11678996-PortalAccessFee:1000-RegFee:30000^WEBID11689171"/>
    <s v="0521104001-GNP/2020/041-MARYAM ABUBAKAR ISA-11678996-PortalAccessFee:1000-RegFee:30000^WEBID11689171^(IP:197.210.70.206)"/>
    <s v=""/>
    <s v=""/>
    <s v="COLLECTION"/>
    <s v=""/>
    <s v=""/>
    <s v=""/>
    <s v=""/>
    <s v=""/>
    <s v=""/>
    <s v=""/>
    <s v=""/>
    <s v=""/>
    <n v="31330.86"/>
    <n v="0"/>
    <n v="0"/>
    <s v=""/>
    <s v="N"/>
    <s v=""/>
    <n v="0"/>
    <n v="0"/>
  </r>
  <r>
    <n v="9787652904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31350"/>
    <s v="539941******2066"/>
    <s v="05-02-2023 07:25:17"/>
    <n v="34945"/>
    <s v="05/02/2023"/>
    <s v="636C53"/>
    <s v="ACCESS BANK (DIAMOND)"/>
    <n v="2613806528"/>
    <n v="8719070"/>
    <n v="1001439"/>
    <n v="25509790"/>
    <n v="9787652904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20/288- BASHIRU    MALAMI -182645533649-PortalAccessFee:1000-RegFee:30000^WEBID11689413^(IP:102.91.4.181)"/>
    <n v="566"/>
    <n v="395236"/>
    <n v="566"/>
    <n v="9787652904"/>
    <n v="9787652904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20/288- BASHIRU    MALAMI -182645533649-PortalAccessFee:1000-RegFee:30000^WEBID1168"/>
    <s v="0521104001-GNP/2020/288- BASHIRU    MALAMI -182645533649-PortalAccessFee:1000-RegFee:30000^WEBID11689413^(IP:102.91.4.181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87610567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31350"/>
    <s v="539941******2066"/>
    <s v="05-02-2023 07:03:12"/>
    <n v="34945"/>
    <s v="05/02/2023"/>
    <s v="6320EF"/>
    <s v="ACCESS BANK (DIAMOND)"/>
    <n v="2613805293"/>
    <n v="3057713"/>
    <n v="1001433"/>
    <n v="25509730"/>
    <n v="9787610567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9/243-AHMAD  TUKUR-670050108712-PortalAccessFee:1000-RegFee:30000^WEBID11689237^(IP:102.91.4.150)"/>
    <n v="566"/>
    <n v="350935"/>
    <n v="566"/>
    <n v="9787610567"/>
    <n v="9787610567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19/243-AHMAD  TUKUR-670050108712-PortalAccessFee:1000-RegFee:30000^WEBID11689237^(I"/>
    <s v="0521104001-GNP/2019/243-AHMAD  TUKUR-670050108712-PortalAccessFee:1000-RegFee:30000^WEBID11689237^(IP:102.91.4.150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87640041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31350"/>
    <s v="539941******2066"/>
    <s v="05-02-2023 07:20:00"/>
    <n v="34945"/>
    <s v="05/02/2023"/>
    <n v="635871"/>
    <s v="ACCESS BANK (DIAMOND)"/>
    <n v="2613806192"/>
    <n v="9345171"/>
    <n v="1001437"/>
    <n v="25509780"/>
    <n v="9787640041"/>
    <n v="815167"/>
    <s v="+"/>
    <s v="SC011"/>
    <s v="Retail"/>
    <s v="COLLEGE OF NURSING SCIENC,SOKOTO,SOKOTO,NG"/>
    <n v="5999"/>
    <n v="63"/>
    <s v=""/>
    <s v=""/>
    <s v=""/>
    <s v="UNIFIED PAYMENTS SERVICES LTD"/>
    <s v="0521104001-GNP/2019/248-ABUBAKAR SADIQ BELLO-680194304810-PortalAccessFee:1000-RegFee:30000^WEBID11689379^(IP:102.91.4.181)"/>
    <n v="566"/>
    <n v="383488"/>
    <n v="566"/>
    <n v="9787640041"/>
    <n v="9787640041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GNP/2019/248-ABUBAKAR SADIQ BELLO-680194304810-PortalAccessFee:1000-RegFee:30000^WEBID116"/>
    <s v="0521104001-GNP/2019/248-ABUBAKAR SADIQ BELLO-680194304810-PortalAccessFee:1000-RegFee:30000^WEBID11689379^(IP:102.91.4.181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87632986"/>
    <s v="UP SETTLEMENT"/>
    <s v="ZENITH INTERNATIONAL BANK PLC"/>
    <s v="06/02/2023"/>
    <s v="06/02/2023"/>
    <s v="0006067466"/>
    <x v="1"/>
    <s v="3UP1SO000000007"/>
    <s v="3UP16101"/>
    <s v="COLLEGE OF NURSING SCIENC,SOKOTO,SOKOTO,NG"/>
    <s v="Purchase"/>
    <n v="0.5"/>
    <n v="31350"/>
    <s v="539941******2066"/>
    <s v="05-02-2023 07:16:38"/>
    <n v="34945"/>
    <s v="05/02/2023"/>
    <s v="634BF9"/>
    <s v="ACCESS BANK (DIAMOND)"/>
    <n v="2613806009"/>
    <n v="9345171"/>
    <n v="1001436"/>
    <n v="25509768"/>
    <n v="9787632986"/>
    <n v="815167"/>
    <s v="+"/>
    <s v="SC011"/>
    <s v="Retail"/>
    <s v="COLLEGE OF NURSING SCIENC,SOKOTO,SOKOTO,NG"/>
    <n v="5999"/>
    <n v="63"/>
    <s v=""/>
    <s v=""/>
    <s v=""/>
    <s v="UNIFIED PAYMENTS SERVICES LTD"/>
    <s v="0521104001-BMP/2020/226-HASSANA JIBRIL HUSSAINI-11689275-PortalAccessFee:1000-RegFee:30000^WEBID11689342^(IP:102.91.4.188)"/>
    <n v="566"/>
    <n v="376163"/>
    <n v="566"/>
    <n v="9787632986"/>
    <n v="9787632986"/>
    <s v="MAST"/>
    <s v="2289944099"/>
    <s v=""/>
    <s v="ZENI"/>
    <n v="0.5"/>
    <n v="31350"/>
    <n v="31350"/>
    <n v="30350"/>
    <n v="350"/>
    <n v="30000"/>
    <n v="5280.0000000000009"/>
    <n v="24000"/>
    <n v="720"/>
    <n v="250"/>
    <n v="81.25"/>
    <n v="1000"/>
    <x v="0"/>
    <n v="18.75"/>
    <s v=""/>
    <s v=""/>
    <s v=""/>
    <s v=""/>
    <n v="566"/>
    <n v="566"/>
    <n v="31350"/>
    <n v="1000"/>
    <n v="156.75"/>
    <n v="11.76"/>
    <n v="0"/>
    <n v="31181.4938"/>
    <n v="0"/>
    <s v=""/>
    <s v=""/>
    <n v="0"/>
    <n v="0"/>
    <s v="GENERAL"/>
    <n v="62.7"/>
    <s v=""/>
    <n v="0"/>
    <n v="0"/>
    <s v="F"/>
    <n v="0"/>
    <n v="0.2"/>
    <n v="62.7"/>
    <s v=""/>
    <s v="F"/>
    <s v=""/>
    <s v=""/>
    <n v="0"/>
    <s v="ZENITH INTERNATIONAL BANK PLC"/>
    <n v="30"/>
    <n v="18.809999999999999"/>
    <n v="1.41"/>
    <n v="31335.16"/>
    <s v="UNIFIED PAYMENT SERVICES LTD"/>
    <n v="25"/>
    <n v="15.675000000000001"/>
    <n v="1.18"/>
    <s v="UNIFIED PAYMENT SERVICES LTD"/>
    <n v="7.5"/>
    <n v="4.7024999999999997"/>
    <n v="0.35"/>
    <s v="UNIFIED PAYMENTS SERVICES LTD"/>
    <n v="7.5"/>
    <n v="4.7024999999999997"/>
    <n v="0.35"/>
    <n v="0"/>
    <n v="5"/>
    <n v="0.38"/>
    <s v="UNIFIED PAYMENT SERVICES LTD"/>
    <n v="5"/>
    <n v="3.1349999999999998"/>
    <n v="0.24"/>
    <s v="UNIFIED PAYMENT SERVICES LTD"/>
    <n v="25"/>
    <n v="15.675000000000001"/>
    <n v="1.18"/>
    <s v=""/>
    <n v="0"/>
    <n v="0"/>
    <s v=""/>
    <n v="0"/>
    <n v="0"/>
    <s v=""/>
    <s v=""/>
    <s v=""/>
    <s v=""/>
    <n v="0"/>
    <n v="0"/>
    <n v="94.05"/>
    <n v="7.05"/>
    <n v="2.0020566000040006E+19"/>
    <n v="4.0010566E+19"/>
    <s v="0521104001-BMP/2020/226-HASSANA JIBRIL HUSSAINI-11689275-PortalAccessFee:1000-RegFee:30000^WEBID1168"/>
    <s v="0521104001-BMP/2020/226-HASSANA JIBRIL HUSSAINI-11689275-PortalAccessFee:1000-RegFee:30000^WEBID11689342^(IP:102.91.4.188)"/>
    <s v=""/>
    <s v=""/>
    <s v="COLLECTION"/>
    <s v=""/>
    <s v=""/>
    <s v=""/>
    <s v=""/>
    <s v=""/>
    <s v=""/>
    <s v=""/>
    <s v=""/>
    <s v=""/>
    <n v="31335.16"/>
    <n v="0"/>
    <n v="0"/>
    <s v=""/>
    <s v="N"/>
    <s v=""/>
    <n v="0"/>
    <n v="0"/>
  </r>
  <r>
    <n v="9775604505"/>
    <s v="UP SETTLEMENT"/>
    <s v="ZENITH INTERNATIONAL BANK PLC"/>
    <s v="03/02/2023"/>
    <s v="04/02/2023"/>
    <s v="0006067466"/>
    <x v="2"/>
    <s v="3UP1SO000000004"/>
    <s v="3UP16084"/>
    <s v="SOKOTO STATE UNIVERSITY,SOKOTO,SOKOTO,NG"/>
    <s v="Purchase"/>
    <n v="0.5"/>
    <n v="39230"/>
    <s v="539941******7735"/>
    <s v="03-02-2023 15:35:12"/>
    <n v="34931"/>
    <s v="03/02/2023"/>
    <s v="23582D"/>
    <s v="ACCESS BANK (DIAMOND)"/>
    <n v="2612065197"/>
    <n v="3777475"/>
    <n v="1001493"/>
    <n v="25504051"/>
    <n v="977560450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2309^(IP:105.112.123.168)"/>
    <n v="566"/>
    <n v="568074"/>
    <n v="566"/>
    <n v="9775604505"/>
    <n v="9775604505"/>
    <s v="MAST"/>
    <s v="2254723601"/>
    <s v=""/>
    <s v="ZENI"/>
    <n v="0.5"/>
    <n v="39230"/>
    <n v="39230"/>
    <n v="39230"/>
    <n v="350"/>
    <n v="38880"/>
    <n v="6842.880000000001"/>
    <n v="31104"/>
    <n v="933.12"/>
    <n v="250"/>
    <n v="81.25"/>
    <m/>
    <x v="0"/>
    <n v="18.75"/>
    <s v=""/>
    <s v=""/>
    <s v=""/>
    <s v=""/>
    <n v="566"/>
    <n v="566"/>
    <n v="39230"/>
    <n v="1000"/>
    <n v="196.15"/>
    <n v="14.71"/>
    <n v="0"/>
    <n v="39019.138800000001"/>
    <n v="0"/>
    <s v=""/>
    <s v=""/>
    <n v="0"/>
    <n v="0"/>
    <s v="GENERAL"/>
    <n v="78.459999999999994"/>
    <s v=""/>
    <n v="0"/>
    <n v="0"/>
    <s v="F"/>
    <n v="0"/>
    <n v="0.2"/>
    <n v="78.459999999999994"/>
    <s v=""/>
    <s v="F"/>
    <s v=""/>
    <s v=""/>
    <n v="0"/>
    <s v="ZENITH INTERNATIONAL BANK PLC"/>
    <n v="30"/>
    <n v="23.538"/>
    <n v="1.77"/>
    <n v="39210.07"/>
    <s v="UNIFIED PAYMENT SERVICES LTD"/>
    <n v="25"/>
    <n v="19.614999999999998"/>
    <n v="1.47"/>
    <s v="UNIFIED PAYMENT SERVICES LTD"/>
    <n v="7.5"/>
    <n v="5.8845000000000001"/>
    <n v="0.44"/>
    <s v="UNIFIED PAYMENTS SERVICES LTD"/>
    <n v="7.5"/>
    <n v="5.8845000000000001"/>
    <n v="0.44"/>
    <n v="0"/>
    <n v="5"/>
    <n v="0.38"/>
    <s v="UNIFIED PAYMENT SERVICES LTD"/>
    <n v="5"/>
    <n v="3.923"/>
    <n v="0.28999999999999998"/>
    <s v="UNIFIED PAYMENT SERVICES LTD"/>
    <n v="25"/>
    <n v="19.614999999999998"/>
    <n v="1.47"/>
    <s v=""/>
    <n v="0"/>
    <n v="0"/>
    <s v=""/>
    <n v="0"/>
    <n v="0"/>
    <s v=""/>
    <s v=""/>
    <s v=""/>
    <s v=""/>
    <n v="0"/>
    <n v="0"/>
    <n v="117.69"/>
    <n v="8.83"/>
    <n v="2.0020566000040006E+19"/>
    <n v="4.0010566E+19"/>
    <s v="RegFee - Sokoto State University, Sokoto^WEBID11672309^(IP:105.112.123.168)"/>
    <s v="RegFee - Sokoto State University, Sokoto^WEBID11672309^(IP:105.112.123.168)"/>
    <s v=""/>
    <s v=""/>
    <s v="COLLECTION"/>
    <s v=""/>
    <s v=""/>
    <s v=""/>
    <s v=""/>
    <s v=""/>
    <s v=""/>
    <s v=""/>
    <s v=""/>
    <s v=""/>
    <n v="39210.07"/>
    <n v="0"/>
    <n v="0"/>
    <s v=""/>
    <s v="N"/>
    <s v=""/>
    <n v="0"/>
    <n v="0"/>
  </r>
  <r>
    <n v="9784260931"/>
    <s v="UP SETTLEMENT"/>
    <s v="ZENITH INTERNATIONAL BANK PLC"/>
    <s v="05/02/2023"/>
    <s v="05/02/2023"/>
    <s v="0006067466"/>
    <x v="2"/>
    <s v="3UP1SO000000004"/>
    <s v="3UP16084"/>
    <s v="SOKOTO STATE UNIVERSITY,SOKOTO,SOKOTO,NG"/>
    <s v="Purchase"/>
    <n v="0.5"/>
    <n v="52050"/>
    <s v="539941******9945"/>
    <s v="04-02-2023 14:53:38"/>
    <n v="34942"/>
    <s v="04/02/2023"/>
    <s v="4A2F09"/>
    <s v="ACCESS BANK (DIAMOND)"/>
    <n v="2613355963"/>
    <n v="7910432"/>
    <n v="1001551"/>
    <n v="25508246"/>
    <n v="9784260931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83937^(IP:197.211.53.54)"/>
    <n v="566"/>
    <n v="160318"/>
    <n v="566"/>
    <n v="9784260931"/>
    <n v="9784260931"/>
    <s v="MAST"/>
    <s v="2189212674"/>
    <s v=""/>
    <s v="ZENI"/>
    <n v="0.5"/>
    <n v="52050"/>
    <n v="52050"/>
    <n v="52050"/>
    <n v="350"/>
    <n v="51700"/>
    <n v="9099.2000000000007"/>
    <n v="41360"/>
    <n v="1240.8"/>
    <n v="250"/>
    <n v="81.25"/>
    <m/>
    <x v="0"/>
    <n v="18.75"/>
    <s v=""/>
    <s v=""/>
    <s v=""/>
    <s v=""/>
    <n v="566"/>
    <n v="566"/>
    <n v="52050"/>
    <n v="1000"/>
    <n v="260.25"/>
    <n v="19.52"/>
    <n v="0"/>
    <n v="51770.231299999999"/>
    <n v="0"/>
    <s v=""/>
    <s v=""/>
    <n v="0"/>
    <n v="0"/>
    <s v="GENERAL"/>
    <n v="104.1"/>
    <s v=""/>
    <n v="0"/>
    <n v="0"/>
    <s v="F"/>
    <n v="0"/>
    <n v="0.2"/>
    <n v="104.1"/>
    <s v=""/>
    <s v="F"/>
    <s v=""/>
    <s v=""/>
    <n v="0"/>
    <s v="ZENITH INTERNATIONAL BANK PLC"/>
    <n v="30"/>
    <n v="31.23"/>
    <n v="2.34"/>
    <n v="52021.81"/>
    <s v="UNIFIED PAYMENT SERVICES LTD"/>
    <n v="25"/>
    <n v="26.024999999999999"/>
    <n v="1.95"/>
    <s v="UNIFIED PAYMENT SERVICES LTD"/>
    <n v="7.5"/>
    <n v="7.8075000000000001"/>
    <n v="0.59"/>
    <s v="UNIFIED PAYMENTS SERVICES LTD"/>
    <n v="7.5"/>
    <n v="7.8075000000000001"/>
    <n v="0.59"/>
    <n v="0"/>
    <n v="5"/>
    <n v="0.38"/>
    <s v="UNIFIED PAYMENT SERVICES LTD"/>
    <n v="5"/>
    <n v="5.2050000000000001"/>
    <n v="0.39"/>
    <s v="UNIFIED PAYMENT SERVICES LTD"/>
    <n v="25"/>
    <n v="26.024999999999999"/>
    <n v="1.95"/>
    <s v=""/>
    <n v="0"/>
    <n v="0"/>
    <s v=""/>
    <n v="0"/>
    <n v="0"/>
    <s v=""/>
    <s v=""/>
    <s v=""/>
    <s v=""/>
    <n v="0"/>
    <n v="0"/>
    <n v="156.15"/>
    <n v="11.71"/>
    <n v="2.0020566000040006E+19"/>
    <n v="4.0010566E+19"/>
    <s v="RegFee - Sokoto State University, Sokoto^WEBID11683937^(IP:197.211.53.54)"/>
    <s v="RegFee - Sokoto State University, Sokoto^WEBID11683937^(IP:197.211.53.54)"/>
    <s v=""/>
    <s v=""/>
    <s v="COLLECTION"/>
    <s v=""/>
    <s v=""/>
    <s v=""/>
    <s v=""/>
    <s v=""/>
    <s v=""/>
    <s v=""/>
    <s v=""/>
    <s v=""/>
    <n v="52021.81"/>
    <n v="0"/>
    <n v="0"/>
    <s v=""/>
    <s v="N"/>
    <s v=""/>
    <n v="0"/>
    <n v="0"/>
  </r>
  <r>
    <n v="9775583120"/>
    <s v="UP SETTLEMENT"/>
    <s v="ZENITH INTERNATIONAL BANK PLC"/>
    <s v="03/02/2023"/>
    <s v="04/02/2023"/>
    <s v="0006067466"/>
    <x v="2"/>
    <s v="3UP1SO000000004"/>
    <s v="3UP16084"/>
    <s v="SOKOTO STATE UNIVERSITY,SOKOTO,SOKOTO,NG"/>
    <s v="Purchase"/>
    <n v="0.5"/>
    <n v="59670"/>
    <s v="539941******7735"/>
    <s v="03-02-2023 15:33:34"/>
    <n v="34931"/>
    <s v="03/02/2023"/>
    <s v="23464F"/>
    <s v="ACCESS BANK (DIAMOND)"/>
    <n v="2612063810"/>
    <n v="7897066"/>
    <n v="1001492"/>
    <n v="25504041"/>
    <n v="9775583120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72142^(IP:105.112.123.168)"/>
    <n v="566"/>
    <n v="549949"/>
    <n v="566"/>
    <n v="9775583120"/>
    <n v="9775583120"/>
    <s v="MAST"/>
    <s v="2254723601"/>
    <s v=""/>
    <s v="ZENI"/>
    <n v="0.5"/>
    <n v="59670"/>
    <n v="59670"/>
    <n v="59670"/>
    <n v="350"/>
    <n v="59320"/>
    <n v="10440.320000000002"/>
    <n v="47456"/>
    <n v="1423.68"/>
    <n v="250"/>
    <n v="81.25"/>
    <m/>
    <x v="0"/>
    <n v="18.75"/>
    <s v=""/>
    <s v=""/>
    <s v=""/>
    <s v=""/>
    <n v="566"/>
    <n v="566"/>
    <n v="59670"/>
    <n v="1000"/>
    <n v="298.35000000000002"/>
    <n v="22.38"/>
    <n v="0"/>
    <n v="59349.273800000003"/>
    <n v="0"/>
    <s v=""/>
    <s v=""/>
    <n v="0"/>
    <n v="0"/>
    <s v="GENERAL"/>
    <n v="119.34"/>
    <s v=""/>
    <n v="0"/>
    <n v="0"/>
    <s v="F"/>
    <n v="0"/>
    <n v="0.2"/>
    <n v="119.34"/>
    <s v=""/>
    <s v="F"/>
    <s v=""/>
    <s v=""/>
    <n v="0"/>
    <s v="ZENITH INTERNATIONAL BANK PLC"/>
    <n v="30"/>
    <n v="35.802"/>
    <n v="2.69"/>
    <n v="59636.89"/>
    <s v="UNIFIED PAYMENT SERVICES LTD"/>
    <n v="25"/>
    <n v="29.835000000000001"/>
    <n v="2.2400000000000002"/>
    <s v="UNIFIED PAYMENT SERVICES LTD"/>
    <n v="7.5"/>
    <n v="8.9504999999999999"/>
    <n v="0.67"/>
    <s v="UNIFIED PAYMENTS SERVICES LTD"/>
    <n v="7.5"/>
    <n v="8.9504999999999999"/>
    <n v="0.67"/>
    <n v="0"/>
    <n v="5"/>
    <n v="0.38"/>
    <s v="UNIFIED PAYMENT SERVICES LTD"/>
    <n v="5"/>
    <n v="5.9669999999999996"/>
    <n v="0.45"/>
    <s v="UNIFIED PAYMENT SERVICES LTD"/>
    <n v="25"/>
    <n v="29.835000000000001"/>
    <n v="2.2400000000000002"/>
    <s v=""/>
    <n v="0"/>
    <n v="0"/>
    <s v=""/>
    <n v="0"/>
    <n v="0"/>
    <s v=""/>
    <s v=""/>
    <s v=""/>
    <s v=""/>
    <n v="0"/>
    <n v="0"/>
    <n v="179.01"/>
    <n v="13.42"/>
    <n v="2.0020566000040006E+19"/>
    <n v="4.0010566E+19"/>
    <s v="RegFee - Sokoto State University, Sokoto^WEBID11672142^(IP:105.112.123.168)"/>
    <s v="RegFee - Sokoto State University, Sokoto^WEBID11672142^(IP:105.112.123.168)"/>
    <s v=""/>
    <s v=""/>
    <s v="COLLECTION"/>
    <s v=""/>
    <s v=""/>
    <s v=""/>
    <s v=""/>
    <s v=""/>
    <s v=""/>
    <s v=""/>
    <s v=""/>
    <s v=""/>
    <n v="59636.89"/>
    <n v="0"/>
    <n v="0"/>
    <s v=""/>
    <s v="N"/>
    <s v=""/>
    <n v="0"/>
    <n v="0"/>
  </r>
  <r>
    <n v="9770175376"/>
    <s v="UP SETTLEMENT"/>
    <s v="ZENITH INTERNATIONAL BANK PLC"/>
    <s v="03/02/2023"/>
    <s v="04/02/2023"/>
    <s v="0006067466"/>
    <x v="2"/>
    <s v="3UP1SO000000004"/>
    <s v="3UP16084"/>
    <s v="SOKOTO STATE UNIVERSITY,SOKOTO,SOKOTO,NG"/>
    <s v="Purchase"/>
    <n v="0.5"/>
    <n v="61350"/>
    <s v="539941******9945"/>
    <s v="03-02-2023 00:15:56"/>
    <n v="34923"/>
    <s v="03/02/2023"/>
    <s v="0BAEB8"/>
    <s v="ACCESS BANK (DIAMOND)"/>
    <n v="2611449407"/>
    <n v="9913064"/>
    <n v="1001408"/>
    <n v="25499617"/>
    <n v="9770175376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64517^(IP:102.89.23.10)"/>
    <n v="566"/>
    <n v="693870"/>
    <n v="566"/>
    <n v="9770175376"/>
    <n v="9770175376"/>
    <s v="MAST"/>
    <s v="2189212674"/>
    <s v=""/>
    <s v="ZENI"/>
    <n v="0.5"/>
    <n v="61350"/>
    <n v="61350"/>
    <n v="61350"/>
    <n v="350"/>
    <n v="61000"/>
    <n v="10736.000000000002"/>
    <n v="48800"/>
    <n v="1464"/>
    <n v="250"/>
    <n v="81.25"/>
    <m/>
    <x v="0"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ZENITH INTERNATIONAL BANK PLC"/>
    <n v="30"/>
    <n v="36.81"/>
    <n v="2.76"/>
    <n v="61315.81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5"/>
    <n v="0.38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4.0010566E+19"/>
    <s v="RegFee - Sokoto State University, Sokoto^WEBID11664517^(IP:102.89.23.10)"/>
    <s v="RegFee - Sokoto State University, Sokoto^WEBID11664517^(IP:102.89.23.10)"/>
    <s v=""/>
    <s v=""/>
    <s v="COLLECTION"/>
    <s v=""/>
    <s v=""/>
    <s v=""/>
    <s v=""/>
    <s v=""/>
    <s v=""/>
    <s v=""/>
    <s v=""/>
    <s v=""/>
    <n v="61315.81"/>
    <n v="0"/>
    <n v="0"/>
    <s v=""/>
    <s v="N"/>
    <s v=""/>
    <n v="0"/>
    <n v="0"/>
  </r>
  <r>
    <n v="9780132765"/>
    <s v="UP SETTLEMENT"/>
    <s v="ZENITH INTERNATIONAL BANK PLC"/>
    <s v="04/02/2023"/>
    <s v="05/02/2023"/>
    <s v="0006067466"/>
    <x v="2"/>
    <s v="3UP1SO000000004"/>
    <s v="3UP16084"/>
    <s v="SOKOTO STATE UNIVERSITY,SOKOTO,SOKOTO,NG"/>
    <s v="Purchase"/>
    <n v="0.5"/>
    <n v="61350"/>
    <s v="539941******9945"/>
    <s v="04-02-2023 06:30:59"/>
    <n v="34939"/>
    <s v="04/02/2023"/>
    <s v="3A09D7"/>
    <s v="ACCESS BANK (DIAMOND)"/>
    <n v="2612753824"/>
    <n v="7593140"/>
    <n v="1001529"/>
    <n v="25506467"/>
    <n v="9780132765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59068^(IP:197.210.78.200)"/>
    <n v="566"/>
    <n v="677527"/>
    <n v="566"/>
    <n v="9780132765"/>
    <n v="9780132765"/>
    <s v="MAST"/>
    <s v="2189212674"/>
    <s v=""/>
    <s v="ZENI"/>
    <n v="0.5"/>
    <n v="61350"/>
    <n v="61350"/>
    <n v="61350"/>
    <n v="350"/>
    <n v="61000"/>
    <n v="10736.000000000002"/>
    <n v="48800"/>
    <n v="1464"/>
    <n v="250"/>
    <n v="81.25"/>
    <m/>
    <x v="0"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ZENITH INTERNATIONAL BANK PLC"/>
    <n v="30"/>
    <n v="36.81"/>
    <n v="2.76"/>
    <n v="61315.81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5"/>
    <n v="0.38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4.0010566E+19"/>
    <s v="RegFee - Sokoto State University, Sokoto^WEBID11659068^(IP:197.210.78.200)"/>
    <s v="RegFee - Sokoto State University, Sokoto^WEBID11659068^(IP:197.210.78.200)"/>
    <s v=""/>
    <s v=""/>
    <s v="COLLECTION"/>
    <s v=""/>
    <s v=""/>
    <s v=""/>
    <s v=""/>
    <s v=""/>
    <s v=""/>
    <s v=""/>
    <s v=""/>
    <s v=""/>
    <n v="61315.81"/>
    <n v="0"/>
    <n v="0"/>
    <s v=""/>
    <s v="N"/>
    <s v=""/>
    <n v="0"/>
    <n v="0"/>
  </r>
  <r>
    <n v="9790858000"/>
    <s v="UP SETTLEMENT"/>
    <s v="GTBANK PLC"/>
    <s v="05/02/2023"/>
    <s v="06/02/2023"/>
    <s v="0006067466"/>
    <x v="2"/>
    <s v="3UP1SO000000004"/>
    <s v="3UP16084"/>
    <s v="SOKOTO STATE UNIVERSITY,SOKOTO STATE UNIVERSITY,SOKOTO,NG"/>
    <s v="Purchase"/>
    <n v="0.5"/>
    <n v="61350"/>
    <s v="539983******0618"/>
    <s v="05-02-2023 15:35:45"/>
    <n v="34948"/>
    <s v="05/02/2023"/>
    <n v="102887"/>
    <s v="ACCESS BANK (DIAMOND)"/>
    <n v="2614309056"/>
    <n v="9174891"/>
    <n v="1001568"/>
    <n v="25511230"/>
    <n v="9790858000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560715^(IP:88.202.99.134)"/>
    <n v="566"/>
    <n v="856886"/>
    <n v="566"/>
    <n v="9790858000"/>
    <n v="9790858000"/>
    <s v="MAST"/>
    <s v="631092452601005900"/>
    <s v=""/>
    <s v="GTHO"/>
    <n v="0.5"/>
    <n v="61350"/>
    <n v="61350"/>
    <n v="61350"/>
    <n v="350"/>
    <n v="61000"/>
    <n v="10736.000000000002"/>
    <n v="48800"/>
    <n v="1464"/>
    <n v="250"/>
    <n v="81.25"/>
    <m/>
    <x v="0"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GTBANK PLC"/>
    <n v="30"/>
    <n v="36.81"/>
    <n v="2.76"/>
    <n v="61311.51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1"/>
    <n v="0.08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3.0040567E+19"/>
    <s v="RegFee - Sokoto State University, Sokoto^WEBID11560715^(IP:88.202.99.134)"/>
    <s v="RegFee - Sokoto State University, Sokoto^WEBID11560715^(IP:88.202.99.134)"/>
    <s v=""/>
    <s v=""/>
    <s v="COLLECTION"/>
    <s v=""/>
    <s v=""/>
    <s v=""/>
    <s v=""/>
    <s v=""/>
    <s v=""/>
    <s v=""/>
    <s v=""/>
    <s v=""/>
    <n v="61311.51"/>
    <n v="0"/>
    <n v="0"/>
    <s v=""/>
    <s v="N"/>
    <s v=""/>
    <n v="0"/>
    <n v="0"/>
  </r>
  <r>
    <n v="9792543454"/>
    <s v="UP SETTLEMENT"/>
    <s v="ZENITH INTERNATIONAL BANK PLC"/>
    <s v="06/02/2023"/>
    <s v="06/02/2023"/>
    <s v="0006067466"/>
    <x v="2"/>
    <s v="3UP1SO000000004"/>
    <s v="3UP16084"/>
    <s v="SOKOTO STATE UNIVERSITY,SOKOTO,SOKOTO,NG"/>
    <s v="Purchase"/>
    <n v="0.5"/>
    <n v="61350"/>
    <s v="443910******1514"/>
    <s v="05-02-2023 19:09:55"/>
    <n v="34952"/>
    <s v="05/02/2023"/>
    <s v=""/>
    <s v="ACCESS BANK (DIAMOND)"/>
    <n v="2614643969"/>
    <n v="4052860"/>
    <n v="1001570"/>
    <n v="25512084"/>
    <n v="9792543454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97191^(IP:197.210.70.246)"/>
    <n v="566"/>
    <n v="644603"/>
    <n v="566"/>
    <n v="9792543454"/>
    <n v="9792543454"/>
    <s v="VISA"/>
    <s v="+2348064826628"/>
    <s v=""/>
    <s v="ZENI"/>
    <n v="0.5"/>
    <n v="61350"/>
    <n v="61350"/>
    <n v="61350"/>
    <n v="350"/>
    <n v="61000"/>
    <n v="10736.000000000002"/>
    <n v="48800"/>
    <n v="1464"/>
    <n v="250"/>
    <n v="81.25"/>
    <m/>
    <x v="0"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ZENITH INTERNATIONAL BANK PLC"/>
    <n v="30"/>
    <n v="36.81"/>
    <n v="2.76"/>
    <n v="61315.81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5"/>
    <n v="0.38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4.0010566E+19"/>
    <s v="RegFee - Sokoto State University, Sokoto^WEBID11697191^(IP:197.210.70.246)"/>
    <s v="RegFee - Sokoto State University, Sokoto^WEBID11697191^(IP:197.210.70.246)"/>
    <s v=""/>
    <s v=""/>
    <s v="COLLECTION"/>
    <s v=""/>
    <s v=""/>
    <s v=""/>
    <s v=""/>
    <s v=""/>
    <s v=""/>
    <s v=""/>
    <s v=""/>
    <s v=""/>
    <n v="61315.81"/>
    <n v="0"/>
    <n v="0"/>
    <s v=""/>
    <s v="N"/>
    <s v=""/>
    <n v="0"/>
    <n v="0"/>
  </r>
  <r>
    <n v="9787437389"/>
    <s v="UP SETTLEMENT"/>
    <s v="STANBIC IBTC"/>
    <s v="05/02/2023"/>
    <s v="06/02/2023"/>
    <s v="0006067466"/>
    <x v="2"/>
    <s v="3UP1SO000000004"/>
    <s v="3UP16084"/>
    <s v="SOKOTO STATE UNIVERSITY,SOKOTO STATE UNIVERSITY,SOKOTO,NG"/>
    <s v="Purchase"/>
    <n v="0.5"/>
    <n v="61350"/>
    <s v="519899******1385"/>
    <s v="05-02-2023 01:46:11"/>
    <n v="34945"/>
    <s v="05/02/2023"/>
    <s v="UNI000"/>
    <s v="ACCESS BANK (DIAMOND)"/>
    <n v="2613803462"/>
    <n v="9135784"/>
    <n v="1001558"/>
    <n v="25509308"/>
    <n v="978743738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8391^(IP:102.89.34.246)"/>
    <n v="566"/>
    <n v="38836"/>
    <n v="566"/>
    <n v="9787437389"/>
    <n v="9787437389"/>
    <s v="MAST"/>
    <s v="0022115770"/>
    <s v=""/>
    <s v="IBHO"/>
    <n v="0.5"/>
    <n v="61350"/>
    <n v="61350"/>
    <n v="61350"/>
    <n v="350"/>
    <n v="61000"/>
    <n v="10736.000000000002"/>
    <n v="48800"/>
    <n v="1464"/>
    <n v="250"/>
    <n v="81.25"/>
    <m/>
    <x v="0"/>
    <n v="18.75"/>
    <s v=""/>
    <s v=""/>
    <s v=""/>
    <s v=""/>
    <n v="566"/>
    <n v="566"/>
    <n v="61350"/>
    <n v="1000"/>
    <n v="306.75"/>
    <n v="23.01"/>
    <n v="0"/>
    <n v="61020.243799999997"/>
    <n v="0"/>
    <s v=""/>
    <s v=""/>
    <n v="0"/>
    <n v="0"/>
    <s v="GENERAL"/>
    <n v="122.7"/>
    <s v=""/>
    <n v="0"/>
    <n v="0"/>
    <s v="F"/>
    <n v="0"/>
    <n v="0.2"/>
    <n v="122.7"/>
    <s v=""/>
    <s v="F"/>
    <s v=""/>
    <s v=""/>
    <n v="0"/>
    <s v="STANBIC IBTC"/>
    <n v="30"/>
    <n v="36.81"/>
    <n v="2.76"/>
    <n v="61314.73"/>
    <s v="UNIFIED PAYMENT SERVICES LTD"/>
    <n v="25"/>
    <n v="30.675000000000001"/>
    <n v="2.2999999999999998"/>
    <s v="UNIFIED PAYMENT SERVICES LTD"/>
    <n v="7.5"/>
    <n v="9.2025000000000006"/>
    <n v="0.69"/>
    <s v="UNIFIED PAYMENTS SERVICES LTD"/>
    <n v="7.5"/>
    <n v="9.2025000000000006"/>
    <n v="0.69"/>
    <n v="0"/>
    <n v="4"/>
    <n v="0.3"/>
    <s v="UNIFIED PAYMENT SERVICES LTD"/>
    <n v="5"/>
    <n v="6.1349999999999998"/>
    <n v="0.46"/>
    <s v="UNIFIED PAYMENT SERVICES LTD"/>
    <n v="25"/>
    <n v="30.675000000000001"/>
    <n v="2.2999999999999998"/>
    <s v=""/>
    <n v="0"/>
    <n v="0"/>
    <s v=""/>
    <n v="0"/>
    <n v="0"/>
    <s v=""/>
    <s v=""/>
    <s v=""/>
    <s v=""/>
    <n v="0"/>
    <n v="0"/>
    <n v="184.05"/>
    <n v="13.81"/>
    <n v="2.0020566000040006E+19"/>
    <n v="3.0040567E+19"/>
    <s v="RegFee - Sokoto State University, Sokoto^WEBID11688391^(IP:102.89.34.246)"/>
    <s v="RegFee - Sokoto State University, Sokoto^WEBID11688391^(IP:102.89.34.246)"/>
    <s v=""/>
    <s v=""/>
    <s v="COLLECTION"/>
    <s v=""/>
    <s v=""/>
    <s v=""/>
    <s v=""/>
    <s v=""/>
    <s v=""/>
    <s v=""/>
    <s v=""/>
    <s v=""/>
    <n v="61314.73"/>
    <n v="0"/>
    <n v="0"/>
    <s v=""/>
    <s v="N"/>
    <s v=""/>
    <n v="0"/>
    <n v="0"/>
  </r>
  <r>
    <n v="9791698497"/>
    <s v="UP SETTLEMENT"/>
    <s v="ZENITH INTERNATIONAL BANK PLC"/>
    <s v="06/02/2023"/>
    <s v="06/02/2023"/>
    <s v="0006067466"/>
    <x v="2"/>
    <s v="3UP1SO000000004"/>
    <s v="3UP16084"/>
    <s v="SOKOTO STATE UNIVERSITY,SOKOTO,SOKOTO,NG"/>
    <s v="Purchase"/>
    <n v="0.5"/>
    <n v="64170"/>
    <s v="539941******9945"/>
    <s v="05-02-2023 17:24:23"/>
    <n v="34950"/>
    <s v="05/02/2023"/>
    <s v="7A2A5D"/>
    <s v="ACCESS BANK (DIAMOND)"/>
    <n v="2614476295"/>
    <n v="6473317"/>
    <n v="1001569"/>
    <n v="25511591"/>
    <n v="9791698497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95731^(IP:197.211.63.64)"/>
    <n v="566"/>
    <n v="948843"/>
    <n v="566"/>
    <n v="9791698497"/>
    <n v="9791698497"/>
    <s v="MAST"/>
    <s v="2189212674"/>
    <s v=""/>
    <s v="ZENI"/>
    <n v="0.5"/>
    <n v="64170"/>
    <n v="64170"/>
    <n v="64170"/>
    <n v="350"/>
    <n v="63820"/>
    <n v="11232.320000000002"/>
    <n v="51056"/>
    <n v="1531.68"/>
    <n v="250"/>
    <n v="81.25"/>
    <m/>
    <x v="0"/>
    <n v="18.75"/>
    <s v=""/>
    <s v=""/>
    <s v=""/>
    <s v=""/>
    <n v="566"/>
    <n v="566"/>
    <n v="64170"/>
    <n v="1000"/>
    <n v="320.85000000000002"/>
    <n v="24.06"/>
    <n v="0"/>
    <n v="63825.086300000003"/>
    <n v="0"/>
    <s v=""/>
    <s v=""/>
    <n v="0"/>
    <n v="0"/>
    <s v="GENERAL"/>
    <n v="128.34"/>
    <s v=""/>
    <n v="0"/>
    <n v="0"/>
    <s v="F"/>
    <n v="0"/>
    <n v="0.2"/>
    <n v="128.34"/>
    <s v=""/>
    <s v="F"/>
    <s v=""/>
    <s v=""/>
    <n v="0"/>
    <s v="ZENITH INTERNATIONAL BANK PLC"/>
    <n v="30"/>
    <n v="38.502000000000002"/>
    <n v="2.89"/>
    <n v="64133.99"/>
    <s v="UNIFIED PAYMENT SERVICES LTD"/>
    <n v="25"/>
    <n v="32.085000000000001"/>
    <n v="2.41"/>
    <s v="UNIFIED PAYMENT SERVICES LTD"/>
    <n v="7.5"/>
    <n v="9.6255000000000006"/>
    <n v="0.72"/>
    <s v="UNIFIED PAYMENTS SERVICES LTD"/>
    <n v="7.5"/>
    <n v="9.6255000000000006"/>
    <n v="0.72"/>
    <n v="0"/>
    <n v="5"/>
    <n v="0.38"/>
    <s v="UNIFIED PAYMENT SERVICES LTD"/>
    <n v="5"/>
    <n v="6.4169999999999998"/>
    <n v="0.48"/>
    <s v="UNIFIED PAYMENT SERVICES LTD"/>
    <n v="25"/>
    <n v="32.085000000000001"/>
    <n v="2.41"/>
    <s v=""/>
    <n v="0"/>
    <n v="0"/>
    <s v=""/>
    <n v="0"/>
    <n v="0"/>
    <s v=""/>
    <s v=""/>
    <s v=""/>
    <s v=""/>
    <n v="0"/>
    <n v="0"/>
    <n v="192.51"/>
    <n v="14.43"/>
    <n v="2.0020566000040006E+19"/>
    <n v="4.0010566E+19"/>
    <s v="RegFee - Sokoto State University, Sokoto^WEBID11695731^(IP:197.211.63.64)"/>
    <s v="RegFee - Sokoto State University, Sokoto^WEBID11695731^(IP:197.211.63.64)"/>
    <s v=""/>
    <s v=""/>
    <s v="COLLECTION"/>
    <s v=""/>
    <s v=""/>
    <s v=""/>
    <s v=""/>
    <s v=""/>
    <s v=""/>
    <s v=""/>
    <s v=""/>
    <s v=""/>
    <n v="64133.99"/>
    <n v="0"/>
    <n v="0"/>
    <s v=""/>
    <s v="N"/>
    <s v=""/>
    <n v="0"/>
    <n v="0"/>
  </r>
  <r>
    <n v="9770167004"/>
    <s v="UP SETTLEMENT"/>
    <s v="ACCESS BANK NIGERIA PLC"/>
    <s v="03/02/2023"/>
    <s v="04/02/2023"/>
    <s v="0006067466"/>
    <x v="2"/>
    <s v="3UP1SO000000004"/>
    <s v="3UP16084"/>
    <s v="SOKOTO STATE UNIVERSITY,SOKOTO,SOKOTO,NG"/>
    <s v="Purchase"/>
    <n v="0.5"/>
    <n v="93550"/>
    <s v="418745******7789"/>
    <s v="03-02-2023 00:06:24"/>
    <n v="34923"/>
    <s v="03/02/2023"/>
    <n v="677639"/>
    <s v="ACCESS BANK (DIAMOND)"/>
    <n v="2611449114"/>
    <n v="9913064"/>
    <n v="1001406"/>
    <n v="25499608"/>
    <n v="9770167004"/>
    <n v="800578"/>
    <s v="+"/>
    <s v="SC011"/>
    <s v="Retail"/>
    <s v="SOKOTO STATE UNIVERSITY,SOKOTO,SOKOTO,NG"/>
    <n v="5999"/>
    <n v="63"/>
    <s v=""/>
    <s v=""/>
    <s v=""/>
    <s v="UNIFIED PAYMENTS SERVICES LTD"/>
    <s v="RegFee - Sokoto State University, Sokoto^WEBID11664478^(IP:105.112.115.0)"/>
    <n v="566"/>
    <n v="682225"/>
    <n v="566"/>
    <n v="9770167004"/>
    <n v="9770167004"/>
    <s v="VISA"/>
    <s v="1416194129"/>
    <s v=""/>
    <s v="ACCE"/>
    <n v="0.5"/>
    <n v="93550"/>
    <n v="93550"/>
    <n v="93550"/>
    <n v="350"/>
    <n v="93200"/>
    <n v="16403.2"/>
    <n v="74560"/>
    <n v="2236.8000000000002"/>
    <n v="250"/>
    <n v="81.25"/>
    <m/>
    <x v="0"/>
    <n v="18.75"/>
    <s v=""/>
    <s v=""/>
    <s v=""/>
    <s v=""/>
    <n v="566"/>
    <n v="566"/>
    <n v="93550"/>
    <n v="1000"/>
    <n v="467.75"/>
    <n v="35.08"/>
    <n v="0"/>
    <n v="93047.168799999999"/>
    <n v="0"/>
    <s v=""/>
    <s v=""/>
    <n v="0"/>
    <n v="0"/>
    <s v="GENERAL"/>
    <n v="187.1"/>
    <s v=""/>
    <n v="0"/>
    <n v="0"/>
    <s v="F"/>
    <n v="0"/>
    <n v="0.2"/>
    <n v="187.1"/>
    <s v=""/>
    <s v="F"/>
    <s v=""/>
    <s v=""/>
    <n v="0"/>
    <s v="ACCESS BANK NIGERIA PLC"/>
    <n v="30"/>
    <n v="56.13"/>
    <n v="4.21"/>
    <n v="93495.039999999994"/>
    <s v="UNIFIED PAYMENT SERVICES LTD"/>
    <n v="25"/>
    <n v="46.774999999999999"/>
    <n v="3.51"/>
    <s v="UNIFIED PAYMENT SERVICES LTD"/>
    <n v="7.5"/>
    <n v="14.032500000000001"/>
    <n v="1.05"/>
    <s v="UNIFIED PAYMENTS SERVICES LTD"/>
    <n v="7.5"/>
    <n v="14.032500000000001"/>
    <n v="1.05"/>
    <n v="0"/>
    <n v="5"/>
    <n v="0.38"/>
    <s v="UNIFIED PAYMENT SERVICES LTD"/>
    <n v="5"/>
    <n v="9.3550000000000004"/>
    <n v="0.7"/>
    <s v="UNIFIED PAYMENT SERVICES LTD"/>
    <n v="25"/>
    <n v="46.774999999999999"/>
    <n v="3.51"/>
    <s v=""/>
    <n v="0"/>
    <n v="0"/>
    <s v=""/>
    <n v="0"/>
    <n v="0"/>
    <s v=""/>
    <s v=""/>
    <s v=""/>
    <s v=""/>
    <n v="0"/>
    <n v="0"/>
    <n v="280.64999999999998"/>
    <n v="21.05"/>
    <n v="2.0020566000040006E+19"/>
    <n v="3.0040566E+19"/>
    <s v="RegFee - Sokoto State University, Sokoto^WEBID11664478^(IP:105.112.115.0)"/>
    <s v="RegFee - Sokoto State University, Sokoto^WEBID11664478^(IP:105.112.115.0)"/>
    <s v=""/>
    <s v=""/>
    <s v="COLLECTION"/>
    <s v=""/>
    <s v=""/>
    <s v=""/>
    <s v=""/>
    <s v=""/>
    <s v=""/>
    <s v=""/>
    <s v=""/>
    <s v=""/>
    <n v="93495.039999999994"/>
    <n v="0"/>
    <n v="0"/>
    <s v=""/>
    <s v="N"/>
    <s v=""/>
    <n v="0"/>
    <n v="0"/>
  </r>
  <r>
    <n v="9779678706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6050"/>
    <s v="519911******3301"/>
    <s v="03-02-2023 22:34:38"/>
    <n v="34937"/>
    <s v="03/02/2023"/>
    <n v="623642"/>
    <s v="ACCESS BANK (DIAMOND)"/>
    <n v="2612702869"/>
    <n v="6792100"/>
    <n v="1001517"/>
    <n v="25505737"/>
    <n v="977967870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6815^(IP:102.89.32.46)"/>
    <n v="566"/>
    <n v="623642"/>
    <n v="566"/>
    <n v="9779678706"/>
    <n v="9779678706"/>
    <s v="MAST"/>
    <s v="2182521278"/>
    <s v=""/>
    <s v="UBHO"/>
    <n v="0.5"/>
    <n v="96050"/>
    <n v="96050"/>
    <n v="96050"/>
    <n v="350"/>
    <n v="95700"/>
    <n v="16843.2"/>
    <n v="76560"/>
    <n v="2296.8000000000002"/>
    <n v="250"/>
    <n v="81.25"/>
    <m/>
    <x v="0"/>
    <n v="18.75"/>
    <s v=""/>
    <s v=""/>
    <s v=""/>
    <s v=""/>
    <n v="566"/>
    <n v="566"/>
    <n v="96050"/>
    <n v="1000"/>
    <n v="480.25"/>
    <n v="36.020000000000003"/>
    <n v="0"/>
    <n v="95533.731299999999"/>
    <n v="0"/>
    <s v=""/>
    <s v=""/>
    <n v="0"/>
    <n v="0"/>
    <s v="GENERAL"/>
    <n v="192.1"/>
    <s v=""/>
    <n v="0"/>
    <n v="0"/>
    <s v="F"/>
    <n v="0"/>
    <n v="0.2"/>
    <n v="192.1"/>
    <s v=""/>
    <s v="F"/>
    <s v=""/>
    <s v=""/>
    <n v="0"/>
    <s v="UNITED BANK FOR AFRICA PLC"/>
    <n v="30"/>
    <n v="57.63"/>
    <n v="4.32"/>
    <n v="95988.05"/>
    <s v="UNIFIED PAYMENT SERVICES LTD"/>
    <n v="25"/>
    <n v="48.024999999999999"/>
    <n v="3.6"/>
    <s v="UNIFIED PAYMENT SERVICES LTD"/>
    <n v="7.5"/>
    <n v="14.407500000000001"/>
    <n v="1.08"/>
    <s v="UNIFIED PAYMENTS SERVICES LTD"/>
    <n v="7.5"/>
    <n v="14.407500000000001"/>
    <n v="1.08"/>
    <n v="0"/>
    <n v="0"/>
    <n v="0"/>
    <s v="UNIFIED PAYMENT SERVICES LTD"/>
    <n v="5"/>
    <n v="9.6050000000000004"/>
    <n v="0.72"/>
    <s v="UNIFIED PAYMENT SERVICES LTD"/>
    <n v="25"/>
    <n v="48.024999999999999"/>
    <n v="3.6"/>
    <s v=""/>
    <n v="0"/>
    <n v="0"/>
    <s v=""/>
    <n v="0"/>
    <n v="0"/>
    <s v=""/>
    <s v=""/>
    <s v=""/>
    <s v=""/>
    <n v="0"/>
    <n v="0"/>
    <n v="288.14999999999998"/>
    <n v="21.62"/>
    <n v="2.0020566000040006E+19"/>
    <n v="3.0040567E+19"/>
    <s v="RegFee - Sokoto State University, Sokoto^WEBID11676815^(IP:102.89.32.46)"/>
    <s v="RegFee - Sokoto State University, Sokoto^WEBID11676815^(IP:102.89.32.46)"/>
    <s v=""/>
    <s v=""/>
    <s v="COLLECTION"/>
    <s v=""/>
    <s v=""/>
    <s v=""/>
    <s v=""/>
    <s v=""/>
    <s v=""/>
    <s v=""/>
    <s v=""/>
    <s v=""/>
    <n v="95988.05"/>
    <n v="0"/>
    <n v="0"/>
    <s v=""/>
    <s v="N"/>
    <s v=""/>
    <n v="0"/>
    <n v="0"/>
  </r>
  <r>
    <n v="9771755906"/>
    <s v="UP SETTLEMENT"/>
    <s v="UNITED BANK FOR AFRICA PLC"/>
    <s v="03/02/2023"/>
    <s v="04/02/2023"/>
    <s v="0006067466"/>
    <x v="2"/>
    <s v="3UP1SO000000004"/>
    <s v="3UP16084"/>
    <s v="SOKOTO STATE UNIVERSITY,SOKOTO STATE UNIVERSITY,SOKOTO,NG"/>
    <s v="Purchase"/>
    <n v="0.5"/>
    <n v="96050"/>
    <s v="519911******9814"/>
    <s v="03-02-2023 10:00:57"/>
    <n v="34926"/>
    <s v="03/02/2023"/>
    <n v="449147"/>
    <s v="ACCESS BANK (DIAMOND)"/>
    <n v="2611636662"/>
    <n v="8417918"/>
    <n v="1001423"/>
    <n v="25500761"/>
    <n v="9771755906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6952^(IP:197.210.70.233)"/>
    <n v="566"/>
    <n v="449147"/>
    <n v="566"/>
    <n v="9771755906"/>
    <n v="9771755906"/>
    <s v="MAST"/>
    <s v="2250236231"/>
    <s v=""/>
    <s v="UBHO"/>
    <n v="0.5"/>
    <n v="96050"/>
    <n v="96050"/>
    <n v="96050"/>
    <n v="350"/>
    <n v="95700"/>
    <n v="16843.2"/>
    <n v="76560"/>
    <n v="2296.8000000000002"/>
    <n v="250"/>
    <n v="81.25"/>
    <m/>
    <x v="0"/>
    <n v="18.75"/>
    <s v=""/>
    <s v=""/>
    <s v=""/>
    <s v=""/>
    <n v="566"/>
    <n v="566"/>
    <n v="96050"/>
    <n v="1000"/>
    <n v="480.25"/>
    <n v="36.020000000000003"/>
    <n v="0"/>
    <n v="95533.731299999999"/>
    <n v="0"/>
    <s v=""/>
    <s v=""/>
    <n v="0"/>
    <n v="0"/>
    <s v="GENERAL"/>
    <n v="192.1"/>
    <s v=""/>
    <n v="0"/>
    <n v="0"/>
    <s v="F"/>
    <n v="0"/>
    <n v="0.2"/>
    <n v="192.1"/>
    <s v=""/>
    <s v="F"/>
    <s v=""/>
    <s v=""/>
    <n v="0"/>
    <s v="UNITED BANK FOR AFRICA PLC"/>
    <n v="30"/>
    <n v="57.63"/>
    <n v="4.32"/>
    <n v="95988.05"/>
    <s v="UNIFIED PAYMENT SERVICES LTD"/>
    <n v="25"/>
    <n v="48.024999999999999"/>
    <n v="3.6"/>
    <s v="UNIFIED PAYMENT SERVICES LTD"/>
    <n v="7.5"/>
    <n v="14.407500000000001"/>
    <n v="1.08"/>
    <s v="UNIFIED PAYMENTS SERVICES LTD"/>
    <n v="7.5"/>
    <n v="14.407500000000001"/>
    <n v="1.08"/>
    <n v="0"/>
    <n v="0"/>
    <n v="0"/>
    <s v="UNIFIED PAYMENT SERVICES LTD"/>
    <n v="5"/>
    <n v="9.6050000000000004"/>
    <n v="0.72"/>
    <s v="UNIFIED PAYMENT SERVICES LTD"/>
    <n v="25"/>
    <n v="48.024999999999999"/>
    <n v="3.6"/>
    <s v=""/>
    <n v="0"/>
    <n v="0"/>
    <s v=""/>
    <n v="0"/>
    <n v="0"/>
    <s v=""/>
    <s v=""/>
    <s v=""/>
    <s v=""/>
    <n v="0"/>
    <n v="0"/>
    <n v="288.14999999999998"/>
    <n v="21.62"/>
    <n v="2.0020566000040006E+19"/>
    <n v="3.0040567E+19"/>
    <s v="RegFee - Sokoto State University, Sokoto^WEBID11666952^(IP:197.210.70.233)"/>
    <s v="RegFee - Sokoto State University, Sokoto^WEBID11666952^(IP:197.210.70.233)"/>
    <s v=""/>
    <s v=""/>
    <s v="COLLECTION"/>
    <s v=""/>
    <s v=""/>
    <s v=""/>
    <s v=""/>
    <s v=""/>
    <s v=""/>
    <s v=""/>
    <s v=""/>
    <s v=""/>
    <n v="95988.05"/>
    <n v="0"/>
    <n v="0"/>
    <s v=""/>
    <s v="N"/>
    <s v=""/>
    <n v="0"/>
    <n v="0"/>
  </r>
  <r>
    <n v="9773222291"/>
    <s v="UP SETTLEMENT"/>
    <s v="GTBANK PLC"/>
    <s v="03/02/2023"/>
    <s v="04/02/2023"/>
    <s v="0006067466"/>
    <x v="2"/>
    <s v="3UP1SO000000004"/>
    <s v="3UP16084"/>
    <s v="SOKOTO STATE UNIVERSITY,SOKOTO STATE UNIVERSITY,SOKOTO,NG"/>
    <s v="Purchase"/>
    <n v="0.5"/>
    <n v="103550"/>
    <s v="539983******3747"/>
    <s v="03-02-2023 12:05:03"/>
    <n v="34928"/>
    <s v="03/02/2023"/>
    <n v="398355"/>
    <s v="ACCESS BANK (DIAMOND)"/>
    <n v="2611802234"/>
    <n v="8301859"/>
    <n v="1001462"/>
    <n v="25502108"/>
    <n v="9773222291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68910^(IP:197.210.52.157)"/>
    <n v="566"/>
    <n v="516691"/>
    <n v="566"/>
    <n v="9773222291"/>
    <n v="9773222291"/>
    <s v="MAST"/>
    <s v="351035364201005900"/>
    <s v=""/>
    <s v="GTHO"/>
    <n v="0.5"/>
    <n v="103550"/>
    <n v="103550"/>
    <n v="103550"/>
    <n v="350"/>
    <n v="103200"/>
    <n v="18163.2"/>
    <n v="82560"/>
    <n v="2476.8000000000002"/>
    <n v="250"/>
    <n v="81.25"/>
    <m/>
    <x v="0"/>
    <n v="18.75"/>
    <s v=""/>
    <s v=""/>
    <s v=""/>
    <s v=""/>
    <n v="566"/>
    <n v="566"/>
    <n v="103550"/>
    <n v="1000"/>
    <n v="517.75"/>
    <n v="38.83"/>
    <n v="0"/>
    <n v="102993.4188"/>
    <n v="0"/>
    <s v=""/>
    <s v=""/>
    <n v="0"/>
    <n v="0"/>
    <s v="GENERAL"/>
    <n v="207.1"/>
    <s v=""/>
    <n v="0"/>
    <n v="0"/>
    <s v="F"/>
    <n v="0"/>
    <n v="0.2"/>
    <n v="207.1"/>
    <s v=""/>
    <s v="F"/>
    <s v=""/>
    <s v=""/>
    <n v="0"/>
    <s v="GTBANK PLC"/>
    <n v="30"/>
    <n v="62.13"/>
    <n v="4.66"/>
    <n v="103484.29"/>
    <s v="UNIFIED PAYMENT SERVICES LTD"/>
    <n v="25"/>
    <n v="51.774999999999999"/>
    <n v="3.88"/>
    <s v="UNIFIED PAYMENT SERVICES LTD"/>
    <n v="7.5"/>
    <n v="15.532500000000001"/>
    <n v="1.1599999999999999"/>
    <s v="UNIFIED PAYMENTS SERVICES LTD"/>
    <n v="7.5"/>
    <n v="15.532500000000001"/>
    <n v="1.1599999999999999"/>
    <n v="0"/>
    <n v="1"/>
    <n v="0.08"/>
    <s v="UNIFIED PAYMENT SERVICES LTD"/>
    <n v="5"/>
    <n v="10.355"/>
    <n v="0.78"/>
    <s v="UNIFIED PAYMENT SERVICES LTD"/>
    <n v="25"/>
    <n v="51.774999999999999"/>
    <n v="3.88"/>
    <s v=""/>
    <n v="0"/>
    <n v="0"/>
    <s v=""/>
    <n v="0"/>
    <n v="0"/>
    <s v=""/>
    <s v=""/>
    <s v=""/>
    <s v=""/>
    <n v="0"/>
    <n v="0"/>
    <n v="310.64999999999998"/>
    <n v="23.31"/>
    <n v="2.0020566000040006E+19"/>
    <n v="3.0040567E+19"/>
    <s v="RegFee - Sokoto State University, Sokoto^WEBID11668910^(IP:197.210.52.157)"/>
    <s v="RegFee - Sokoto State University, Sokoto^WEBID11668910^(IP:197.210.52.157)"/>
    <s v=""/>
    <s v=""/>
    <s v="COLLECTION"/>
    <s v=""/>
    <s v=""/>
    <s v=""/>
    <s v=""/>
    <s v=""/>
    <s v=""/>
    <s v=""/>
    <s v=""/>
    <s v=""/>
    <n v="103484.29"/>
    <n v="0"/>
    <n v="0"/>
    <s v=""/>
    <s v="N"/>
    <s v=""/>
    <n v="0"/>
    <n v="0"/>
  </r>
  <r>
    <n v="9780873334"/>
    <s v="UP SETTLEMENT"/>
    <s v="UNITED BANK FOR AFRICA PLC"/>
    <s v="04/02/2023"/>
    <s v="05/02/2023"/>
    <s v="0006067466"/>
    <x v="2"/>
    <s v="3UP1SO000000004"/>
    <s v="3UP16084"/>
    <s v="SOKOTO STATE UNIVERSITY,SOKOTO STATE UNIVERSITY,SOKOTO,NG"/>
    <s v="Purchase"/>
    <n v="0.5"/>
    <n v="106050"/>
    <s v="519911******6988"/>
    <s v="04-02-2023 09:06:22"/>
    <n v="34939"/>
    <s v="04/02/2023"/>
    <n v="991522"/>
    <s v="ACCESS BANK (DIAMOND)"/>
    <n v="2612877904"/>
    <n v="4504034"/>
    <n v="1001530"/>
    <n v="25506779"/>
    <n v="9780873334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79584^(IP:105.112.114.143)"/>
    <n v="566"/>
    <n v="991522"/>
    <n v="566"/>
    <n v="9780873334"/>
    <n v="9780873334"/>
    <s v="MAST"/>
    <s v="2182663534"/>
    <s v=""/>
    <s v="UBHO"/>
    <n v="0.5"/>
    <n v="106050"/>
    <n v="106050"/>
    <n v="106050"/>
    <n v="350"/>
    <n v="105700"/>
    <n v="18603.2"/>
    <n v="84560"/>
    <n v="2536.8000000000002"/>
    <n v="250"/>
    <n v="81.25"/>
    <m/>
    <x v="0"/>
    <n v="18.75"/>
    <s v=""/>
    <s v=""/>
    <s v=""/>
    <s v=""/>
    <n v="566"/>
    <n v="566"/>
    <n v="106050"/>
    <n v="1000"/>
    <n v="530.25"/>
    <n v="39.770000000000003"/>
    <n v="0"/>
    <n v="105479.9813"/>
    <n v="0"/>
    <s v=""/>
    <s v=""/>
    <n v="0"/>
    <n v="0"/>
    <s v="GENERAL"/>
    <n v="212.1"/>
    <s v=""/>
    <n v="0"/>
    <n v="0"/>
    <s v="F"/>
    <n v="0"/>
    <n v="0.2"/>
    <n v="212.1"/>
    <s v=""/>
    <s v="F"/>
    <s v=""/>
    <s v=""/>
    <n v="0"/>
    <s v="UNITED BANK FOR AFRICA PLC"/>
    <n v="30"/>
    <n v="63.63"/>
    <n v="4.7699999999999996"/>
    <n v="105981.6"/>
    <s v="UNIFIED PAYMENT SERVICES LTD"/>
    <n v="25"/>
    <n v="53.024999999999999"/>
    <n v="3.98"/>
    <s v="UNIFIED PAYMENT SERVICES LTD"/>
    <n v="7.5"/>
    <n v="15.907500000000001"/>
    <n v="1.19"/>
    <s v="UNIFIED PAYMENTS SERVICES LTD"/>
    <n v="7.5"/>
    <n v="15.907500000000001"/>
    <n v="1.19"/>
    <n v="0"/>
    <n v="0"/>
    <n v="0"/>
    <s v="UNIFIED PAYMENT SERVICES LTD"/>
    <n v="5"/>
    <n v="10.605"/>
    <n v="0.8"/>
    <s v="UNIFIED PAYMENT SERVICES LTD"/>
    <n v="25"/>
    <n v="53.024999999999999"/>
    <n v="3.98"/>
    <s v=""/>
    <n v="0"/>
    <n v="0"/>
    <s v=""/>
    <n v="0"/>
    <n v="0"/>
    <s v=""/>
    <s v=""/>
    <s v=""/>
    <s v=""/>
    <n v="0"/>
    <n v="0"/>
    <n v="318.14999999999998"/>
    <n v="23.86"/>
    <n v="2.0020566000040006E+19"/>
    <n v="3.0040567E+19"/>
    <s v="RegFee - Sokoto State University, Sokoto^WEBID11679584^(IP:105.112.114.143)"/>
    <s v="RegFee - Sokoto State University, Sokoto^WEBID11679584^(IP:105.112.114.143)"/>
    <s v=""/>
    <s v=""/>
    <s v="COLLECTION"/>
    <s v=""/>
    <s v=""/>
    <s v=""/>
    <s v=""/>
    <s v=""/>
    <s v=""/>
    <s v=""/>
    <s v=""/>
    <s v=""/>
    <n v="105981.6"/>
    <n v="0"/>
    <n v="0"/>
    <s v=""/>
    <s v="N"/>
    <s v=""/>
    <n v="0"/>
    <n v="0"/>
  </r>
  <r>
    <n v="9782177229"/>
    <s v="UP SETTLEMENT"/>
    <s v="GTBANK PLC"/>
    <s v="04/02/2023"/>
    <s v="05/02/2023"/>
    <s v="0006067466"/>
    <x v="2"/>
    <s v="3UP1SO000000004"/>
    <s v="3UP16084"/>
    <s v="SOKOTO STATE UNIVERSITY,SOKOTO STATE UNIVERSITY,SOKOTO,NG"/>
    <s v="Purchase"/>
    <n v="0.5"/>
    <n v="106050"/>
    <s v="539983******8294"/>
    <s v="04-02-2023 11:16:30"/>
    <n v="34939"/>
    <s v="04/02/2023"/>
    <n v="22879"/>
    <s v="ACCESS BANK (DIAMOND)"/>
    <n v="2613059330"/>
    <n v="4504034"/>
    <n v="1001541"/>
    <n v="25507141"/>
    <n v="9782177229"/>
    <n v="800578"/>
    <s v="+"/>
    <s v="SC011"/>
    <s v="Retail"/>
    <s v="SOKOTO STATE UNIVERSITY,SOKOTO STATE UNIVERSITY,SOKOTO,NG"/>
    <n v="5999"/>
    <n v="63"/>
    <s v=""/>
    <s v=""/>
    <s v=""/>
    <s v="UNIFIED PAYMENTS SERVICES LTD"/>
    <s v="RegFee - Sokoto State University, Sokoto^WEBID11680674^(IP:197.210.71.51)"/>
    <n v="566"/>
    <n v="409105"/>
    <n v="566"/>
    <n v="9782177229"/>
    <n v="9782177229"/>
    <s v="MAST"/>
    <s v="611042004301005900"/>
    <s v=""/>
    <s v="GTHO"/>
    <n v="0.5"/>
    <n v="106050"/>
    <n v="106050"/>
    <n v="106050"/>
    <n v="350"/>
    <n v="105700"/>
    <n v="18603.2"/>
    <n v="84560"/>
    <n v="2536.8000000000002"/>
    <n v="250"/>
    <n v="81.25"/>
    <m/>
    <x v="0"/>
    <n v="18.75"/>
    <s v=""/>
    <s v=""/>
    <s v=""/>
    <s v=""/>
    <n v="566"/>
    <n v="566"/>
    <n v="106050"/>
    <n v="1000"/>
    <n v="530.25"/>
    <n v="39.770000000000003"/>
    <n v="0"/>
    <n v="105479.9813"/>
    <n v="0"/>
    <s v=""/>
    <s v=""/>
    <n v="0"/>
    <n v="0"/>
    <s v="GENERAL"/>
    <n v="212.1"/>
    <s v=""/>
    <n v="0"/>
    <n v="0"/>
    <s v="F"/>
    <n v="0"/>
    <n v="0.2"/>
    <n v="212.1"/>
    <s v=""/>
    <s v="F"/>
    <s v=""/>
    <s v=""/>
    <n v="0"/>
    <s v="GTBANK PLC"/>
    <n v="30"/>
    <n v="63.63"/>
    <n v="4.7699999999999996"/>
    <n v="105982.68"/>
    <s v="UNIFIED PAYMENT SERVICES LTD"/>
    <n v="25"/>
    <n v="53.024999999999999"/>
    <n v="3.98"/>
    <s v="UNIFIED PAYMENT SERVICES LTD"/>
    <n v="7.5"/>
    <n v="15.907500000000001"/>
    <n v="1.19"/>
    <s v="UNIFIED PAYMENTS SERVICES LTD"/>
    <n v="7.5"/>
    <n v="15.907500000000001"/>
    <n v="1.19"/>
    <n v="0"/>
    <n v="1"/>
    <n v="0.08"/>
    <s v="UNIFIED PAYMENT SERVICES LTD"/>
    <n v="5"/>
    <n v="10.605"/>
    <n v="0.8"/>
    <s v="UNIFIED PAYMENT SERVICES LTD"/>
    <n v="25"/>
    <n v="53.024999999999999"/>
    <n v="3.98"/>
    <s v=""/>
    <n v="0"/>
    <n v="0"/>
    <s v=""/>
    <n v="0"/>
    <n v="0"/>
    <s v=""/>
    <s v=""/>
    <s v=""/>
    <s v=""/>
    <n v="0"/>
    <n v="0"/>
    <n v="318.14999999999998"/>
    <n v="23.86"/>
    <n v="2.0020566000040006E+19"/>
    <n v="3.0040567E+19"/>
    <s v="RegFee - Sokoto State University, Sokoto^WEBID11680674^(IP:197.210.71.51)"/>
    <s v="RegFee - Sokoto State University, Sokoto^WEBID11680674^(IP:197.210.71.51)"/>
    <s v=""/>
    <s v=""/>
    <s v="COLLECTION"/>
    <s v=""/>
    <s v=""/>
    <s v=""/>
    <s v=""/>
    <s v=""/>
    <s v=""/>
    <s v=""/>
    <s v=""/>
    <s v=""/>
    <n v="105982.68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FE607-CE18-48B4-A336-34A39642E69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7" firstHeaderRow="0" firstDataRow="1" firstDataCol="1"/>
  <pivotFields count="156"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47" baseField="0" baseItem="0"/>
    <dataField name="Sum of AMT DUE SOKOTO" fld="51" baseField="0" baseItem="0"/>
    <dataField name="Sum of AMT DUE SCHOOLS" fld="52" baseField="0" baseItem="0"/>
    <dataField name="Sum of AMT DUE IDS" fld="53" baseField="0" baseItem="0"/>
    <dataField name="Sum of UP FEES" fld="54" baseField="0" baseItem="0"/>
    <dataField name="Sum of AMT DUE IDS LESS VAT" fld="55" baseField="0" baseItem="0"/>
    <dataField name="Sum of PORTAL ACCESS FEES IDS" fld="56" baseField="0" baseItem="0"/>
    <dataField name="Sum of VAT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6DCD-7016-4AC9-8672-E457B59080A3}">
  <dimension ref="A3:I7"/>
  <sheetViews>
    <sheetView tabSelected="1" workbookViewId="0">
      <selection activeCell="A17" sqref="A17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6" t="s">
        <v>1221</v>
      </c>
      <c r="B3" t="s">
        <v>1223</v>
      </c>
      <c r="C3" t="s">
        <v>1224</v>
      </c>
      <c r="D3" t="s">
        <v>1225</v>
      </c>
      <c r="E3" t="s">
        <v>1226</v>
      </c>
      <c r="F3" t="s">
        <v>1227</v>
      </c>
      <c r="G3" t="s">
        <v>1228</v>
      </c>
      <c r="H3" t="s">
        <v>1229</v>
      </c>
      <c r="I3" t="s">
        <v>1230</v>
      </c>
    </row>
    <row r="4" spans="1:9" x14ac:dyDescent="0.25">
      <c r="A4" s="17" t="s">
        <v>168</v>
      </c>
      <c r="B4" s="18">
        <v>3019950</v>
      </c>
      <c r="C4" s="18">
        <v>508464.00000000006</v>
      </c>
      <c r="D4" s="18">
        <v>2311200</v>
      </c>
      <c r="E4" s="18">
        <v>69336</v>
      </c>
      <c r="F4" s="18">
        <v>29250</v>
      </c>
      <c r="G4" s="18">
        <v>9506.25</v>
      </c>
      <c r="H4" s="18">
        <v>90000</v>
      </c>
      <c r="I4" s="18">
        <v>2193.75</v>
      </c>
    </row>
    <row r="5" spans="1:9" x14ac:dyDescent="0.25">
      <c r="A5" s="17" t="s">
        <v>148</v>
      </c>
      <c r="B5" s="18">
        <v>2867120</v>
      </c>
      <c r="C5" s="18">
        <v>493833.11999999965</v>
      </c>
      <c r="D5" s="18">
        <v>2244696</v>
      </c>
      <c r="E5" s="18">
        <v>67340.879999999932</v>
      </c>
      <c r="F5" s="18">
        <v>43750</v>
      </c>
      <c r="G5" s="18">
        <v>14218.75</v>
      </c>
      <c r="H5" s="18"/>
      <c r="I5" s="18">
        <v>3281.25</v>
      </c>
    </row>
    <row r="6" spans="1:9" x14ac:dyDescent="0.25">
      <c r="A6" s="17" t="s">
        <v>212</v>
      </c>
      <c r="B6" s="18">
        <v>45200</v>
      </c>
      <c r="C6" s="18">
        <v>5570.4000000000005</v>
      </c>
      <c r="D6" s="18">
        <v>25320</v>
      </c>
      <c r="E6" s="18">
        <v>759.5999999999998</v>
      </c>
      <c r="F6" s="18">
        <v>3250</v>
      </c>
      <c r="G6" s="18">
        <v>1056.25</v>
      </c>
      <c r="H6" s="18">
        <v>9000</v>
      </c>
      <c r="I6" s="18">
        <v>243.75</v>
      </c>
    </row>
    <row r="7" spans="1:9" x14ac:dyDescent="0.25">
      <c r="A7" s="17" t="s">
        <v>1222</v>
      </c>
      <c r="B7" s="18">
        <v>5932270</v>
      </c>
      <c r="C7" s="18">
        <v>1007867.5199999997</v>
      </c>
      <c r="D7" s="18">
        <v>4581216</v>
      </c>
      <c r="E7" s="18">
        <v>137436.47999999995</v>
      </c>
      <c r="F7" s="18">
        <v>76250</v>
      </c>
      <c r="G7" s="18">
        <v>24781.25</v>
      </c>
      <c r="H7" s="18">
        <v>99000</v>
      </c>
      <c r="I7" s="18">
        <v>5718.75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C359-BF9E-4259-B29C-796285C60470}">
  <dimension ref="A1:EZ306"/>
  <sheetViews>
    <sheetView workbookViewId="0"/>
  </sheetViews>
  <sheetFormatPr defaultRowHeight="15" x14ac:dyDescent="0.25"/>
  <cols>
    <col min="49" max="49" width="17" customWidth="1"/>
    <col min="50" max="56" width="16.5703125" customWidth="1"/>
    <col min="57" max="57" width="12.7109375" customWidth="1"/>
    <col min="58" max="58" width="12.85546875" customWidth="1"/>
    <col min="59" max="59" width="16.5703125" customWidth="1"/>
  </cols>
  <sheetData>
    <row r="1" spans="1:15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2" t="s">
        <v>11</v>
      </c>
      <c r="AU1" t="s">
        <v>12</v>
      </c>
      <c r="AV1" t="s">
        <v>45</v>
      </c>
      <c r="AW1" s="3" t="s">
        <v>1210</v>
      </c>
      <c r="AX1" s="3" t="s">
        <v>1211</v>
      </c>
      <c r="AY1" s="3" t="s">
        <v>1212</v>
      </c>
      <c r="AZ1" s="4" t="s">
        <v>1213</v>
      </c>
      <c r="BA1" s="5" t="s">
        <v>1214</v>
      </c>
      <c r="BB1" s="6" t="s">
        <v>1215</v>
      </c>
      <c r="BC1" s="3" t="s">
        <v>1216</v>
      </c>
      <c r="BD1" s="6" t="s">
        <v>1217</v>
      </c>
      <c r="BE1" s="6" t="s">
        <v>1218</v>
      </c>
      <c r="BF1" s="3" t="s">
        <v>1219</v>
      </c>
      <c r="BG1" s="3" t="s">
        <v>1220</v>
      </c>
      <c r="BH1" t="s">
        <v>46</v>
      </c>
      <c r="BI1" t="s">
        <v>47</v>
      </c>
      <c r="BJ1" t="s">
        <v>48</v>
      </c>
      <c r="BK1" t="s">
        <v>49</v>
      </c>
      <c r="BL1" t="s">
        <v>50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62</v>
      </c>
      <c r="BY1" t="s">
        <v>63</v>
      </c>
      <c r="BZ1" t="s">
        <v>64</v>
      </c>
      <c r="CA1" t="s">
        <v>65</v>
      </c>
      <c r="CB1" t="s">
        <v>66</v>
      </c>
      <c r="CC1" t="s">
        <v>67</v>
      </c>
      <c r="CD1" t="s">
        <v>68</v>
      </c>
      <c r="CE1" t="s">
        <v>69</v>
      </c>
      <c r="CF1" t="s">
        <v>70</v>
      </c>
      <c r="CG1" t="s">
        <v>71</v>
      </c>
      <c r="CH1" t="s">
        <v>72</v>
      </c>
      <c r="CI1" t="s">
        <v>73</v>
      </c>
      <c r="CJ1" t="s">
        <v>74</v>
      </c>
      <c r="CK1" t="s">
        <v>75</v>
      </c>
      <c r="CL1" t="s">
        <v>76</v>
      </c>
      <c r="CM1" t="s">
        <v>77</v>
      </c>
      <c r="CN1" t="s">
        <v>78</v>
      </c>
      <c r="CO1" t="s">
        <v>79</v>
      </c>
      <c r="CP1" t="s">
        <v>80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86</v>
      </c>
      <c r="CW1" t="s">
        <v>87</v>
      </c>
      <c r="CX1" t="s">
        <v>88</v>
      </c>
      <c r="CY1" t="s">
        <v>89</v>
      </c>
      <c r="CZ1" t="s">
        <v>90</v>
      </c>
      <c r="DA1" t="s">
        <v>91</v>
      </c>
      <c r="DB1" t="s">
        <v>92</v>
      </c>
      <c r="DC1" t="s">
        <v>93</v>
      </c>
      <c r="DD1" t="s">
        <v>94</v>
      </c>
      <c r="DE1" t="s">
        <v>95</v>
      </c>
      <c r="DF1" t="s">
        <v>96</v>
      </c>
      <c r="DG1" t="s">
        <v>97</v>
      </c>
      <c r="DH1" t="s">
        <v>98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105</v>
      </c>
      <c r="DP1" t="s">
        <v>106</v>
      </c>
      <c r="DQ1" t="s">
        <v>107</v>
      </c>
      <c r="DR1" t="s">
        <v>108</v>
      </c>
      <c r="DS1" t="s">
        <v>109</v>
      </c>
      <c r="DT1" t="s">
        <v>110</v>
      </c>
      <c r="DU1" t="s">
        <v>111</v>
      </c>
      <c r="DV1" t="s">
        <v>112</v>
      </c>
      <c r="DW1" t="s">
        <v>113</v>
      </c>
      <c r="DX1" t="s">
        <v>114</v>
      </c>
      <c r="DY1" t="s">
        <v>115</v>
      </c>
      <c r="DZ1" t="s">
        <v>116</v>
      </c>
      <c r="EA1" t="s">
        <v>117</v>
      </c>
      <c r="EB1" t="s">
        <v>118</v>
      </c>
      <c r="EC1" t="s">
        <v>119</v>
      </c>
      <c r="ED1" t="s">
        <v>120</v>
      </c>
      <c r="EE1" t="s">
        <v>121</v>
      </c>
      <c r="EF1" t="s">
        <v>122</v>
      </c>
      <c r="EG1" t="s">
        <v>123</v>
      </c>
      <c r="EH1" t="s">
        <v>124</v>
      </c>
      <c r="EI1" t="s">
        <v>125</v>
      </c>
      <c r="EJ1" t="s">
        <v>126</v>
      </c>
      <c r="EK1" t="s">
        <v>127</v>
      </c>
      <c r="EL1" t="s">
        <v>128</v>
      </c>
      <c r="EM1" t="s">
        <v>129</v>
      </c>
      <c r="EN1" t="s">
        <v>130</v>
      </c>
      <c r="EO1" t="s">
        <v>131</v>
      </c>
      <c r="EP1" t="s">
        <v>132</v>
      </c>
      <c r="EQ1" t="s">
        <v>133</v>
      </c>
      <c r="ER1" t="s">
        <v>134</v>
      </c>
      <c r="ES1" t="s">
        <v>135</v>
      </c>
      <c r="ET1" t="s">
        <v>136</v>
      </c>
      <c r="EU1" t="s">
        <v>137</v>
      </c>
      <c r="EV1" t="s">
        <v>138</v>
      </c>
      <c r="EW1" t="s">
        <v>139</v>
      </c>
      <c r="EX1" t="s">
        <v>140</v>
      </c>
      <c r="EY1" t="s">
        <v>141</v>
      </c>
      <c r="EZ1" t="s">
        <v>142</v>
      </c>
    </row>
    <row r="2" spans="1:156" x14ac:dyDescent="0.25">
      <c r="A2">
        <v>9773596299</v>
      </c>
      <c r="B2" t="s">
        <v>143</v>
      </c>
      <c r="C2" t="s">
        <v>211</v>
      </c>
      <c r="D2" t="s">
        <v>145</v>
      </c>
      <c r="E2" t="s">
        <v>146</v>
      </c>
      <c r="F2" s="1" t="s">
        <v>147</v>
      </c>
      <c r="G2" t="s">
        <v>212</v>
      </c>
      <c r="H2" t="s">
        <v>213</v>
      </c>
      <c r="I2" t="s">
        <v>214</v>
      </c>
      <c r="J2" t="s">
        <v>215</v>
      </c>
      <c r="K2" t="s">
        <v>216</v>
      </c>
      <c r="L2" s="2">
        <v>0.5</v>
      </c>
      <c r="M2" s="2">
        <v>2350</v>
      </c>
      <c r="N2" t="s">
        <v>217</v>
      </c>
      <c r="O2" t="s">
        <v>218</v>
      </c>
      <c r="P2">
        <v>34928</v>
      </c>
      <c r="Q2" t="s">
        <v>145</v>
      </c>
      <c r="R2">
        <v>370445</v>
      </c>
      <c r="S2" s="1" t="s">
        <v>155</v>
      </c>
      <c r="T2">
        <v>2611829675</v>
      </c>
      <c r="U2">
        <v>3037864</v>
      </c>
      <c r="V2">
        <v>0</v>
      </c>
      <c r="W2" t="s">
        <v>159</v>
      </c>
      <c r="X2">
        <v>9773596299</v>
      </c>
      <c r="Y2">
        <v>123</v>
      </c>
      <c r="Z2" t="s">
        <v>156</v>
      </c>
      <c r="AA2" t="s">
        <v>157</v>
      </c>
      <c r="AB2" t="s">
        <v>158</v>
      </c>
      <c r="AC2" t="s">
        <v>215</v>
      </c>
      <c r="AD2">
        <v>5999</v>
      </c>
      <c r="AE2">
        <v>63</v>
      </c>
      <c r="AF2" t="s">
        <v>159</v>
      </c>
      <c r="AG2">
        <v>200185</v>
      </c>
      <c r="AH2" t="s">
        <v>159</v>
      </c>
      <c r="AI2" t="s">
        <v>160</v>
      </c>
      <c r="AJ2" t="s">
        <v>219</v>
      </c>
      <c r="AK2">
        <v>566</v>
      </c>
      <c r="AL2">
        <v>370445</v>
      </c>
      <c r="AM2">
        <v>566</v>
      </c>
      <c r="AN2">
        <v>9773596299</v>
      </c>
      <c r="AO2">
        <v>9773596299</v>
      </c>
      <c r="AP2" t="s">
        <v>162</v>
      </c>
      <c r="AQ2" t="s">
        <v>220</v>
      </c>
      <c r="AR2" t="s">
        <v>159</v>
      </c>
      <c r="AS2" t="s">
        <v>221</v>
      </c>
      <c r="AT2" s="2">
        <v>0.5</v>
      </c>
      <c r="AU2">
        <v>2350</v>
      </c>
      <c r="AV2">
        <v>2350</v>
      </c>
      <c r="AW2" s="7">
        <f t="shared" ref="AW2:AW65" si="0">AV2-BE2-BF2</f>
        <v>2350</v>
      </c>
      <c r="AX2" s="7">
        <v>350</v>
      </c>
      <c r="AY2" s="7">
        <f t="shared" ref="AY2:AY65" si="1">AW2-AX2</f>
        <v>2000</v>
      </c>
      <c r="AZ2" s="8">
        <f t="shared" ref="AZ2:AZ65" si="2">17.6%*AY2</f>
        <v>352.00000000000006</v>
      </c>
      <c r="BA2" s="9">
        <f t="shared" ref="BA2:BA65" si="3">80%*AY2</f>
        <v>1600</v>
      </c>
      <c r="BB2" s="10">
        <f t="shared" ref="BB2:BB65" si="4">AY2*2.4%</f>
        <v>48</v>
      </c>
      <c r="BC2" s="7">
        <v>250</v>
      </c>
      <c r="BD2" s="11">
        <f t="shared" ref="BD2:BD65" si="5">100-BG2</f>
        <v>81.25</v>
      </c>
      <c r="BE2" s="11"/>
      <c r="BF2" s="12"/>
      <c r="BG2" s="7">
        <f t="shared" ref="BG2:BG65" si="6">BC2*7.5%</f>
        <v>18.75</v>
      </c>
      <c r="BH2" t="s">
        <v>159</v>
      </c>
      <c r="BI2" t="s">
        <v>159</v>
      </c>
      <c r="BJ2" t="s">
        <v>159</v>
      </c>
      <c r="BK2" t="s">
        <v>159</v>
      </c>
      <c r="BL2">
        <v>566</v>
      </c>
      <c r="BM2">
        <v>566</v>
      </c>
      <c r="BN2">
        <v>2350</v>
      </c>
      <c r="BO2">
        <v>1000</v>
      </c>
      <c r="BP2">
        <v>11.75</v>
      </c>
      <c r="BQ2">
        <v>0.88</v>
      </c>
      <c r="BR2">
        <v>0</v>
      </c>
      <c r="BS2">
        <v>2337.3688000000002</v>
      </c>
      <c r="BT2">
        <v>0</v>
      </c>
      <c r="BU2" t="s">
        <v>159</v>
      </c>
      <c r="BV2" t="s">
        <v>159</v>
      </c>
      <c r="BW2">
        <v>0</v>
      </c>
      <c r="BX2">
        <v>0</v>
      </c>
      <c r="BY2" t="s">
        <v>165</v>
      </c>
      <c r="BZ2">
        <v>4.7</v>
      </c>
      <c r="CA2" t="s">
        <v>159</v>
      </c>
      <c r="CB2">
        <v>0</v>
      </c>
      <c r="CC2">
        <v>0</v>
      </c>
      <c r="CD2" t="s">
        <v>159</v>
      </c>
      <c r="CE2">
        <v>0</v>
      </c>
      <c r="CF2">
        <v>0.2</v>
      </c>
      <c r="CG2">
        <v>4.7</v>
      </c>
      <c r="CH2" t="s">
        <v>159</v>
      </c>
      <c r="CI2" t="s">
        <v>159</v>
      </c>
      <c r="CJ2" t="s">
        <v>159</v>
      </c>
      <c r="CK2" t="s">
        <v>159</v>
      </c>
      <c r="CL2">
        <v>0</v>
      </c>
      <c r="CM2" t="s">
        <v>211</v>
      </c>
      <c r="CN2">
        <v>30</v>
      </c>
      <c r="CO2">
        <v>1.41</v>
      </c>
      <c r="CP2">
        <v>0.11</v>
      </c>
      <c r="CQ2">
        <v>2351.71</v>
      </c>
      <c r="CR2" t="s">
        <v>166</v>
      </c>
      <c r="CS2">
        <v>25</v>
      </c>
      <c r="CT2">
        <v>1.175</v>
      </c>
      <c r="CU2">
        <v>0.09</v>
      </c>
      <c r="CV2" t="s">
        <v>222</v>
      </c>
      <c r="CW2">
        <v>7.5</v>
      </c>
      <c r="CX2">
        <v>0.35249999999999998</v>
      </c>
      <c r="CY2">
        <v>0.03</v>
      </c>
      <c r="CZ2" t="s">
        <v>160</v>
      </c>
      <c r="DA2">
        <v>7.5</v>
      </c>
      <c r="DB2">
        <v>0.35249999999999998</v>
      </c>
      <c r="DC2">
        <v>0.03</v>
      </c>
      <c r="DD2">
        <v>0</v>
      </c>
      <c r="DE2">
        <v>3</v>
      </c>
      <c r="DF2">
        <v>0.23</v>
      </c>
      <c r="DG2" t="s">
        <v>166</v>
      </c>
      <c r="DH2">
        <v>5</v>
      </c>
      <c r="DI2">
        <v>0.23499999999999999</v>
      </c>
      <c r="DJ2">
        <v>0.02</v>
      </c>
      <c r="DK2" t="s">
        <v>166</v>
      </c>
      <c r="DL2">
        <v>25</v>
      </c>
      <c r="DM2">
        <v>1.175</v>
      </c>
      <c r="DN2">
        <v>0.09</v>
      </c>
      <c r="DO2" t="s">
        <v>159</v>
      </c>
      <c r="DP2">
        <v>0</v>
      </c>
      <c r="DQ2">
        <v>0</v>
      </c>
      <c r="DR2" t="s">
        <v>159</v>
      </c>
      <c r="DS2">
        <v>0</v>
      </c>
      <c r="DT2">
        <v>0</v>
      </c>
      <c r="DU2" t="s">
        <v>159</v>
      </c>
      <c r="DV2" t="s">
        <v>159</v>
      </c>
      <c r="DW2" t="s">
        <v>159</v>
      </c>
      <c r="DX2" t="s">
        <v>159</v>
      </c>
      <c r="DY2">
        <v>0</v>
      </c>
      <c r="DZ2">
        <v>0</v>
      </c>
      <c r="EA2">
        <v>7.05</v>
      </c>
      <c r="EB2">
        <v>0.51</v>
      </c>
      <c r="EC2">
        <v>2.0020566090040005E+19</v>
      </c>
      <c r="ED2">
        <v>3.0040567E+19</v>
      </c>
      <c r="EE2" t="s">
        <v>223</v>
      </c>
      <c r="EF2" t="s">
        <v>223</v>
      </c>
      <c r="EG2" t="s">
        <v>219</v>
      </c>
      <c r="EH2" t="s">
        <v>224</v>
      </c>
      <c r="EI2" t="s">
        <v>225</v>
      </c>
      <c r="EJ2" t="s">
        <v>159</v>
      </c>
      <c r="EK2" t="s">
        <v>159</v>
      </c>
      <c r="EL2" t="s">
        <v>159</v>
      </c>
      <c r="EM2" t="s">
        <v>159</v>
      </c>
      <c r="EN2" t="s">
        <v>159</v>
      </c>
      <c r="EO2" t="s">
        <v>159</v>
      </c>
      <c r="EP2" t="s">
        <v>159</v>
      </c>
      <c r="EQ2" t="s">
        <v>159</v>
      </c>
      <c r="ER2" t="s">
        <v>159</v>
      </c>
      <c r="ES2">
        <v>2351.71</v>
      </c>
      <c r="ET2">
        <v>0</v>
      </c>
      <c r="EU2">
        <v>0</v>
      </c>
      <c r="EV2" t="s">
        <v>159</v>
      </c>
      <c r="EW2" t="s">
        <v>167</v>
      </c>
      <c r="EX2" t="s">
        <v>159</v>
      </c>
      <c r="EY2">
        <v>0</v>
      </c>
      <c r="EZ2">
        <v>0</v>
      </c>
    </row>
    <row r="3" spans="1:156" x14ac:dyDescent="0.25">
      <c r="A3">
        <v>9772863554</v>
      </c>
      <c r="B3" t="s">
        <v>143</v>
      </c>
      <c r="C3" t="s">
        <v>178</v>
      </c>
      <c r="D3" t="s">
        <v>145</v>
      </c>
      <c r="E3" t="s">
        <v>146</v>
      </c>
      <c r="F3" s="1" t="s">
        <v>506</v>
      </c>
      <c r="G3" t="s">
        <v>212</v>
      </c>
      <c r="H3" t="s">
        <v>213</v>
      </c>
      <c r="I3" t="s">
        <v>507</v>
      </c>
      <c r="J3" t="s">
        <v>215</v>
      </c>
      <c r="K3" t="s">
        <v>216</v>
      </c>
      <c r="L3" s="2">
        <v>0.5</v>
      </c>
      <c r="M3" s="2">
        <v>2850</v>
      </c>
      <c r="N3" t="s">
        <v>508</v>
      </c>
      <c r="O3" t="s">
        <v>624</v>
      </c>
      <c r="P3">
        <v>34927</v>
      </c>
      <c r="Q3" t="s">
        <v>145</v>
      </c>
      <c r="R3">
        <v>371961</v>
      </c>
      <c r="S3" s="1" t="s">
        <v>251</v>
      </c>
      <c r="T3">
        <v>2611733678</v>
      </c>
      <c r="U3">
        <v>5843486</v>
      </c>
      <c r="V3">
        <v>0</v>
      </c>
      <c r="W3" t="s">
        <v>159</v>
      </c>
      <c r="X3">
        <v>9772863554</v>
      </c>
      <c r="Y3">
        <v>123</v>
      </c>
      <c r="Z3" t="s">
        <v>156</v>
      </c>
      <c r="AA3" t="s">
        <v>157</v>
      </c>
      <c r="AB3" t="s">
        <v>158</v>
      </c>
      <c r="AC3" t="s">
        <v>215</v>
      </c>
      <c r="AD3">
        <v>5999</v>
      </c>
      <c r="AE3">
        <v>44</v>
      </c>
      <c r="AF3" t="s">
        <v>159</v>
      </c>
      <c r="AG3">
        <v>200185</v>
      </c>
      <c r="AH3" t="s">
        <v>159</v>
      </c>
      <c r="AI3" t="s">
        <v>160</v>
      </c>
      <c r="AJ3" t="s">
        <v>625</v>
      </c>
      <c r="AK3">
        <v>566</v>
      </c>
      <c r="AL3">
        <v>371961</v>
      </c>
      <c r="AM3">
        <v>566</v>
      </c>
      <c r="AN3">
        <v>9772863554</v>
      </c>
      <c r="AO3">
        <v>9772863554</v>
      </c>
      <c r="AP3" t="s">
        <v>162</v>
      </c>
      <c r="AQ3" t="s">
        <v>511</v>
      </c>
      <c r="AR3" t="s">
        <v>159</v>
      </c>
      <c r="AS3" t="s">
        <v>185</v>
      </c>
      <c r="AT3" s="2">
        <v>0.5</v>
      </c>
      <c r="AU3">
        <v>2850</v>
      </c>
      <c r="AV3">
        <v>2850</v>
      </c>
      <c r="AW3" s="7">
        <f t="shared" si="0"/>
        <v>2850</v>
      </c>
      <c r="AX3" s="7">
        <v>350</v>
      </c>
      <c r="AY3" s="7">
        <f t="shared" si="1"/>
        <v>2500</v>
      </c>
      <c r="AZ3" s="8">
        <f t="shared" si="2"/>
        <v>440.00000000000006</v>
      </c>
      <c r="BA3" s="9">
        <f t="shared" si="3"/>
        <v>2000</v>
      </c>
      <c r="BB3" s="10">
        <f t="shared" si="4"/>
        <v>60</v>
      </c>
      <c r="BC3" s="7">
        <v>250</v>
      </c>
      <c r="BD3" s="11">
        <f t="shared" si="5"/>
        <v>81.25</v>
      </c>
      <c r="BE3" s="11"/>
      <c r="BF3" s="12"/>
      <c r="BG3" s="7">
        <f t="shared" si="6"/>
        <v>18.75</v>
      </c>
      <c r="BH3" t="s">
        <v>159</v>
      </c>
      <c r="BI3" t="s">
        <v>159</v>
      </c>
      <c r="BJ3" t="s">
        <v>159</v>
      </c>
      <c r="BK3" t="s">
        <v>159</v>
      </c>
      <c r="BL3">
        <v>566</v>
      </c>
      <c r="BM3">
        <v>566</v>
      </c>
      <c r="BN3">
        <v>2850</v>
      </c>
      <c r="BO3">
        <v>1000</v>
      </c>
      <c r="BP3">
        <v>14.25</v>
      </c>
      <c r="BQ3">
        <v>1.07</v>
      </c>
      <c r="BR3">
        <v>0</v>
      </c>
      <c r="BS3">
        <v>2834.6813000000002</v>
      </c>
      <c r="BT3">
        <v>0</v>
      </c>
      <c r="BU3" t="s">
        <v>159</v>
      </c>
      <c r="BV3" t="s">
        <v>159</v>
      </c>
      <c r="BW3">
        <v>0</v>
      </c>
      <c r="BX3">
        <v>0</v>
      </c>
      <c r="BY3" t="s">
        <v>165</v>
      </c>
      <c r="BZ3">
        <v>5.7</v>
      </c>
      <c r="CA3" t="s">
        <v>159</v>
      </c>
      <c r="CB3">
        <v>0</v>
      </c>
      <c r="CC3">
        <v>0</v>
      </c>
      <c r="CD3" t="s">
        <v>159</v>
      </c>
      <c r="CE3">
        <v>0</v>
      </c>
      <c r="CF3">
        <v>0.2</v>
      </c>
      <c r="CG3">
        <v>5.7</v>
      </c>
      <c r="CH3" t="s">
        <v>159</v>
      </c>
      <c r="CI3" t="s">
        <v>159</v>
      </c>
      <c r="CJ3" t="s">
        <v>159</v>
      </c>
      <c r="CK3" t="s">
        <v>159</v>
      </c>
      <c r="CL3">
        <v>0</v>
      </c>
      <c r="CM3" t="s">
        <v>178</v>
      </c>
      <c r="CN3">
        <v>30</v>
      </c>
      <c r="CO3">
        <v>1.71</v>
      </c>
      <c r="CP3">
        <v>0.13</v>
      </c>
      <c r="CQ3">
        <v>2848.16</v>
      </c>
      <c r="CR3" t="s">
        <v>166</v>
      </c>
      <c r="CS3">
        <v>25</v>
      </c>
      <c r="CT3">
        <v>1.425</v>
      </c>
      <c r="CU3">
        <v>0.11</v>
      </c>
      <c r="CV3" t="s">
        <v>222</v>
      </c>
      <c r="CW3">
        <v>7.5</v>
      </c>
      <c r="CX3">
        <v>0.42749999999999999</v>
      </c>
      <c r="CY3">
        <v>0.03</v>
      </c>
      <c r="CZ3" t="s">
        <v>160</v>
      </c>
      <c r="DA3">
        <v>7.5</v>
      </c>
      <c r="DB3">
        <v>0.42749999999999999</v>
      </c>
      <c r="DC3">
        <v>0.03</v>
      </c>
      <c r="DD3">
        <v>0</v>
      </c>
      <c r="DE3">
        <v>0</v>
      </c>
      <c r="DF3">
        <v>0</v>
      </c>
      <c r="DG3" t="s">
        <v>166</v>
      </c>
      <c r="DH3">
        <v>5</v>
      </c>
      <c r="DI3">
        <v>0.28499999999999998</v>
      </c>
      <c r="DJ3">
        <v>0.02</v>
      </c>
      <c r="DK3" t="s">
        <v>166</v>
      </c>
      <c r="DL3">
        <v>25</v>
      </c>
      <c r="DM3">
        <v>1.425</v>
      </c>
      <c r="DN3">
        <v>0.11</v>
      </c>
      <c r="DO3" t="s">
        <v>159</v>
      </c>
      <c r="DP3">
        <v>0</v>
      </c>
      <c r="DQ3">
        <v>0</v>
      </c>
      <c r="DR3" t="s">
        <v>159</v>
      </c>
      <c r="DS3">
        <v>0</v>
      </c>
      <c r="DT3">
        <v>0</v>
      </c>
      <c r="DU3" t="s">
        <v>159</v>
      </c>
      <c r="DV3" t="s">
        <v>159</v>
      </c>
      <c r="DW3" t="s">
        <v>159</v>
      </c>
      <c r="DX3" t="s">
        <v>159</v>
      </c>
      <c r="DY3">
        <v>0</v>
      </c>
      <c r="DZ3">
        <v>0</v>
      </c>
      <c r="EA3">
        <v>8.5500000000000007</v>
      </c>
      <c r="EB3">
        <v>0.64</v>
      </c>
      <c r="EC3">
        <v>2.0020566090040005E+19</v>
      </c>
      <c r="ED3">
        <v>3.0040567E+19</v>
      </c>
      <c r="EE3" t="s">
        <v>626</v>
      </c>
      <c r="EF3" t="s">
        <v>626</v>
      </c>
      <c r="EG3" t="s">
        <v>625</v>
      </c>
      <c r="EH3" t="s">
        <v>627</v>
      </c>
      <c r="EI3" t="s">
        <v>225</v>
      </c>
      <c r="EJ3" t="s">
        <v>159</v>
      </c>
      <c r="EK3" t="s">
        <v>159</v>
      </c>
      <c r="EL3" t="s">
        <v>159</v>
      </c>
      <c r="EM3" t="s">
        <v>159</v>
      </c>
      <c r="EN3" t="s">
        <v>159</v>
      </c>
      <c r="EO3" t="s">
        <v>159</v>
      </c>
      <c r="EP3" t="s">
        <v>159</v>
      </c>
      <c r="EQ3" t="s">
        <v>159</v>
      </c>
      <c r="ER3" t="s">
        <v>159</v>
      </c>
      <c r="ES3">
        <v>2848.16</v>
      </c>
      <c r="ET3">
        <v>0</v>
      </c>
      <c r="EU3">
        <v>0</v>
      </c>
      <c r="EV3" t="s">
        <v>159</v>
      </c>
      <c r="EW3" t="s">
        <v>167</v>
      </c>
      <c r="EX3" t="s">
        <v>159</v>
      </c>
      <c r="EY3">
        <v>0</v>
      </c>
      <c r="EZ3">
        <v>0</v>
      </c>
    </row>
    <row r="4" spans="1:156" x14ac:dyDescent="0.25">
      <c r="A4">
        <v>9772044381</v>
      </c>
      <c r="B4" t="s">
        <v>143</v>
      </c>
      <c r="C4" t="s">
        <v>211</v>
      </c>
      <c r="D4" t="s">
        <v>145</v>
      </c>
      <c r="E4" t="s">
        <v>146</v>
      </c>
      <c r="F4" s="1" t="s">
        <v>147</v>
      </c>
      <c r="G4" t="s">
        <v>212</v>
      </c>
      <c r="H4" t="s">
        <v>213</v>
      </c>
      <c r="I4" t="s">
        <v>214</v>
      </c>
      <c r="J4" t="s">
        <v>215</v>
      </c>
      <c r="K4" t="s">
        <v>216</v>
      </c>
      <c r="L4" s="2">
        <v>0.5</v>
      </c>
      <c r="M4" s="2">
        <v>3350</v>
      </c>
      <c r="N4" t="s">
        <v>217</v>
      </c>
      <c r="O4" t="s">
        <v>304</v>
      </c>
      <c r="P4">
        <v>34926</v>
      </c>
      <c r="Q4" t="s">
        <v>145</v>
      </c>
      <c r="R4">
        <v>386044</v>
      </c>
      <c r="S4" s="1" t="s">
        <v>155</v>
      </c>
      <c r="T4">
        <v>2611668987</v>
      </c>
      <c r="U4">
        <v>4789918</v>
      </c>
      <c r="V4">
        <v>0</v>
      </c>
      <c r="W4" t="s">
        <v>159</v>
      </c>
      <c r="X4">
        <v>9772044381</v>
      </c>
      <c r="Y4">
        <v>123</v>
      </c>
      <c r="Z4" t="s">
        <v>156</v>
      </c>
      <c r="AA4" t="s">
        <v>157</v>
      </c>
      <c r="AB4" t="s">
        <v>158</v>
      </c>
      <c r="AC4" t="s">
        <v>215</v>
      </c>
      <c r="AD4">
        <v>5999</v>
      </c>
      <c r="AE4">
        <v>63</v>
      </c>
      <c r="AF4" t="s">
        <v>159</v>
      </c>
      <c r="AG4">
        <v>200185</v>
      </c>
      <c r="AH4" t="s">
        <v>159</v>
      </c>
      <c r="AI4" t="s">
        <v>160</v>
      </c>
      <c r="AJ4" t="s">
        <v>305</v>
      </c>
      <c r="AK4">
        <v>566</v>
      </c>
      <c r="AL4">
        <v>386044</v>
      </c>
      <c r="AM4">
        <v>566</v>
      </c>
      <c r="AN4">
        <v>9772044381</v>
      </c>
      <c r="AO4">
        <v>9772044381</v>
      </c>
      <c r="AP4" t="s">
        <v>162</v>
      </c>
      <c r="AQ4" t="s">
        <v>220</v>
      </c>
      <c r="AR4" t="s">
        <v>159</v>
      </c>
      <c r="AS4" t="s">
        <v>221</v>
      </c>
      <c r="AT4" s="2">
        <v>0.5</v>
      </c>
      <c r="AU4">
        <v>3350</v>
      </c>
      <c r="AV4">
        <v>3350</v>
      </c>
      <c r="AW4" s="7">
        <f t="shared" si="0"/>
        <v>3350</v>
      </c>
      <c r="AX4" s="7">
        <v>350</v>
      </c>
      <c r="AY4" s="7">
        <f t="shared" si="1"/>
        <v>3000</v>
      </c>
      <c r="AZ4" s="8">
        <f t="shared" si="2"/>
        <v>528</v>
      </c>
      <c r="BA4" s="9">
        <f t="shared" si="3"/>
        <v>2400</v>
      </c>
      <c r="BB4" s="10">
        <f t="shared" si="4"/>
        <v>72</v>
      </c>
      <c r="BC4" s="7">
        <v>250</v>
      </c>
      <c r="BD4" s="11">
        <f t="shared" si="5"/>
        <v>81.25</v>
      </c>
      <c r="BE4" s="11"/>
      <c r="BF4" s="12"/>
      <c r="BG4" s="7">
        <f t="shared" si="6"/>
        <v>18.75</v>
      </c>
      <c r="BH4" t="s">
        <v>159</v>
      </c>
      <c r="BI4" t="s">
        <v>159</v>
      </c>
      <c r="BJ4" t="s">
        <v>159</v>
      </c>
      <c r="BK4" t="s">
        <v>159</v>
      </c>
      <c r="BL4">
        <v>566</v>
      </c>
      <c r="BM4">
        <v>566</v>
      </c>
      <c r="BN4">
        <v>3350</v>
      </c>
      <c r="BO4">
        <v>1000</v>
      </c>
      <c r="BP4">
        <v>16.75</v>
      </c>
      <c r="BQ4">
        <v>1.26</v>
      </c>
      <c r="BR4">
        <v>0</v>
      </c>
      <c r="BS4">
        <v>3331.9938000000002</v>
      </c>
      <c r="BT4">
        <v>0</v>
      </c>
      <c r="BU4" t="s">
        <v>159</v>
      </c>
      <c r="BV4" t="s">
        <v>159</v>
      </c>
      <c r="BW4">
        <v>0</v>
      </c>
      <c r="BX4">
        <v>0</v>
      </c>
      <c r="BY4" t="s">
        <v>165</v>
      </c>
      <c r="BZ4">
        <v>6.7</v>
      </c>
      <c r="CA4" t="s">
        <v>159</v>
      </c>
      <c r="CB4">
        <v>0</v>
      </c>
      <c r="CC4">
        <v>0</v>
      </c>
      <c r="CD4" t="s">
        <v>159</v>
      </c>
      <c r="CE4">
        <v>0</v>
      </c>
      <c r="CF4">
        <v>0.2</v>
      </c>
      <c r="CG4">
        <v>6.7</v>
      </c>
      <c r="CH4" t="s">
        <v>159</v>
      </c>
      <c r="CI4" t="s">
        <v>159</v>
      </c>
      <c r="CJ4" t="s">
        <v>159</v>
      </c>
      <c r="CK4" t="s">
        <v>159</v>
      </c>
      <c r="CL4">
        <v>0</v>
      </c>
      <c r="CM4" t="s">
        <v>211</v>
      </c>
      <c r="CN4">
        <v>30</v>
      </c>
      <c r="CO4">
        <v>2.0099999999999998</v>
      </c>
      <c r="CP4">
        <v>0.15</v>
      </c>
      <c r="CQ4">
        <v>3351.07</v>
      </c>
      <c r="CR4" t="s">
        <v>166</v>
      </c>
      <c r="CS4">
        <v>25</v>
      </c>
      <c r="CT4">
        <v>1.675</v>
      </c>
      <c r="CU4">
        <v>0.13</v>
      </c>
      <c r="CV4" t="s">
        <v>222</v>
      </c>
      <c r="CW4">
        <v>7.5</v>
      </c>
      <c r="CX4">
        <v>0.50249999999999995</v>
      </c>
      <c r="CY4">
        <v>0.04</v>
      </c>
      <c r="CZ4" t="s">
        <v>160</v>
      </c>
      <c r="DA4">
        <v>7.5</v>
      </c>
      <c r="DB4">
        <v>0.50249999999999995</v>
      </c>
      <c r="DC4">
        <v>0.04</v>
      </c>
      <c r="DD4">
        <v>0</v>
      </c>
      <c r="DE4">
        <v>3</v>
      </c>
      <c r="DF4">
        <v>0.23</v>
      </c>
      <c r="DG4" t="s">
        <v>166</v>
      </c>
      <c r="DH4">
        <v>5</v>
      </c>
      <c r="DI4">
        <v>0.33500000000000002</v>
      </c>
      <c r="DJ4">
        <v>0.03</v>
      </c>
      <c r="DK4" t="s">
        <v>166</v>
      </c>
      <c r="DL4">
        <v>25</v>
      </c>
      <c r="DM4">
        <v>1.675</v>
      </c>
      <c r="DN4">
        <v>0.13</v>
      </c>
      <c r="DO4" t="s">
        <v>159</v>
      </c>
      <c r="DP4">
        <v>0</v>
      </c>
      <c r="DQ4">
        <v>0</v>
      </c>
      <c r="DR4" t="s">
        <v>159</v>
      </c>
      <c r="DS4">
        <v>0</v>
      </c>
      <c r="DT4">
        <v>0</v>
      </c>
      <c r="DU4" t="s">
        <v>159</v>
      </c>
      <c r="DV4" t="s">
        <v>159</v>
      </c>
      <c r="DW4" t="s">
        <v>159</v>
      </c>
      <c r="DX4" t="s">
        <v>159</v>
      </c>
      <c r="DY4">
        <v>0</v>
      </c>
      <c r="DZ4">
        <v>0</v>
      </c>
      <c r="EA4">
        <v>10.050000000000001</v>
      </c>
      <c r="EB4">
        <v>0.74</v>
      </c>
      <c r="EC4">
        <v>2.0020566090040005E+19</v>
      </c>
      <c r="ED4">
        <v>3.0040567E+19</v>
      </c>
      <c r="EE4" t="s">
        <v>306</v>
      </c>
      <c r="EF4" t="s">
        <v>306</v>
      </c>
      <c r="EG4" t="s">
        <v>305</v>
      </c>
      <c r="EH4" t="s">
        <v>307</v>
      </c>
      <c r="EI4" t="s">
        <v>225</v>
      </c>
      <c r="EJ4" t="s">
        <v>159</v>
      </c>
      <c r="EK4" t="s">
        <v>159</v>
      </c>
      <c r="EL4" t="s">
        <v>159</v>
      </c>
      <c r="EM4" t="s">
        <v>159</v>
      </c>
      <c r="EN4" t="s">
        <v>159</v>
      </c>
      <c r="EO4" t="s">
        <v>159</v>
      </c>
      <c r="EP4" t="s">
        <v>159</v>
      </c>
      <c r="EQ4" t="s">
        <v>159</v>
      </c>
      <c r="ER4" t="s">
        <v>159</v>
      </c>
      <c r="ES4">
        <v>3351.07</v>
      </c>
      <c r="ET4">
        <v>0</v>
      </c>
      <c r="EU4">
        <v>0</v>
      </c>
      <c r="EV4" t="s">
        <v>159</v>
      </c>
      <c r="EW4" t="s">
        <v>167</v>
      </c>
      <c r="EX4" t="s">
        <v>159</v>
      </c>
      <c r="EY4">
        <v>0</v>
      </c>
      <c r="EZ4">
        <v>0</v>
      </c>
    </row>
    <row r="5" spans="1:156" x14ac:dyDescent="0.25">
      <c r="A5">
        <v>9772943740</v>
      </c>
      <c r="B5" t="s">
        <v>143</v>
      </c>
      <c r="C5" t="s">
        <v>211</v>
      </c>
      <c r="D5" t="s">
        <v>145</v>
      </c>
      <c r="E5" t="s">
        <v>146</v>
      </c>
      <c r="F5" s="1" t="s">
        <v>147</v>
      </c>
      <c r="G5" t="s">
        <v>212</v>
      </c>
      <c r="H5" t="s">
        <v>213</v>
      </c>
      <c r="I5" t="s">
        <v>214</v>
      </c>
      <c r="J5" t="s">
        <v>215</v>
      </c>
      <c r="K5" t="s">
        <v>216</v>
      </c>
      <c r="L5" s="2">
        <v>0.5</v>
      </c>
      <c r="M5" s="2">
        <v>3350</v>
      </c>
      <c r="N5" t="s">
        <v>217</v>
      </c>
      <c r="O5" t="s">
        <v>677</v>
      </c>
      <c r="P5">
        <v>34927</v>
      </c>
      <c r="Q5" t="s">
        <v>145</v>
      </c>
      <c r="R5">
        <v>412196</v>
      </c>
      <c r="S5" s="1" t="s">
        <v>155</v>
      </c>
      <c r="T5">
        <v>2611738574</v>
      </c>
      <c r="U5">
        <v>6617737</v>
      </c>
      <c r="V5">
        <v>0</v>
      </c>
      <c r="W5" t="s">
        <v>159</v>
      </c>
      <c r="X5">
        <v>9772943740</v>
      </c>
      <c r="Y5">
        <v>123</v>
      </c>
      <c r="Z5" t="s">
        <v>156</v>
      </c>
      <c r="AA5" t="s">
        <v>157</v>
      </c>
      <c r="AB5" t="s">
        <v>158</v>
      </c>
      <c r="AC5" t="s">
        <v>215</v>
      </c>
      <c r="AD5">
        <v>5999</v>
      </c>
      <c r="AE5">
        <v>63</v>
      </c>
      <c r="AF5" t="s">
        <v>159</v>
      </c>
      <c r="AG5">
        <v>200185</v>
      </c>
      <c r="AH5" t="s">
        <v>159</v>
      </c>
      <c r="AI5" t="s">
        <v>160</v>
      </c>
      <c r="AJ5" t="s">
        <v>678</v>
      </c>
      <c r="AK5">
        <v>566</v>
      </c>
      <c r="AL5">
        <v>412196</v>
      </c>
      <c r="AM5">
        <v>566</v>
      </c>
      <c r="AN5">
        <v>9772943740</v>
      </c>
      <c r="AO5">
        <v>9772943740</v>
      </c>
      <c r="AP5" t="s">
        <v>162</v>
      </c>
      <c r="AQ5" t="s">
        <v>220</v>
      </c>
      <c r="AR5" t="s">
        <v>159</v>
      </c>
      <c r="AS5" t="s">
        <v>221</v>
      </c>
      <c r="AT5" s="2">
        <v>0.5</v>
      </c>
      <c r="AU5">
        <v>3350</v>
      </c>
      <c r="AV5">
        <v>3350</v>
      </c>
      <c r="AW5" s="7">
        <f t="shared" si="0"/>
        <v>3350</v>
      </c>
      <c r="AX5" s="7">
        <v>350</v>
      </c>
      <c r="AY5" s="7">
        <f t="shared" si="1"/>
        <v>3000</v>
      </c>
      <c r="AZ5" s="8">
        <f t="shared" si="2"/>
        <v>528</v>
      </c>
      <c r="BA5" s="9">
        <f t="shared" si="3"/>
        <v>2400</v>
      </c>
      <c r="BB5" s="10">
        <f t="shared" si="4"/>
        <v>72</v>
      </c>
      <c r="BC5" s="7">
        <v>250</v>
      </c>
      <c r="BD5" s="11">
        <f t="shared" si="5"/>
        <v>81.25</v>
      </c>
      <c r="BE5" s="11"/>
      <c r="BF5" s="12"/>
      <c r="BG5" s="7">
        <f t="shared" si="6"/>
        <v>18.75</v>
      </c>
      <c r="BH5" t="s">
        <v>159</v>
      </c>
      <c r="BI5" t="s">
        <v>159</v>
      </c>
      <c r="BJ5" t="s">
        <v>159</v>
      </c>
      <c r="BK5" t="s">
        <v>159</v>
      </c>
      <c r="BL5">
        <v>566</v>
      </c>
      <c r="BM5">
        <v>566</v>
      </c>
      <c r="BN5">
        <v>3350</v>
      </c>
      <c r="BO5">
        <v>1000</v>
      </c>
      <c r="BP5">
        <v>16.75</v>
      </c>
      <c r="BQ5">
        <v>1.26</v>
      </c>
      <c r="BR5">
        <v>0</v>
      </c>
      <c r="BS5">
        <v>3331.9938000000002</v>
      </c>
      <c r="BT5">
        <v>0</v>
      </c>
      <c r="BU5" t="s">
        <v>159</v>
      </c>
      <c r="BV5" t="s">
        <v>159</v>
      </c>
      <c r="BW5">
        <v>0</v>
      </c>
      <c r="BX5">
        <v>0</v>
      </c>
      <c r="BY5" t="s">
        <v>165</v>
      </c>
      <c r="BZ5">
        <v>6.7</v>
      </c>
      <c r="CA5" t="s">
        <v>159</v>
      </c>
      <c r="CB5">
        <v>0</v>
      </c>
      <c r="CC5">
        <v>0</v>
      </c>
      <c r="CD5" t="s">
        <v>159</v>
      </c>
      <c r="CE5">
        <v>0</v>
      </c>
      <c r="CF5">
        <v>0.2</v>
      </c>
      <c r="CG5">
        <v>6.7</v>
      </c>
      <c r="CH5" t="s">
        <v>159</v>
      </c>
      <c r="CI5" t="s">
        <v>159</v>
      </c>
      <c r="CJ5" t="s">
        <v>159</v>
      </c>
      <c r="CK5" t="s">
        <v>159</v>
      </c>
      <c r="CL5">
        <v>0</v>
      </c>
      <c r="CM5" t="s">
        <v>211</v>
      </c>
      <c r="CN5">
        <v>30</v>
      </c>
      <c r="CO5">
        <v>2.0099999999999998</v>
      </c>
      <c r="CP5">
        <v>0.15</v>
      </c>
      <c r="CQ5">
        <v>3351.07</v>
      </c>
      <c r="CR5" t="s">
        <v>166</v>
      </c>
      <c r="CS5">
        <v>25</v>
      </c>
      <c r="CT5">
        <v>1.675</v>
      </c>
      <c r="CU5">
        <v>0.13</v>
      </c>
      <c r="CV5" t="s">
        <v>222</v>
      </c>
      <c r="CW5">
        <v>7.5</v>
      </c>
      <c r="CX5">
        <v>0.50249999999999995</v>
      </c>
      <c r="CY5">
        <v>0.04</v>
      </c>
      <c r="CZ5" t="s">
        <v>160</v>
      </c>
      <c r="DA5">
        <v>7.5</v>
      </c>
      <c r="DB5">
        <v>0.50249999999999995</v>
      </c>
      <c r="DC5">
        <v>0.04</v>
      </c>
      <c r="DD5">
        <v>0</v>
      </c>
      <c r="DE5">
        <v>3</v>
      </c>
      <c r="DF5">
        <v>0.23</v>
      </c>
      <c r="DG5" t="s">
        <v>166</v>
      </c>
      <c r="DH5">
        <v>5</v>
      </c>
      <c r="DI5">
        <v>0.33500000000000002</v>
      </c>
      <c r="DJ5">
        <v>0.03</v>
      </c>
      <c r="DK5" t="s">
        <v>166</v>
      </c>
      <c r="DL5">
        <v>25</v>
      </c>
      <c r="DM5">
        <v>1.675</v>
      </c>
      <c r="DN5">
        <v>0.13</v>
      </c>
      <c r="DO5" t="s">
        <v>159</v>
      </c>
      <c r="DP5">
        <v>0</v>
      </c>
      <c r="DQ5">
        <v>0</v>
      </c>
      <c r="DR5" t="s">
        <v>159</v>
      </c>
      <c r="DS5">
        <v>0</v>
      </c>
      <c r="DT5">
        <v>0</v>
      </c>
      <c r="DU5" t="s">
        <v>159</v>
      </c>
      <c r="DV5" t="s">
        <v>159</v>
      </c>
      <c r="DW5" t="s">
        <v>159</v>
      </c>
      <c r="DX5" t="s">
        <v>159</v>
      </c>
      <c r="DY5">
        <v>0</v>
      </c>
      <c r="DZ5">
        <v>0</v>
      </c>
      <c r="EA5">
        <v>10.050000000000001</v>
      </c>
      <c r="EB5">
        <v>0.74</v>
      </c>
      <c r="EC5">
        <v>2.0020566090040005E+19</v>
      </c>
      <c r="ED5">
        <v>3.0040567E+19</v>
      </c>
      <c r="EE5" t="s">
        <v>679</v>
      </c>
      <c r="EF5" t="s">
        <v>679</v>
      </c>
      <c r="EG5" t="s">
        <v>678</v>
      </c>
      <c r="EH5" t="s">
        <v>680</v>
      </c>
      <c r="EI5" t="s">
        <v>225</v>
      </c>
      <c r="EJ5" t="s">
        <v>159</v>
      </c>
      <c r="EK5" t="s">
        <v>159</v>
      </c>
      <c r="EL5" t="s">
        <v>159</v>
      </c>
      <c r="EM5" t="s">
        <v>159</v>
      </c>
      <c r="EN5" t="s">
        <v>159</v>
      </c>
      <c r="EO5" t="s">
        <v>159</v>
      </c>
      <c r="EP5" t="s">
        <v>159</v>
      </c>
      <c r="EQ5" t="s">
        <v>159</v>
      </c>
      <c r="ER5" t="s">
        <v>159</v>
      </c>
      <c r="ES5">
        <v>3351.07</v>
      </c>
      <c r="ET5">
        <v>0</v>
      </c>
      <c r="EU5">
        <v>0</v>
      </c>
      <c r="EV5" t="s">
        <v>159</v>
      </c>
      <c r="EW5" t="s">
        <v>167</v>
      </c>
      <c r="EX5" t="s">
        <v>159</v>
      </c>
      <c r="EY5">
        <v>0</v>
      </c>
      <c r="EZ5">
        <v>0</v>
      </c>
    </row>
    <row r="6" spans="1:156" x14ac:dyDescent="0.25">
      <c r="A6">
        <v>9772026127</v>
      </c>
      <c r="B6" t="s">
        <v>143</v>
      </c>
      <c r="C6" t="s">
        <v>211</v>
      </c>
      <c r="D6" t="s">
        <v>145</v>
      </c>
      <c r="E6" t="s">
        <v>146</v>
      </c>
      <c r="F6" s="1" t="s">
        <v>147</v>
      </c>
      <c r="G6" t="s">
        <v>212</v>
      </c>
      <c r="H6" t="s">
        <v>213</v>
      </c>
      <c r="I6" t="s">
        <v>214</v>
      </c>
      <c r="J6" t="s">
        <v>215</v>
      </c>
      <c r="K6" t="s">
        <v>216</v>
      </c>
      <c r="L6" s="2">
        <v>0.5</v>
      </c>
      <c r="M6" s="2">
        <v>3700</v>
      </c>
      <c r="N6" t="s">
        <v>217</v>
      </c>
      <c r="O6" t="s">
        <v>308</v>
      </c>
      <c r="P6">
        <v>34926</v>
      </c>
      <c r="Q6" t="s">
        <v>145</v>
      </c>
      <c r="R6">
        <v>385331</v>
      </c>
      <c r="S6" s="1" t="s">
        <v>155</v>
      </c>
      <c r="T6">
        <v>2611666860</v>
      </c>
      <c r="U6">
        <v>4789918</v>
      </c>
      <c r="V6">
        <v>0</v>
      </c>
      <c r="W6" t="s">
        <v>159</v>
      </c>
      <c r="X6">
        <v>9772026127</v>
      </c>
      <c r="Y6">
        <v>123</v>
      </c>
      <c r="Z6" t="s">
        <v>156</v>
      </c>
      <c r="AA6" t="s">
        <v>157</v>
      </c>
      <c r="AB6" t="s">
        <v>158</v>
      </c>
      <c r="AC6" t="s">
        <v>215</v>
      </c>
      <c r="AD6">
        <v>5999</v>
      </c>
      <c r="AE6">
        <v>63</v>
      </c>
      <c r="AF6" t="s">
        <v>159</v>
      </c>
      <c r="AG6">
        <v>200185</v>
      </c>
      <c r="AH6" t="s">
        <v>159</v>
      </c>
      <c r="AI6" t="s">
        <v>160</v>
      </c>
      <c r="AJ6" t="s">
        <v>309</v>
      </c>
      <c r="AK6">
        <v>566</v>
      </c>
      <c r="AL6">
        <v>385331</v>
      </c>
      <c r="AM6">
        <v>566</v>
      </c>
      <c r="AN6">
        <v>9772026127</v>
      </c>
      <c r="AO6">
        <v>9772026127</v>
      </c>
      <c r="AP6" t="s">
        <v>162</v>
      </c>
      <c r="AQ6" t="s">
        <v>220</v>
      </c>
      <c r="AR6" t="s">
        <v>159</v>
      </c>
      <c r="AS6" t="s">
        <v>221</v>
      </c>
      <c r="AT6" s="2">
        <v>0.5</v>
      </c>
      <c r="AU6">
        <v>3700</v>
      </c>
      <c r="AV6">
        <v>3700</v>
      </c>
      <c r="AW6" s="7">
        <f t="shared" si="0"/>
        <v>2700</v>
      </c>
      <c r="AX6" s="7">
        <v>350</v>
      </c>
      <c r="AY6" s="7">
        <f t="shared" si="1"/>
        <v>2350</v>
      </c>
      <c r="AZ6" s="8">
        <f t="shared" si="2"/>
        <v>413.6</v>
      </c>
      <c r="BA6" s="9">
        <f t="shared" si="3"/>
        <v>1880</v>
      </c>
      <c r="BB6" s="10">
        <f t="shared" si="4"/>
        <v>56.4</v>
      </c>
      <c r="BC6" s="7">
        <v>250</v>
      </c>
      <c r="BD6" s="11">
        <f t="shared" si="5"/>
        <v>81.25</v>
      </c>
      <c r="BE6" s="11">
        <v>1000</v>
      </c>
      <c r="BF6" s="12"/>
      <c r="BG6" s="7">
        <f t="shared" si="6"/>
        <v>18.75</v>
      </c>
      <c r="BH6" t="s">
        <v>159</v>
      </c>
      <c r="BI6" t="s">
        <v>159</v>
      </c>
      <c r="BJ6" t="s">
        <v>159</v>
      </c>
      <c r="BK6" t="s">
        <v>159</v>
      </c>
      <c r="BL6">
        <v>566</v>
      </c>
      <c r="BM6">
        <v>566</v>
      </c>
      <c r="BN6">
        <v>3700</v>
      </c>
      <c r="BO6">
        <v>1000</v>
      </c>
      <c r="BP6">
        <v>18.5</v>
      </c>
      <c r="BQ6">
        <v>1.39</v>
      </c>
      <c r="BR6">
        <v>0</v>
      </c>
      <c r="BS6">
        <v>3680.1125000000002</v>
      </c>
      <c r="BT6">
        <v>0</v>
      </c>
      <c r="BU6" t="s">
        <v>159</v>
      </c>
      <c r="BV6" t="s">
        <v>159</v>
      </c>
      <c r="BW6">
        <v>0</v>
      </c>
      <c r="BX6">
        <v>0</v>
      </c>
      <c r="BY6" t="s">
        <v>165</v>
      </c>
      <c r="BZ6">
        <v>7.4</v>
      </c>
      <c r="CA6" t="s">
        <v>159</v>
      </c>
      <c r="CB6">
        <v>0</v>
      </c>
      <c r="CC6">
        <v>0</v>
      </c>
      <c r="CD6" t="s">
        <v>159</v>
      </c>
      <c r="CE6">
        <v>0</v>
      </c>
      <c r="CF6">
        <v>0.2</v>
      </c>
      <c r="CG6">
        <v>7.4</v>
      </c>
      <c r="CH6" t="s">
        <v>159</v>
      </c>
      <c r="CI6" t="s">
        <v>159</v>
      </c>
      <c r="CJ6" t="s">
        <v>159</v>
      </c>
      <c r="CK6" t="s">
        <v>159</v>
      </c>
      <c r="CL6">
        <v>0</v>
      </c>
      <c r="CM6" t="s">
        <v>211</v>
      </c>
      <c r="CN6">
        <v>30</v>
      </c>
      <c r="CO6">
        <v>2.2200000000000002</v>
      </c>
      <c r="CP6">
        <v>0.17</v>
      </c>
      <c r="CQ6">
        <v>3700.84</v>
      </c>
      <c r="CR6" t="s">
        <v>166</v>
      </c>
      <c r="CS6">
        <v>25</v>
      </c>
      <c r="CT6">
        <v>1.85</v>
      </c>
      <c r="CU6">
        <v>0.14000000000000001</v>
      </c>
      <c r="CV6" t="s">
        <v>222</v>
      </c>
      <c r="CW6">
        <v>7.5</v>
      </c>
      <c r="CX6">
        <v>0.55500000000000005</v>
      </c>
      <c r="CY6">
        <v>0.04</v>
      </c>
      <c r="CZ6" t="s">
        <v>160</v>
      </c>
      <c r="DA6">
        <v>7.5</v>
      </c>
      <c r="DB6">
        <v>0.55500000000000005</v>
      </c>
      <c r="DC6">
        <v>0.04</v>
      </c>
      <c r="DD6">
        <v>0</v>
      </c>
      <c r="DE6">
        <v>3</v>
      </c>
      <c r="DF6">
        <v>0.23</v>
      </c>
      <c r="DG6" t="s">
        <v>166</v>
      </c>
      <c r="DH6">
        <v>5</v>
      </c>
      <c r="DI6">
        <v>0.37</v>
      </c>
      <c r="DJ6">
        <v>0.03</v>
      </c>
      <c r="DK6" t="s">
        <v>166</v>
      </c>
      <c r="DL6">
        <v>25</v>
      </c>
      <c r="DM6">
        <v>1.85</v>
      </c>
      <c r="DN6">
        <v>0.14000000000000001</v>
      </c>
      <c r="DO6" t="s">
        <v>159</v>
      </c>
      <c r="DP6">
        <v>0</v>
      </c>
      <c r="DQ6">
        <v>0</v>
      </c>
      <c r="DR6" t="s">
        <v>159</v>
      </c>
      <c r="DS6">
        <v>0</v>
      </c>
      <c r="DT6">
        <v>0</v>
      </c>
      <c r="DU6" t="s">
        <v>159</v>
      </c>
      <c r="DV6" t="s">
        <v>159</v>
      </c>
      <c r="DW6" t="s">
        <v>159</v>
      </c>
      <c r="DX6" t="s">
        <v>159</v>
      </c>
      <c r="DY6">
        <v>0</v>
      </c>
      <c r="DZ6">
        <v>0</v>
      </c>
      <c r="EA6">
        <v>11.1</v>
      </c>
      <c r="EB6">
        <v>0.83</v>
      </c>
      <c r="EC6">
        <v>2.0020566090040005E+19</v>
      </c>
      <c r="ED6">
        <v>3.0040567E+19</v>
      </c>
      <c r="EE6" t="s">
        <v>310</v>
      </c>
      <c r="EF6" t="s">
        <v>310</v>
      </c>
      <c r="EG6" t="s">
        <v>309</v>
      </c>
      <c r="EH6" t="s">
        <v>311</v>
      </c>
      <c r="EI6" t="s">
        <v>225</v>
      </c>
      <c r="EJ6" t="s">
        <v>159</v>
      </c>
      <c r="EK6" t="s">
        <v>159</v>
      </c>
      <c r="EL6" t="s">
        <v>159</v>
      </c>
      <c r="EM6" t="s">
        <v>159</v>
      </c>
      <c r="EN6" t="s">
        <v>159</v>
      </c>
      <c r="EO6" t="s">
        <v>159</v>
      </c>
      <c r="EP6" t="s">
        <v>159</v>
      </c>
      <c r="EQ6" t="s">
        <v>159</v>
      </c>
      <c r="ER6" t="s">
        <v>159</v>
      </c>
      <c r="ES6">
        <v>3700.84</v>
      </c>
      <c r="ET6">
        <v>0</v>
      </c>
      <c r="EU6">
        <v>0</v>
      </c>
      <c r="EV6" t="s">
        <v>159</v>
      </c>
      <c r="EW6" t="s">
        <v>167</v>
      </c>
      <c r="EX6" t="s">
        <v>159</v>
      </c>
      <c r="EY6">
        <v>0</v>
      </c>
      <c r="EZ6">
        <v>0</v>
      </c>
    </row>
    <row r="7" spans="1:156" x14ac:dyDescent="0.25">
      <c r="A7">
        <v>9772469293</v>
      </c>
      <c r="B7" t="s">
        <v>143</v>
      </c>
      <c r="C7" t="s">
        <v>178</v>
      </c>
      <c r="D7" t="s">
        <v>145</v>
      </c>
      <c r="E7" t="s">
        <v>146</v>
      </c>
      <c r="F7" s="1" t="s">
        <v>506</v>
      </c>
      <c r="G7" t="s">
        <v>212</v>
      </c>
      <c r="H7" t="s">
        <v>213</v>
      </c>
      <c r="I7" t="s">
        <v>507</v>
      </c>
      <c r="J7" t="s">
        <v>215</v>
      </c>
      <c r="K7" t="s">
        <v>216</v>
      </c>
      <c r="L7" s="2">
        <v>0.5</v>
      </c>
      <c r="M7" s="2">
        <v>3700</v>
      </c>
      <c r="N7" t="s">
        <v>508</v>
      </c>
      <c r="O7" t="s">
        <v>509</v>
      </c>
      <c r="P7">
        <v>34927</v>
      </c>
      <c r="Q7" t="s">
        <v>145</v>
      </c>
      <c r="R7">
        <v>837676</v>
      </c>
      <c r="S7" s="1" t="s">
        <v>251</v>
      </c>
      <c r="T7">
        <v>2611711622</v>
      </c>
      <c r="U7">
        <v>5843486</v>
      </c>
      <c r="V7">
        <v>0</v>
      </c>
      <c r="W7" t="s">
        <v>159</v>
      </c>
      <c r="X7">
        <v>9772469293</v>
      </c>
      <c r="Y7">
        <v>123</v>
      </c>
      <c r="Z7" t="s">
        <v>156</v>
      </c>
      <c r="AA7" t="s">
        <v>157</v>
      </c>
      <c r="AB7" t="s">
        <v>158</v>
      </c>
      <c r="AC7" t="s">
        <v>215</v>
      </c>
      <c r="AD7">
        <v>5999</v>
      </c>
      <c r="AE7">
        <v>44</v>
      </c>
      <c r="AF7" t="s">
        <v>159</v>
      </c>
      <c r="AG7">
        <v>200185</v>
      </c>
      <c r="AH7" t="s">
        <v>159</v>
      </c>
      <c r="AI7" t="s">
        <v>160</v>
      </c>
      <c r="AJ7" t="s">
        <v>510</v>
      </c>
      <c r="AK7">
        <v>566</v>
      </c>
      <c r="AL7">
        <v>837676</v>
      </c>
      <c r="AM7">
        <v>566</v>
      </c>
      <c r="AN7">
        <v>9772469293</v>
      </c>
      <c r="AO7">
        <v>9772469293</v>
      </c>
      <c r="AP7" t="s">
        <v>162</v>
      </c>
      <c r="AQ7" t="s">
        <v>511</v>
      </c>
      <c r="AR7" t="s">
        <v>159</v>
      </c>
      <c r="AS7" t="s">
        <v>185</v>
      </c>
      <c r="AT7" s="2">
        <v>0.5</v>
      </c>
      <c r="AU7">
        <v>3700</v>
      </c>
      <c r="AV7">
        <v>3700</v>
      </c>
      <c r="AW7" s="7">
        <f t="shared" si="0"/>
        <v>2700</v>
      </c>
      <c r="AX7" s="7">
        <v>350</v>
      </c>
      <c r="AY7" s="7">
        <f t="shared" si="1"/>
        <v>2350</v>
      </c>
      <c r="AZ7" s="8">
        <f t="shared" si="2"/>
        <v>413.6</v>
      </c>
      <c r="BA7" s="9">
        <f t="shared" si="3"/>
        <v>1880</v>
      </c>
      <c r="BB7" s="10">
        <f t="shared" si="4"/>
        <v>56.4</v>
      </c>
      <c r="BC7" s="7">
        <v>250</v>
      </c>
      <c r="BD7" s="11">
        <f t="shared" si="5"/>
        <v>81.25</v>
      </c>
      <c r="BE7" s="11">
        <v>1000</v>
      </c>
      <c r="BF7" s="12"/>
      <c r="BG7" s="7">
        <f t="shared" si="6"/>
        <v>18.75</v>
      </c>
      <c r="BH7" t="s">
        <v>159</v>
      </c>
      <c r="BI7" t="s">
        <v>159</v>
      </c>
      <c r="BJ7" t="s">
        <v>159</v>
      </c>
      <c r="BK7" t="s">
        <v>159</v>
      </c>
      <c r="BL7">
        <v>566</v>
      </c>
      <c r="BM7">
        <v>566</v>
      </c>
      <c r="BN7">
        <v>3700</v>
      </c>
      <c r="BO7">
        <v>1000</v>
      </c>
      <c r="BP7">
        <v>18.5</v>
      </c>
      <c r="BQ7">
        <v>1.39</v>
      </c>
      <c r="BR7">
        <v>0</v>
      </c>
      <c r="BS7">
        <v>3680.1125000000002</v>
      </c>
      <c r="BT7">
        <v>0</v>
      </c>
      <c r="BU7" t="s">
        <v>159</v>
      </c>
      <c r="BV7" t="s">
        <v>159</v>
      </c>
      <c r="BW7">
        <v>0</v>
      </c>
      <c r="BX7">
        <v>0</v>
      </c>
      <c r="BY7" t="s">
        <v>165</v>
      </c>
      <c r="BZ7">
        <v>7.4</v>
      </c>
      <c r="CA7" t="s">
        <v>159</v>
      </c>
      <c r="CB7">
        <v>0</v>
      </c>
      <c r="CC7">
        <v>0</v>
      </c>
      <c r="CD7" t="s">
        <v>159</v>
      </c>
      <c r="CE7">
        <v>0</v>
      </c>
      <c r="CF7">
        <v>0.2</v>
      </c>
      <c r="CG7">
        <v>7.4</v>
      </c>
      <c r="CH7" t="s">
        <v>159</v>
      </c>
      <c r="CI7" t="s">
        <v>159</v>
      </c>
      <c r="CJ7" t="s">
        <v>159</v>
      </c>
      <c r="CK7" t="s">
        <v>159</v>
      </c>
      <c r="CL7">
        <v>0</v>
      </c>
      <c r="CM7" t="s">
        <v>178</v>
      </c>
      <c r="CN7">
        <v>30</v>
      </c>
      <c r="CO7">
        <v>2.2200000000000002</v>
      </c>
      <c r="CP7">
        <v>0.17</v>
      </c>
      <c r="CQ7">
        <v>3697.61</v>
      </c>
      <c r="CR7" t="s">
        <v>166</v>
      </c>
      <c r="CS7">
        <v>25</v>
      </c>
      <c r="CT7">
        <v>1.85</v>
      </c>
      <c r="CU7">
        <v>0.14000000000000001</v>
      </c>
      <c r="CV7" t="s">
        <v>222</v>
      </c>
      <c r="CW7">
        <v>7.5</v>
      </c>
      <c r="CX7">
        <v>0.55500000000000005</v>
      </c>
      <c r="CY7">
        <v>0.04</v>
      </c>
      <c r="CZ7" t="s">
        <v>160</v>
      </c>
      <c r="DA7">
        <v>7.5</v>
      </c>
      <c r="DB7">
        <v>0.55500000000000005</v>
      </c>
      <c r="DC7">
        <v>0.04</v>
      </c>
      <c r="DD7">
        <v>0</v>
      </c>
      <c r="DE7">
        <v>0</v>
      </c>
      <c r="DF7">
        <v>0</v>
      </c>
      <c r="DG7" t="s">
        <v>166</v>
      </c>
      <c r="DH7">
        <v>5</v>
      </c>
      <c r="DI7">
        <v>0.37</v>
      </c>
      <c r="DJ7">
        <v>0.03</v>
      </c>
      <c r="DK7" t="s">
        <v>166</v>
      </c>
      <c r="DL7">
        <v>25</v>
      </c>
      <c r="DM7">
        <v>1.85</v>
      </c>
      <c r="DN7">
        <v>0.14000000000000001</v>
      </c>
      <c r="DO7" t="s">
        <v>159</v>
      </c>
      <c r="DP7">
        <v>0</v>
      </c>
      <c r="DQ7">
        <v>0</v>
      </c>
      <c r="DR7" t="s">
        <v>159</v>
      </c>
      <c r="DS7">
        <v>0</v>
      </c>
      <c r="DT7">
        <v>0</v>
      </c>
      <c r="DU7" t="s">
        <v>159</v>
      </c>
      <c r="DV7" t="s">
        <v>159</v>
      </c>
      <c r="DW7" t="s">
        <v>159</v>
      </c>
      <c r="DX7" t="s">
        <v>159</v>
      </c>
      <c r="DY7">
        <v>0</v>
      </c>
      <c r="DZ7">
        <v>0</v>
      </c>
      <c r="EA7">
        <v>11.1</v>
      </c>
      <c r="EB7">
        <v>0.83</v>
      </c>
      <c r="EC7">
        <v>2.0020566090040005E+19</v>
      </c>
      <c r="ED7">
        <v>3.0040567E+19</v>
      </c>
      <c r="EE7" t="s">
        <v>512</v>
      </c>
      <c r="EF7" t="s">
        <v>512</v>
      </c>
      <c r="EG7" t="s">
        <v>510</v>
      </c>
      <c r="EH7" t="s">
        <v>513</v>
      </c>
      <c r="EI7" t="s">
        <v>225</v>
      </c>
      <c r="EJ7" t="s">
        <v>159</v>
      </c>
      <c r="EK7" t="s">
        <v>159</v>
      </c>
      <c r="EL7" t="s">
        <v>159</v>
      </c>
      <c r="EM7" t="s">
        <v>159</v>
      </c>
      <c r="EN7" t="s">
        <v>159</v>
      </c>
      <c r="EO7" t="s">
        <v>159</v>
      </c>
      <c r="EP7" t="s">
        <v>159</v>
      </c>
      <c r="EQ7" t="s">
        <v>159</v>
      </c>
      <c r="ER7" t="s">
        <v>159</v>
      </c>
      <c r="ES7">
        <v>3697.61</v>
      </c>
      <c r="ET7">
        <v>0</v>
      </c>
      <c r="EU7">
        <v>0</v>
      </c>
      <c r="EV7" t="s">
        <v>159</v>
      </c>
      <c r="EW7" t="s">
        <v>167</v>
      </c>
      <c r="EX7" t="s">
        <v>159</v>
      </c>
      <c r="EY7">
        <v>0</v>
      </c>
      <c r="EZ7">
        <v>0</v>
      </c>
    </row>
    <row r="8" spans="1:156" x14ac:dyDescent="0.25">
      <c r="A8">
        <v>9772679767</v>
      </c>
      <c r="B8" t="s">
        <v>143</v>
      </c>
      <c r="C8" t="s">
        <v>178</v>
      </c>
      <c r="D8" t="s">
        <v>145</v>
      </c>
      <c r="E8" t="s">
        <v>146</v>
      </c>
      <c r="F8" s="1" t="s">
        <v>506</v>
      </c>
      <c r="G8" t="s">
        <v>212</v>
      </c>
      <c r="H8" t="s">
        <v>213</v>
      </c>
      <c r="I8" t="s">
        <v>507</v>
      </c>
      <c r="J8" t="s">
        <v>215</v>
      </c>
      <c r="K8" t="s">
        <v>216</v>
      </c>
      <c r="L8" s="2">
        <v>0.5</v>
      </c>
      <c r="M8" s="2">
        <v>3700</v>
      </c>
      <c r="N8" t="s">
        <v>508</v>
      </c>
      <c r="O8" t="s">
        <v>516</v>
      </c>
      <c r="P8">
        <v>34927</v>
      </c>
      <c r="Q8" t="s">
        <v>145</v>
      </c>
      <c r="R8">
        <v>368898</v>
      </c>
      <c r="S8" s="1" t="s">
        <v>251</v>
      </c>
      <c r="T8">
        <v>2611720370</v>
      </c>
      <c r="U8">
        <v>5843486</v>
      </c>
      <c r="V8">
        <v>0</v>
      </c>
      <c r="W8" t="s">
        <v>159</v>
      </c>
      <c r="X8">
        <v>9772679767</v>
      </c>
      <c r="Y8">
        <v>123</v>
      </c>
      <c r="Z8" t="s">
        <v>156</v>
      </c>
      <c r="AA8" t="s">
        <v>157</v>
      </c>
      <c r="AB8" t="s">
        <v>158</v>
      </c>
      <c r="AC8" t="s">
        <v>215</v>
      </c>
      <c r="AD8">
        <v>5999</v>
      </c>
      <c r="AE8">
        <v>44</v>
      </c>
      <c r="AF8" t="s">
        <v>159</v>
      </c>
      <c r="AG8">
        <v>200185</v>
      </c>
      <c r="AH8" t="s">
        <v>159</v>
      </c>
      <c r="AI8" t="s">
        <v>160</v>
      </c>
      <c r="AJ8" t="s">
        <v>517</v>
      </c>
      <c r="AK8">
        <v>566</v>
      </c>
      <c r="AL8">
        <v>368898</v>
      </c>
      <c r="AM8">
        <v>566</v>
      </c>
      <c r="AN8">
        <v>9772679767</v>
      </c>
      <c r="AO8">
        <v>9772679767</v>
      </c>
      <c r="AP8" t="s">
        <v>162</v>
      </c>
      <c r="AQ8" t="s">
        <v>511</v>
      </c>
      <c r="AR8" t="s">
        <v>159</v>
      </c>
      <c r="AS8" t="s">
        <v>185</v>
      </c>
      <c r="AT8" s="2">
        <v>0.5</v>
      </c>
      <c r="AU8">
        <v>3700</v>
      </c>
      <c r="AV8">
        <v>3700</v>
      </c>
      <c r="AW8" s="7">
        <f t="shared" si="0"/>
        <v>2700</v>
      </c>
      <c r="AX8" s="7">
        <v>350</v>
      </c>
      <c r="AY8" s="7">
        <f t="shared" si="1"/>
        <v>2350</v>
      </c>
      <c r="AZ8" s="8">
        <f t="shared" si="2"/>
        <v>413.6</v>
      </c>
      <c r="BA8" s="9">
        <f t="shared" si="3"/>
        <v>1880</v>
      </c>
      <c r="BB8" s="10">
        <f t="shared" si="4"/>
        <v>56.4</v>
      </c>
      <c r="BC8" s="7">
        <v>250</v>
      </c>
      <c r="BD8" s="11">
        <f t="shared" si="5"/>
        <v>81.25</v>
      </c>
      <c r="BE8" s="11">
        <v>1000</v>
      </c>
      <c r="BF8" s="12"/>
      <c r="BG8" s="7">
        <f t="shared" si="6"/>
        <v>18.75</v>
      </c>
      <c r="BH8" t="s">
        <v>159</v>
      </c>
      <c r="BI8" t="s">
        <v>159</v>
      </c>
      <c r="BJ8" t="s">
        <v>159</v>
      </c>
      <c r="BK8" t="s">
        <v>159</v>
      </c>
      <c r="BL8">
        <v>566</v>
      </c>
      <c r="BM8">
        <v>566</v>
      </c>
      <c r="BN8">
        <v>3700</v>
      </c>
      <c r="BO8">
        <v>1000</v>
      </c>
      <c r="BP8">
        <v>18.5</v>
      </c>
      <c r="BQ8">
        <v>1.39</v>
      </c>
      <c r="BR8">
        <v>0</v>
      </c>
      <c r="BS8">
        <v>3680.1125000000002</v>
      </c>
      <c r="BT8">
        <v>0</v>
      </c>
      <c r="BU8" t="s">
        <v>159</v>
      </c>
      <c r="BV8" t="s">
        <v>159</v>
      </c>
      <c r="BW8">
        <v>0</v>
      </c>
      <c r="BX8">
        <v>0</v>
      </c>
      <c r="BY8" t="s">
        <v>165</v>
      </c>
      <c r="BZ8">
        <v>7.4</v>
      </c>
      <c r="CA8" t="s">
        <v>159</v>
      </c>
      <c r="CB8">
        <v>0</v>
      </c>
      <c r="CC8">
        <v>0</v>
      </c>
      <c r="CD8" t="s">
        <v>159</v>
      </c>
      <c r="CE8">
        <v>0</v>
      </c>
      <c r="CF8">
        <v>0.2</v>
      </c>
      <c r="CG8">
        <v>7.4</v>
      </c>
      <c r="CH8" t="s">
        <v>159</v>
      </c>
      <c r="CI8" t="s">
        <v>159</v>
      </c>
      <c r="CJ8" t="s">
        <v>159</v>
      </c>
      <c r="CK8" t="s">
        <v>159</v>
      </c>
      <c r="CL8">
        <v>0</v>
      </c>
      <c r="CM8" t="s">
        <v>178</v>
      </c>
      <c r="CN8">
        <v>30</v>
      </c>
      <c r="CO8">
        <v>2.2200000000000002</v>
      </c>
      <c r="CP8">
        <v>0.17</v>
      </c>
      <c r="CQ8">
        <v>3697.61</v>
      </c>
      <c r="CR8" t="s">
        <v>166</v>
      </c>
      <c r="CS8">
        <v>25</v>
      </c>
      <c r="CT8">
        <v>1.85</v>
      </c>
      <c r="CU8">
        <v>0.14000000000000001</v>
      </c>
      <c r="CV8" t="s">
        <v>222</v>
      </c>
      <c r="CW8">
        <v>7.5</v>
      </c>
      <c r="CX8">
        <v>0.55500000000000005</v>
      </c>
      <c r="CY8">
        <v>0.04</v>
      </c>
      <c r="CZ8" t="s">
        <v>160</v>
      </c>
      <c r="DA8">
        <v>7.5</v>
      </c>
      <c r="DB8">
        <v>0.55500000000000005</v>
      </c>
      <c r="DC8">
        <v>0.04</v>
      </c>
      <c r="DD8">
        <v>0</v>
      </c>
      <c r="DE8">
        <v>0</v>
      </c>
      <c r="DF8">
        <v>0</v>
      </c>
      <c r="DG8" t="s">
        <v>166</v>
      </c>
      <c r="DH8">
        <v>5</v>
      </c>
      <c r="DI8">
        <v>0.37</v>
      </c>
      <c r="DJ8">
        <v>0.03</v>
      </c>
      <c r="DK8" t="s">
        <v>166</v>
      </c>
      <c r="DL8">
        <v>25</v>
      </c>
      <c r="DM8">
        <v>1.85</v>
      </c>
      <c r="DN8">
        <v>0.14000000000000001</v>
      </c>
      <c r="DO8" t="s">
        <v>159</v>
      </c>
      <c r="DP8">
        <v>0</v>
      </c>
      <c r="DQ8">
        <v>0</v>
      </c>
      <c r="DR8" t="s">
        <v>159</v>
      </c>
      <c r="DS8">
        <v>0</v>
      </c>
      <c r="DT8">
        <v>0</v>
      </c>
      <c r="DU8" t="s">
        <v>159</v>
      </c>
      <c r="DV8" t="s">
        <v>159</v>
      </c>
      <c r="DW8" t="s">
        <v>159</v>
      </c>
      <c r="DX8" t="s">
        <v>159</v>
      </c>
      <c r="DY8">
        <v>0</v>
      </c>
      <c r="DZ8">
        <v>0</v>
      </c>
      <c r="EA8">
        <v>11.1</v>
      </c>
      <c r="EB8">
        <v>0.83</v>
      </c>
      <c r="EC8">
        <v>2.0020566090040005E+19</v>
      </c>
      <c r="ED8">
        <v>3.0040567E+19</v>
      </c>
      <c r="EE8" t="s">
        <v>518</v>
      </c>
      <c r="EF8" t="s">
        <v>518</v>
      </c>
      <c r="EG8" t="s">
        <v>517</v>
      </c>
      <c r="EH8" t="s">
        <v>519</v>
      </c>
      <c r="EI8" t="s">
        <v>225</v>
      </c>
      <c r="EJ8" t="s">
        <v>159</v>
      </c>
      <c r="EK8" t="s">
        <v>159</v>
      </c>
      <c r="EL8" t="s">
        <v>159</v>
      </c>
      <c r="EM8" t="s">
        <v>159</v>
      </c>
      <c r="EN8" t="s">
        <v>159</v>
      </c>
      <c r="EO8" t="s">
        <v>159</v>
      </c>
      <c r="EP8" t="s">
        <v>159</v>
      </c>
      <c r="EQ8" t="s">
        <v>159</v>
      </c>
      <c r="ER8" t="s">
        <v>159</v>
      </c>
      <c r="ES8">
        <v>3697.61</v>
      </c>
      <c r="ET8">
        <v>0</v>
      </c>
      <c r="EU8">
        <v>0</v>
      </c>
      <c r="EV8" t="s">
        <v>159</v>
      </c>
      <c r="EW8" t="s">
        <v>167</v>
      </c>
      <c r="EX8" t="s">
        <v>159</v>
      </c>
      <c r="EY8">
        <v>0</v>
      </c>
      <c r="EZ8">
        <v>0</v>
      </c>
    </row>
    <row r="9" spans="1:156" x14ac:dyDescent="0.25">
      <c r="A9">
        <v>9772611560</v>
      </c>
      <c r="B9" t="s">
        <v>143</v>
      </c>
      <c r="C9" t="s">
        <v>178</v>
      </c>
      <c r="D9" t="s">
        <v>145</v>
      </c>
      <c r="E9" t="s">
        <v>146</v>
      </c>
      <c r="F9" s="1" t="s">
        <v>506</v>
      </c>
      <c r="G9" t="s">
        <v>212</v>
      </c>
      <c r="H9" t="s">
        <v>213</v>
      </c>
      <c r="I9" t="s">
        <v>507</v>
      </c>
      <c r="J9" t="s">
        <v>215</v>
      </c>
      <c r="K9" t="s">
        <v>216</v>
      </c>
      <c r="L9" s="2">
        <v>0.5</v>
      </c>
      <c r="M9" s="2">
        <v>3700</v>
      </c>
      <c r="N9" t="s">
        <v>508</v>
      </c>
      <c r="O9" t="s">
        <v>524</v>
      </c>
      <c r="P9">
        <v>34927</v>
      </c>
      <c r="Q9" t="s">
        <v>145</v>
      </c>
      <c r="R9">
        <v>486437</v>
      </c>
      <c r="S9" s="1" t="s">
        <v>251</v>
      </c>
      <c r="T9">
        <v>2611716876</v>
      </c>
      <c r="U9">
        <v>5843486</v>
      </c>
      <c r="V9">
        <v>0</v>
      </c>
      <c r="W9" t="s">
        <v>159</v>
      </c>
      <c r="X9">
        <v>9772611560</v>
      </c>
      <c r="Y9">
        <v>123</v>
      </c>
      <c r="Z9" t="s">
        <v>156</v>
      </c>
      <c r="AA9" t="s">
        <v>157</v>
      </c>
      <c r="AB9" t="s">
        <v>158</v>
      </c>
      <c r="AC9" t="s">
        <v>215</v>
      </c>
      <c r="AD9">
        <v>5999</v>
      </c>
      <c r="AE9">
        <v>44</v>
      </c>
      <c r="AF9" t="s">
        <v>159</v>
      </c>
      <c r="AG9">
        <v>200185</v>
      </c>
      <c r="AH9" t="s">
        <v>159</v>
      </c>
      <c r="AI9" t="s">
        <v>160</v>
      </c>
      <c r="AJ9" t="s">
        <v>525</v>
      </c>
      <c r="AK9">
        <v>566</v>
      </c>
      <c r="AL9">
        <v>486437</v>
      </c>
      <c r="AM9">
        <v>566</v>
      </c>
      <c r="AN9">
        <v>9772611560</v>
      </c>
      <c r="AO9">
        <v>9772611560</v>
      </c>
      <c r="AP9" t="s">
        <v>162</v>
      </c>
      <c r="AQ9" t="s">
        <v>511</v>
      </c>
      <c r="AR9" t="s">
        <v>159</v>
      </c>
      <c r="AS9" t="s">
        <v>185</v>
      </c>
      <c r="AT9" s="2">
        <v>0.5</v>
      </c>
      <c r="AU9">
        <v>3700</v>
      </c>
      <c r="AV9">
        <v>3700</v>
      </c>
      <c r="AW9" s="7">
        <f t="shared" si="0"/>
        <v>2700</v>
      </c>
      <c r="AX9" s="7">
        <v>350</v>
      </c>
      <c r="AY9" s="7">
        <f t="shared" si="1"/>
        <v>2350</v>
      </c>
      <c r="AZ9" s="8">
        <f t="shared" si="2"/>
        <v>413.6</v>
      </c>
      <c r="BA9" s="9">
        <f t="shared" si="3"/>
        <v>1880</v>
      </c>
      <c r="BB9" s="10">
        <f t="shared" si="4"/>
        <v>56.4</v>
      </c>
      <c r="BC9" s="7">
        <v>250</v>
      </c>
      <c r="BD9" s="11">
        <f t="shared" si="5"/>
        <v>81.25</v>
      </c>
      <c r="BE9" s="11">
        <v>1000</v>
      </c>
      <c r="BF9" s="12"/>
      <c r="BG9" s="7">
        <f t="shared" si="6"/>
        <v>18.75</v>
      </c>
      <c r="BH9" t="s">
        <v>159</v>
      </c>
      <c r="BI9" t="s">
        <v>159</v>
      </c>
      <c r="BJ9" t="s">
        <v>159</v>
      </c>
      <c r="BK9" t="s">
        <v>159</v>
      </c>
      <c r="BL9">
        <v>566</v>
      </c>
      <c r="BM9">
        <v>566</v>
      </c>
      <c r="BN9">
        <v>3700</v>
      </c>
      <c r="BO9">
        <v>1000</v>
      </c>
      <c r="BP9">
        <v>18.5</v>
      </c>
      <c r="BQ9">
        <v>1.39</v>
      </c>
      <c r="BR9">
        <v>0</v>
      </c>
      <c r="BS9">
        <v>3680.1125000000002</v>
      </c>
      <c r="BT9">
        <v>0</v>
      </c>
      <c r="BU9" t="s">
        <v>159</v>
      </c>
      <c r="BV9" t="s">
        <v>159</v>
      </c>
      <c r="BW9">
        <v>0</v>
      </c>
      <c r="BX9">
        <v>0</v>
      </c>
      <c r="BY9" t="s">
        <v>165</v>
      </c>
      <c r="BZ9">
        <v>7.4</v>
      </c>
      <c r="CA9" t="s">
        <v>159</v>
      </c>
      <c r="CB9">
        <v>0</v>
      </c>
      <c r="CC9">
        <v>0</v>
      </c>
      <c r="CD9" t="s">
        <v>159</v>
      </c>
      <c r="CE9">
        <v>0</v>
      </c>
      <c r="CF9">
        <v>0.2</v>
      </c>
      <c r="CG9">
        <v>7.4</v>
      </c>
      <c r="CH9" t="s">
        <v>159</v>
      </c>
      <c r="CI9" t="s">
        <v>159</v>
      </c>
      <c r="CJ9" t="s">
        <v>159</v>
      </c>
      <c r="CK9" t="s">
        <v>159</v>
      </c>
      <c r="CL9">
        <v>0</v>
      </c>
      <c r="CM9" t="s">
        <v>178</v>
      </c>
      <c r="CN9">
        <v>30</v>
      </c>
      <c r="CO9">
        <v>2.2200000000000002</v>
      </c>
      <c r="CP9">
        <v>0.17</v>
      </c>
      <c r="CQ9">
        <v>3697.61</v>
      </c>
      <c r="CR9" t="s">
        <v>166</v>
      </c>
      <c r="CS9">
        <v>25</v>
      </c>
      <c r="CT9">
        <v>1.85</v>
      </c>
      <c r="CU9">
        <v>0.14000000000000001</v>
      </c>
      <c r="CV9" t="s">
        <v>222</v>
      </c>
      <c r="CW9">
        <v>7.5</v>
      </c>
      <c r="CX9">
        <v>0.55500000000000005</v>
      </c>
      <c r="CY9">
        <v>0.04</v>
      </c>
      <c r="CZ9" t="s">
        <v>160</v>
      </c>
      <c r="DA9">
        <v>7.5</v>
      </c>
      <c r="DB9">
        <v>0.55500000000000005</v>
      </c>
      <c r="DC9">
        <v>0.04</v>
      </c>
      <c r="DD9">
        <v>0</v>
      </c>
      <c r="DE9">
        <v>0</v>
      </c>
      <c r="DF9">
        <v>0</v>
      </c>
      <c r="DG9" t="s">
        <v>166</v>
      </c>
      <c r="DH9">
        <v>5</v>
      </c>
      <c r="DI9">
        <v>0.37</v>
      </c>
      <c r="DJ9">
        <v>0.03</v>
      </c>
      <c r="DK9" t="s">
        <v>166</v>
      </c>
      <c r="DL9">
        <v>25</v>
      </c>
      <c r="DM9">
        <v>1.85</v>
      </c>
      <c r="DN9">
        <v>0.14000000000000001</v>
      </c>
      <c r="DO9" t="s">
        <v>159</v>
      </c>
      <c r="DP9">
        <v>0</v>
      </c>
      <c r="DQ9">
        <v>0</v>
      </c>
      <c r="DR9" t="s">
        <v>159</v>
      </c>
      <c r="DS9">
        <v>0</v>
      </c>
      <c r="DT9">
        <v>0</v>
      </c>
      <c r="DU9" t="s">
        <v>159</v>
      </c>
      <c r="DV9" t="s">
        <v>159</v>
      </c>
      <c r="DW9" t="s">
        <v>159</v>
      </c>
      <c r="DX9" t="s">
        <v>159</v>
      </c>
      <c r="DY9">
        <v>0</v>
      </c>
      <c r="DZ9">
        <v>0</v>
      </c>
      <c r="EA9">
        <v>11.1</v>
      </c>
      <c r="EB9">
        <v>0.83</v>
      </c>
      <c r="EC9">
        <v>2.0020566090040005E+19</v>
      </c>
      <c r="ED9">
        <v>3.0040567E+19</v>
      </c>
      <c r="EE9" t="s">
        <v>526</v>
      </c>
      <c r="EF9" t="s">
        <v>526</v>
      </c>
      <c r="EG9" t="s">
        <v>525</v>
      </c>
      <c r="EH9" t="s">
        <v>527</v>
      </c>
      <c r="EI9" t="s">
        <v>225</v>
      </c>
      <c r="EJ9" t="s">
        <v>159</v>
      </c>
      <c r="EK9" t="s">
        <v>159</v>
      </c>
      <c r="EL9" t="s">
        <v>159</v>
      </c>
      <c r="EM9" t="s">
        <v>159</v>
      </c>
      <c r="EN9" t="s">
        <v>159</v>
      </c>
      <c r="EO9" t="s">
        <v>159</v>
      </c>
      <c r="EP9" t="s">
        <v>159</v>
      </c>
      <c r="EQ9" t="s">
        <v>159</v>
      </c>
      <c r="ER9" t="s">
        <v>159</v>
      </c>
      <c r="ES9">
        <v>3697.61</v>
      </c>
      <c r="ET9">
        <v>0</v>
      </c>
      <c r="EU9">
        <v>0</v>
      </c>
      <c r="EV9" t="s">
        <v>159</v>
      </c>
      <c r="EW9" t="s">
        <v>167</v>
      </c>
      <c r="EX9" t="s">
        <v>159</v>
      </c>
      <c r="EY9">
        <v>0</v>
      </c>
      <c r="EZ9">
        <v>0</v>
      </c>
    </row>
    <row r="10" spans="1:156" x14ac:dyDescent="0.25">
      <c r="A10">
        <v>9772733424</v>
      </c>
      <c r="B10" t="s">
        <v>143</v>
      </c>
      <c r="C10" t="s">
        <v>211</v>
      </c>
      <c r="D10" t="s">
        <v>145</v>
      </c>
      <c r="E10" t="s">
        <v>146</v>
      </c>
      <c r="F10" s="1" t="s">
        <v>147</v>
      </c>
      <c r="G10" t="s">
        <v>212</v>
      </c>
      <c r="H10" t="s">
        <v>213</v>
      </c>
      <c r="I10" t="s">
        <v>214</v>
      </c>
      <c r="J10" t="s">
        <v>215</v>
      </c>
      <c r="K10" t="s">
        <v>216</v>
      </c>
      <c r="L10" s="2">
        <v>0.5</v>
      </c>
      <c r="M10" s="2">
        <v>3700</v>
      </c>
      <c r="N10" t="s">
        <v>217</v>
      </c>
      <c r="O10" t="s">
        <v>641</v>
      </c>
      <c r="P10">
        <v>34927</v>
      </c>
      <c r="Q10" t="s">
        <v>145</v>
      </c>
      <c r="R10">
        <v>406436</v>
      </c>
      <c r="S10" s="1" t="s">
        <v>155</v>
      </c>
      <c r="T10">
        <v>2611723889</v>
      </c>
      <c r="U10">
        <v>6617737</v>
      </c>
      <c r="V10">
        <v>0</v>
      </c>
      <c r="W10" t="s">
        <v>159</v>
      </c>
      <c r="X10">
        <v>9772733424</v>
      </c>
      <c r="Y10">
        <v>123</v>
      </c>
      <c r="Z10" t="s">
        <v>156</v>
      </c>
      <c r="AA10" t="s">
        <v>157</v>
      </c>
      <c r="AB10" t="s">
        <v>158</v>
      </c>
      <c r="AC10" t="s">
        <v>215</v>
      </c>
      <c r="AD10">
        <v>5999</v>
      </c>
      <c r="AE10">
        <v>63</v>
      </c>
      <c r="AF10" t="s">
        <v>159</v>
      </c>
      <c r="AG10">
        <v>200185</v>
      </c>
      <c r="AH10" t="s">
        <v>159</v>
      </c>
      <c r="AI10" t="s">
        <v>160</v>
      </c>
      <c r="AJ10" t="s">
        <v>642</v>
      </c>
      <c r="AK10">
        <v>566</v>
      </c>
      <c r="AL10">
        <v>406436</v>
      </c>
      <c r="AM10">
        <v>566</v>
      </c>
      <c r="AN10">
        <v>9772733424</v>
      </c>
      <c r="AO10">
        <v>9772733424</v>
      </c>
      <c r="AP10" t="s">
        <v>162</v>
      </c>
      <c r="AQ10" t="s">
        <v>220</v>
      </c>
      <c r="AR10" t="s">
        <v>159</v>
      </c>
      <c r="AS10" t="s">
        <v>221</v>
      </c>
      <c r="AT10" s="2">
        <v>0.5</v>
      </c>
      <c r="AU10">
        <v>3700</v>
      </c>
      <c r="AV10">
        <v>3700</v>
      </c>
      <c r="AW10" s="7">
        <f t="shared" si="0"/>
        <v>2700</v>
      </c>
      <c r="AX10" s="7">
        <v>350</v>
      </c>
      <c r="AY10" s="7">
        <f t="shared" si="1"/>
        <v>2350</v>
      </c>
      <c r="AZ10" s="8">
        <f t="shared" si="2"/>
        <v>413.6</v>
      </c>
      <c r="BA10" s="9">
        <f t="shared" si="3"/>
        <v>1880</v>
      </c>
      <c r="BB10" s="10">
        <f t="shared" si="4"/>
        <v>56.4</v>
      </c>
      <c r="BC10" s="7">
        <v>250</v>
      </c>
      <c r="BD10" s="11">
        <f t="shared" si="5"/>
        <v>81.25</v>
      </c>
      <c r="BE10" s="11">
        <v>1000</v>
      </c>
      <c r="BF10" s="12"/>
      <c r="BG10" s="7">
        <f t="shared" si="6"/>
        <v>18.75</v>
      </c>
      <c r="BH10" t="s">
        <v>159</v>
      </c>
      <c r="BI10" t="s">
        <v>159</v>
      </c>
      <c r="BJ10" t="s">
        <v>159</v>
      </c>
      <c r="BK10" t="s">
        <v>159</v>
      </c>
      <c r="BL10">
        <v>566</v>
      </c>
      <c r="BM10">
        <v>566</v>
      </c>
      <c r="BN10">
        <v>3700</v>
      </c>
      <c r="BO10">
        <v>1000</v>
      </c>
      <c r="BP10">
        <v>18.5</v>
      </c>
      <c r="BQ10">
        <v>1.39</v>
      </c>
      <c r="BR10">
        <v>0</v>
      </c>
      <c r="BS10">
        <v>3680.1125000000002</v>
      </c>
      <c r="BT10">
        <v>0</v>
      </c>
      <c r="BU10" t="s">
        <v>159</v>
      </c>
      <c r="BV10" t="s">
        <v>159</v>
      </c>
      <c r="BW10">
        <v>0</v>
      </c>
      <c r="BX10">
        <v>0</v>
      </c>
      <c r="BY10" t="s">
        <v>165</v>
      </c>
      <c r="BZ10">
        <v>7.4</v>
      </c>
      <c r="CA10" t="s">
        <v>159</v>
      </c>
      <c r="CB10">
        <v>0</v>
      </c>
      <c r="CC10">
        <v>0</v>
      </c>
      <c r="CD10" t="s">
        <v>159</v>
      </c>
      <c r="CE10">
        <v>0</v>
      </c>
      <c r="CF10">
        <v>0.2</v>
      </c>
      <c r="CG10">
        <v>7.4</v>
      </c>
      <c r="CH10" t="s">
        <v>159</v>
      </c>
      <c r="CI10" t="s">
        <v>159</v>
      </c>
      <c r="CJ10" t="s">
        <v>159</v>
      </c>
      <c r="CK10" t="s">
        <v>159</v>
      </c>
      <c r="CL10">
        <v>0</v>
      </c>
      <c r="CM10" t="s">
        <v>211</v>
      </c>
      <c r="CN10">
        <v>30</v>
      </c>
      <c r="CO10">
        <v>2.2200000000000002</v>
      </c>
      <c r="CP10">
        <v>0.17</v>
      </c>
      <c r="CQ10">
        <v>3700.84</v>
      </c>
      <c r="CR10" t="s">
        <v>166</v>
      </c>
      <c r="CS10">
        <v>25</v>
      </c>
      <c r="CT10">
        <v>1.85</v>
      </c>
      <c r="CU10">
        <v>0.14000000000000001</v>
      </c>
      <c r="CV10" t="s">
        <v>222</v>
      </c>
      <c r="CW10">
        <v>7.5</v>
      </c>
      <c r="CX10">
        <v>0.55500000000000005</v>
      </c>
      <c r="CY10">
        <v>0.04</v>
      </c>
      <c r="CZ10" t="s">
        <v>160</v>
      </c>
      <c r="DA10">
        <v>7.5</v>
      </c>
      <c r="DB10">
        <v>0.55500000000000005</v>
      </c>
      <c r="DC10">
        <v>0.04</v>
      </c>
      <c r="DD10">
        <v>0</v>
      </c>
      <c r="DE10">
        <v>3</v>
      </c>
      <c r="DF10">
        <v>0.23</v>
      </c>
      <c r="DG10" t="s">
        <v>166</v>
      </c>
      <c r="DH10">
        <v>5</v>
      </c>
      <c r="DI10">
        <v>0.37</v>
      </c>
      <c r="DJ10">
        <v>0.03</v>
      </c>
      <c r="DK10" t="s">
        <v>166</v>
      </c>
      <c r="DL10">
        <v>25</v>
      </c>
      <c r="DM10">
        <v>1.85</v>
      </c>
      <c r="DN10">
        <v>0.14000000000000001</v>
      </c>
      <c r="DO10" t="s">
        <v>159</v>
      </c>
      <c r="DP10">
        <v>0</v>
      </c>
      <c r="DQ10">
        <v>0</v>
      </c>
      <c r="DR10" t="s">
        <v>159</v>
      </c>
      <c r="DS10">
        <v>0</v>
      </c>
      <c r="DT10">
        <v>0</v>
      </c>
      <c r="DU10" t="s">
        <v>159</v>
      </c>
      <c r="DV10" t="s">
        <v>159</v>
      </c>
      <c r="DW10" t="s">
        <v>159</v>
      </c>
      <c r="DX10" t="s">
        <v>159</v>
      </c>
      <c r="DY10">
        <v>0</v>
      </c>
      <c r="DZ10">
        <v>0</v>
      </c>
      <c r="EA10">
        <v>11.1</v>
      </c>
      <c r="EB10">
        <v>0.83</v>
      </c>
      <c r="EC10">
        <v>2.0020566090040005E+19</v>
      </c>
      <c r="ED10">
        <v>3.0040567E+19</v>
      </c>
      <c r="EE10" t="s">
        <v>643</v>
      </c>
      <c r="EF10" t="s">
        <v>643</v>
      </c>
      <c r="EG10" t="s">
        <v>642</v>
      </c>
      <c r="EH10" t="s">
        <v>644</v>
      </c>
      <c r="EI10" t="s">
        <v>225</v>
      </c>
      <c r="EJ10" t="s">
        <v>159</v>
      </c>
      <c r="EK10" t="s">
        <v>159</v>
      </c>
      <c r="EL10" t="s">
        <v>159</v>
      </c>
      <c r="EM10" t="s">
        <v>159</v>
      </c>
      <c r="EN10" t="s">
        <v>159</v>
      </c>
      <c r="EO10" t="s">
        <v>159</v>
      </c>
      <c r="EP10" t="s">
        <v>159</v>
      </c>
      <c r="EQ10" t="s">
        <v>159</v>
      </c>
      <c r="ER10" t="s">
        <v>159</v>
      </c>
      <c r="ES10">
        <v>3700.84</v>
      </c>
      <c r="ET10">
        <v>0</v>
      </c>
      <c r="EU10">
        <v>0</v>
      </c>
      <c r="EV10" t="s">
        <v>159</v>
      </c>
      <c r="EW10" t="s">
        <v>167</v>
      </c>
      <c r="EX10" t="s">
        <v>159</v>
      </c>
      <c r="EY10">
        <v>0</v>
      </c>
      <c r="EZ10">
        <v>0</v>
      </c>
    </row>
    <row r="11" spans="1:156" x14ac:dyDescent="0.25">
      <c r="A11">
        <v>9773404653</v>
      </c>
      <c r="B11" t="s">
        <v>143</v>
      </c>
      <c r="C11" t="s">
        <v>211</v>
      </c>
      <c r="D11" t="s">
        <v>145</v>
      </c>
      <c r="E11" t="s">
        <v>146</v>
      </c>
      <c r="F11" s="1" t="s">
        <v>147</v>
      </c>
      <c r="G11" t="s">
        <v>212</v>
      </c>
      <c r="H11" t="s">
        <v>213</v>
      </c>
      <c r="I11" t="s">
        <v>214</v>
      </c>
      <c r="J11" t="s">
        <v>215</v>
      </c>
      <c r="K11" t="s">
        <v>216</v>
      </c>
      <c r="L11" s="2">
        <v>0.5</v>
      </c>
      <c r="M11" s="2">
        <v>3700</v>
      </c>
      <c r="N11" t="s">
        <v>217</v>
      </c>
      <c r="O11" t="s">
        <v>692</v>
      </c>
      <c r="P11">
        <v>34928</v>
      </c>
      <c r="Q11" t="s">
        <v>145</v>
      </c>
      <c r="R11">
        <v>427627</v>
      </c>
      <c r="S11" s="1" t="s">
        <v>155</v>
      </c>
      <c r="T11">
        <v>2611817708</v>
      </c>
      <c r="U11">
        <v>8301859</v>
      </c>
      <c r="V11">
        <v>0</v>
      </c>
      <c r="W11" t="s">
        <v>159</v>
      </c>
      <c r="X11">
        <v>9773404653</v>
      </c>
      <c r="Y11">
        <v>123</v>
      </c>
      <c r="Z11" t="s">
        <v>156</v>
      </c>
      <c r="AA11" t="s">
        <v>157</v>
      </c>
      <c r="AB11" t="s">
        <v>158</v>
      </c>
      <c r="AC11" t="s">
        <v>215</v>
      </c>
      <c r="AD11">
        <v>5999</v>
      </c>
      <c r="AE11">
        <v>63</v>
      </c>
      <c r="AF11" t="s">
        <v>159</v>
      </c>
      <c r="AG11">
        <v>200185</v>
      </c>
      <c r="AH11" t="s">
        <v>159</v>
      </c>
      <c r="AI11" t="s">
        <v>160</v>
      </c>
      <c r="AJ11" t="s">
        <v>693</v>
      </c>
      <c r="AK11">
        <v>566</v>
      </c>
      <c r="AL11">
        <v>427627</v>
      </c>
      <c r="AM11">
        <v>566</v>
      </c>
      <c r="AN11">
        <v>9773404653</v>
      </c>
      <c r="AO11">
        <v>9773404653</v>
      </c>
      <c r="AP11" t="s">
        <v>162</v>
      </c>
      <c r="AQ11" t="s">
        <v>220</v>
      </c>
      <c r="AR11" t="s">
        <v>159</v>
      </c>
      <c r="AS11" t="s">
        <v>221</v>
      </c>
      <c r="AT11" s="2">
        <v>0.5</v>
      </c>
      <c r="AU11">
        <v>3700</v>
      </c>
      <c r="AV11">
        <v>3700</v>
      </c>
      <c r="AW11" s="7">
        <f t="shared" si="0"/>
        <v>2700</v>
      </c>
      <c r="AX11" s="7">
        <v>350</v>
      </c>
      <c r="AY11" s="7">
        <f t="shared" si="1"/>
        <v>2350</v>
      </c>
      <c r="AZ11" s="8">
        <f t="shared" si="2"/>
        <v>413.6</v>
      </c>
      <c r="BA11" s="9">
        <f t="shared" si="3"/>
        <v>1880</v>
      </c>
      <c r="BB11" s="10">
        <f t="shared" si="4"/>
        <v>56.4</v>
      </c>
      <c r="BC11" s="7">
        <v>250</v>
      </c>
      <c r="BD11" s="11">
        <f t="shared" si="5"/>
        <v>81.25</v>
      </c>
      <c r="BE11" s="11">
        <v>1000</v>
      </c>
      <c r="BF11" s="12"/>
      <c r="BG11" s="7">
        <f t="shared" si="6"/>
        <v>18.75</v>
      </c>
      <c r="BH11" t="s">
        <v>159</v>
      </c>
      <c r="BI11" t="s">
        <v>159</v>
      </c>
      <c r="BJ11" t="s">
        <v>159</v>
      </c>
      <c r="BK11" t="s">
        <v>159</v>
      </c>
      <c r="BL11">
        <v>566</v>
      </c>
      <c r="BM11">
        <v>566</v>
      </c>
      <c r="BN11">
        <v>3700</v>
      </c>
      <c r="BO11">
        <v>1000</v>
      </c>
      <c r="BP11">
        <v>18.5</v>
      </c>
      <c r="BQ11">
        <v>1.39</v>
      </c>
      <c r="BR11">
        <v>0</v>
      </c>
      <c r="BS11">
        <v>3680.1125000000002</v>
      </c>
      <c r="BT11">
        <v>0</v>
      </c>
      <c r="BU11" t="s">
        <v>159</v>
      </c>
      <c r="BV11" t="s">
        <v>159</v>
      </c>
      <c r="BW11">
        <v>0</v>
      </c>
      <c r="BX11">
        <v>0</v>
      </c>
      <c r="BY11" t="s">
        <v>165</v>
      </c>
      <c r="BZ11">
        <v>7.4</v>
      </c>
      <c r="CA11" t="s">
        <v>159</v>
      </c>
      <c r="CB11">
        <v>0</v>
      </c>
      <c r="CC11">
        <v>0</v>
      </c>
      <c r="CD11" t="s">
        <v>159</v>
      </c>
      <c r="CE11">
        <v>0</v>
      </c>
      <c r="CF11">
        <v>0.2</v>
      </c>
      <c r="CG11">
        <v>7.4</v>
      </c>
      <c r="CH11" t="s">
        <v>159</v>
      </c>
      <c r="CI11" t="s">
        <v>159</v>
      </c>
      <c r="CJ11" t="s">
        <v>159</v>
      </c>
      <c r="CK11" t="s">
        <v>159</v>
      </c>
      <c r="CL11">
        <v>0</v>
      </c>
      <c r="CM11" t="s">
        <v>211</v>
      </c>
      <c r="CN11">
        <v>30</v>
      </c>
      <c r="CO11">
        <v>2.2200000000000002</v>
      </c>
      <c r="CP11">
        <v>0.17</v>
      </c>
      <c r="CQ11">
        <v>3700.84</v>
      </c>
      <c r="CR11" t="s">
        <v>166</v>
      </c>
      <c r="CS11">
        <v>25</v>
      </c>
      <c r="CT11">
        <v>1.85</v>
      </c>
      <c r="CU11">
        <v>0.14000000000000001</v>
      </c>
      <c r="CV11" t="s">
        <v>222</v>
      </c>
      <c r="CW11">
        <v>7.5</v>
      </c>
      <c r="CX11">
        <v>0.55500000000000005</v>
      </c>
      <c r="CY11">
        <v>0.04</v>
      </c>
      <c r="CZ11" t="s">
        <v>160</v>
      </c>
      <c r="DA11">
        <v>7.5</v>
      </c>
      <c r="DB11">
        <v>0.55500000000000005</v>
      </c>
      <c r="DC11">
        <v>0.04</v>
      </c>
      <c r="DD11">
        <v>0</v>
      </c>
      <c r="DE11">
        <v>3</v>
      </c>
      <c r="DF11">
        <v>0.23</v>
      </c>
      <c r="DG11" t="s">
        <v>166</v>
      </c>
      <c r="DH11">
        <v>5</v>
      </c>
      <c r="DI11">
        <v>0.37</v>
      </c>
      <c r="DJ11">
        <v>0.03</v>
      </c>
      <c r="DK11" t="s">
        <v>166</v>
      </c>
      <c r="DL11">
        <v>25</v>
      </c>
      <c r="DM11">
        <v>1.85</v>
      </c>
      <c r="DN11">
        <v>0.14000000000000001</v>
      </c>
      <c r="DO11" t="s">
        <v>159</v>
      </c>
      <c r="DP11">
        <v>0</v>
      </c>
      <c r="DQ11">
        <v>0</v>
      </c>
      <c r="DR11" t="s">
        <v>159</v>
      </c>
      <c r="DS11">
        <v>0</v>
      </c>
      <c r="DT11">
        <v>0</v>
      </c>
      <c r="DU11" t="s">
        <v>159</v>
      </c>
      <c r="DV11" t="s">
        <v>159</v>
      </c>
      <c r="DW11" t="s">
        <v>159</v>
      </c>
      <c r="DX11" t="s">
        <v>159</v>
      </c>
      <c r="DY11">
        <v>0</v>
      </c>
      <c r="DZ11">
        <v>0</v>
      </c>
      <c r="EA11">
        <v>11.1</v>
      </c>
      <c r="EB11">
        <v>0.83</v>
      </c>
      <c r="EC11">
        <v>2.0020566090040005E+19</v>
      </c>
      <c r="ED11">
        <v>3.0040567E+19</v>
      </c>
      <c r="EE11" t="s">
        <v>694</v>
      </c>
      <c r="EF11" t="s">
        <v>694</v>
      </c>
      <c r="EG11" t="s">
        <v>693</v>
      </c>
      <c r="EH11" t="s">
        <v>695</v>
      </c>
      <c r="EI11" t="s">
        <v>225</v>
      </c>
      <c r="EJ11" t="s">
        <v>159</v>
      </c>
      <c r="EK11" t="s">
        <v>159</v>
      </c>
      <c r="EL11" t="s">
        <v>159</v>
      </c>
      <c r="EM11" t="s">
        <v>159</v>
      </c>
      <c r="EN11" t="s">
        <v>159</v>
      </c>
      <c r="EO11" t="s">
        <v>159</v>
      </c>
      <c r="EP11" t="s">
        <v>159</v>
      </c>
      <c r="EQ11" t="s">
        <v>159</v>
      </c>
      <c r="ER11" t="s">
        <v>159</v>
      </c>
      <c r="ES11">
        <v>3700.84</v>
      </c>
      <c r="ET11">
        <v>0</v>
      </c>
      <c r="EU11">
        <v>0</v>
      </c>
      <c r="EV11" t="s">
        <v>159</v>
      </c>
      <c r="EW11" t="s">
        <v>167</v>
      </c>
      <c r="EX11" t="s">
        <v>159</v>
      </c>
      <c r="EY11">
        <v>0</v>
      </c>
      <c r="EZ11">
        <v>0</v>
      </c>
    </row>
    <row r="12" spans="1:156" x14ac:dyDescent="0.25">
      <c r="A12">
        <v>9783031192</v>
      </c>
      <c r="B12" t="s">
        <v>143</v>
      </c>
      <c r="C12" t="s">
        <v>144</v>
      </c>
      <c r="D12" t="s">
        <v>146</v>
      </c>
      <c r="E12" t="s">
        <v>722</v>
      </c>
      <c r="F12" s="1" t="s">
        <v>506</v>
      </c>
      <c r="G12" t="s">
        <v>212</v>
      </c>
      <c r="H12" t="s">
        <v>213</v>
      </c>
      <c r="I12" t="s">
        <v>507</v>
      </c>
      <c r="J12" t="s">
        <v>215</v>
      </c>
      <c r="K12" t="s">
        <v>216</v>
      </c>
      <c r="L12" s="2">
        <v>0.5</v>
      </c>
      <c r="M12" s="2">
        <v>3700</v>
      </c>
      <c r="N12" t="s">
        <v>728</v>
      </c>
      <c r="O12" t="s">
        <v>729</v>
      </c>
      <c r="P12">
        <v>34940</v>
      </c>
      <c r="Q12" t="s">
        <v>146</v>
      </c>
      <c r="R12">
        <v>362106</v>
      </c>
      <c r="S12" s="1" t="s">
        <v>251</v>
      </c>
      <c r="T12">
        <v>2613188294</v>
      </c>
      <c r="U12">
        <v>3431796</v>
      </c>
      <c r="V12">
        <v>0</v>
      </c>
      <c r="W12" t="s">
        <v>159</v>
      </c>
      <c r="X12">
        <v>9783031192</v>
      </c>
      <c r="Y12">
        <v>123</v>
      </c>
      <c r="Z12" t="s">
        <v>156</v>
      </c>
      <c r="AA12" t="s">
        <v>157</v>
      </c>
      <c r="AB12" t="s">
        <v>158</v>
      </c>
      <c r="AC12" t="s">
        <v>215</v>
      </c>
      <c r="AD12">
        <v>5999</v>
      </c>
      <c r="AE12">
        <v>44</v>
      </c>
      <c r="AF12" t="s">
        <v>159</v>
      </c>
      <c r="AG12">
        <v>200185</v>
      </c>
      <c r="AH12" t="s">
        <v>159</v>
      </c>
      <c r="AI12" t="s">
        <v>160</v>
      </c>
      <c r="AJ12" t="s">
        <v>730</v>
      </c>
      <c r="AK12">
        <v>566</v>
      </c>
      <c r="AL12">
        <v>857683</v>
      </c>
      <c r="AM12">
        <v>566</v>
      </c>
      <c r="AN12">
        <v>9783031192</v>
      </c>
      <c r="AO12">
        <v>9783031192</v>
      </c>
      <c r="AP12" t="s">
        <v>162</v>
      </c>
      <c r="AQ12" t="s">
        <v>731</v>
      </c>
      <c r="AR12" t="s">
        <v>159</v>
      </c>
      <c r="AS12" t="s">
        <v>164</v>
      </c>
      <c r="AT12" s="2">
        <v>0.5</v>
      </c>
      <c r="AU12">
        <v>3700</v>
      </c>
      <c r="AV12">
        <v>3700</v>
      </c>
      <c r="AW12" s="7">
        <f t="shared" si="0"/>
        <v>2700</v>
      </c>
      <c r="AX12" s="7">
        <v>350</v>
      </c>
      <c r="AY12" s="7">
        <f t="shared" si="1"/>
        <v>2350</v>
      </c>
      <c r="AZ12" s="8">
        <f t="shared" si="2"/>
        <v>413.6</v>
      </c>
      <c r="BA12" s="9">
        <f t="shared" si="3"/>
        <v>1880</v>
      </c>
      <c r="BB12" s="10">
        <f t="shared" si="4"/>
        <v>56.4</v>
      </c>
      <c r="BC12" s="7">
        <v>250</v>
      </c>
      <c r="BD12" s="11">
        <f t="shared" si="5"/>
        <v>81.25</v>
      </c>
      <c r="BE12" s="11">
        <v>1000</v>
      </c>
      <c r="BF12" s="12"/>
      <c r="BG12" s="7">
        <f t="shared" si="6"/>
        <v>18.75</v>
      </c>
      <c r="BH12" t="s">
        <v>159</v>
      </c>
      <c r="BI12" t="s">
        <v>159</v>
      </c>
      <c r="BJ12" t="s">
        <v>159</v>
      </c>
      <c r="BK12" t="s">
        <v>159</v>
      </c>
      <c r="BL12">
        <v>566</v>
      </c>
      <c r="BM12">
        <v>566</v>
      </c>
      <c r="BN12">
        <v>3700</v>
      </c>
      <c r="BO12">
        <v>1000</v>
      </c>
      <c r="BP12">
        <v>18.5</v>
      </c>
      <c r="BQ12">
        <v>1.39</v>
      </c>
      <c r="BR12">
        <v>0</v>
      </c>
      <c r="BS12">
        <v>3680.1125000000002</v>
      </c>
      <c r="BT12">
        <v>0</v>
      </c>
      <c r="BU12" t="s">
        <v>159</v>
      </c>
      <c r="BV12" t="s">
        <v>159</v>
      </c>
      <c r="BW12">
        <v>0</v>
      </c>
      <c r="BX12">
        <v>0</v>
      </c>
      <c r="BY12" t="s">
        <v>165</v>
      </c>
      <c r="BZ12">
        <v>7.4</v>
      </c>
      <c r="CA12" t="s">
        <v>159</v>
      </c>
      <c r="CB12">
        <v>0</v>
      </c>
      <c r="CC12">
        <v>0</v>
      </c>
      <c r="CD12" t="s">
        <v>159</v>
      </c>
      <c r="CE12">
        <v>0</v>
      </c>
      <c r="CF12">
        <v>0.2</v>
      </c>
      <c r="CG12">
        <v>7.4</v>
      </c>
      <c r="CH12" t="s">
        <v>159</v>
      </c>
      <c r="CI12" t="s">
        <v>159</v>
      </c>
      <c r="CJ12" t="s">
        <v>159</v>
      </c>
      <c r="CK12" t="s">
        <v>159</v>
      </c>
      <c r="CL12">
        <v>0</v>
      </c>
      <c r="CM12" t="s">
        <v>144</v>
      </c>
      <c r="CN12">
        <v>30</v>
      </c>
      <c r="CO12">
        <v>2.2200000000000002</v>
      </c>
      <c r="CP12">
        <v>0.17</v>
      </c>
      <c r="CQ12">
        <v>3698.69</v>
      </c>
      <c r="CR12" t="s">
        <v>166</v>
      </c>
      <c r="CS12">
        <v>25</v>
      </c>
      <c r="CT12">
        <v>1.85</v>
      </c>
      <c r="CU12">
        <v>0.14000000000000001</v>
      </c>
      <c r="CV12" t="s">
        <v>222</v>
      </c>
      <c r="CW12">
        <v>7.5</v>
      </c>
      <c r="CX12">
        <v>0.55500000000000005</v>
      </c>
      <c r="CY12">
        <v>0.04</v>
      </c>
      <c r="CZ12" t="s">
        <v>160</v>
      </c>
      <c r="DA12">
        <v>7.5</v>
      </c>
      <c r="DB12">
        <v>0.55500000000000005</v>
      </c>
      <c r="DC12">
        <v>0.04</v>
      </c>
      <c r="DD12">
        <v>0</v>
      </c>
      <c r="DE12">
        <v>1</v>
      </c>
      <c r="DF12">
        <v>0.08</v>
      </c>
      <c r="DG12" t="s">
        <v>166</v>
      </c>
      <c r="DH12">
        <v>5</v>
      </c>
      <c r="DI12">
        <v>0.37</v>
      </c>
      <c r="DJ12">
        <v>0.03</v>
      </c>
      <c r="DK12" t="s">
        <v>166</v>
      </c>
      <c r="DL12">
        <v>25</v>
      </c>
      <c r="DM12">
        <v>1.85</v>
      </c>
      <c r="DN12">
        <v>0.14000000000000001</v>
      </c>
      <c r="DO12" t="s">
        <v>159</v>
      </c>
      <c r="DP12">
        <v>0</v>
      </c>
      <c r="DQ12">
        <v>0</v>
      </c>
      <c r="DR12" t="s">
        <v>159</v>
      </c>
      <c r="DS12">
        <v>0</v>
      </c>
      <c r="DT12">
        <v>0</v>
      </c>
      <c r="DU12" t="s">
        <v>159</v>
      </c>
      <c r="DV12" t="s">
        <v>159</v>
      </c>
      <c r="DW12" t="s">
        <v>159</v>
      </c>
      <c r="DX12" t="s">
        <v>159</v>
      </c>
      <c r="DY12">
        <v>0</v>
      </c>
      <c r="DZ12">
        <v>0</v>
      </c>
      <c r="EA12">
        <v>11.1</v>
      </c>
      <c r="EB12">
        <v>0.83</v>
      </c>
      <c r="EC12">
        <v>2.0020566090040005E+19</v>
      </c>
      <c r="ED12">
        <v>3.0040567E+19</v>
      </c>
      <c r="EE12" t="s">
        <v>732</v>
      </c>
      <c r="EF12" t="s">
        <v>732</v>
      </c>
      <c r="EG12" t="s">
        <v>730</v>
      </c>
      <c r="EH12" t="s">
        <v>733</v>
      </c>
      <c r="EI12" t="s">
        <v>225</v>
      </c>
      <c r="EJ12" t="s">
        <v>159</v>
      </c>
      <c r="EK12" t="s">
        <v>159</v>
      </c>
      <c r="EL12" t="s">
        <v>159</v>
      </c>
      <c r="EM12" t="s">
        <v>159</v>
      </c>
      <c r="EN12" t="s">
        <v>159</v>
      </c>
      <c r="EO12" t="s">
        <v>159</v>
      </c>
      <c r="EP12" t="s">
        <v>159</v>
      </c>
      <c r="EQ12" t="s">
        <v>159</v>
      </c>
      <c r="ER12" t="s">
        <v>159</v>
      </c>
      <c r="ES12">
        <v>3698.69</v>
      </c>
      <c r="ET12">
        <v>0</v>
      </c>
      <c r="EU12">
        <v>0</v>
      </c>
      <c r="EV12" t="s">
        <v>159</v>
      </c>
      <c r="EW12" t="s">
        <v>167</v>
      </c>
      <c r="EX12" t="s">
        <v>159</v>
      </c>
      <c r="EY12">
        <v>0</v>
      </c>
      <c r="EZ12">
        <v>0</v>
      </c>
    </row>
    <row r="13" spans="1:156" x14ac:dyDescent="0.25">
      <c r="A13">
        <v>9783013622</v>
      </c>
      <c r="B13" t="s">
        <v>143</v>
      </c>
      <c r="C13" t="s">
        <v>144</v>
      </c>
      <c r="D13" t="s">
        <v>146</v>
      </c>
      <c r="E13" t="s">
        <v>722</v>
      </c>
      <c r="F13" s="1" t="s">
        <v>506</v>
      </c>
      <c r="G13" t="s">
        <v>212</v>
      </c>
      <c r="H13" t="s">
        <v>213</v>
      </c>
      <c r="I13" t="s">
        <v>507</v>
      </c>
      <c r="J13" t="s">
        <v>215</v>
      </c>
      <c r="K13" t="s">
        <v>216</v>
      </c>
      <c r="L13" s="2">
        <v>0.5</v>
      </c>
      <c r="M13" s="2">
        <v>3700</v>
      </c>
      <c r="N13" t="s">
        <v>728</v>
      </c>
      <c r="O13" t="s">
        <v>736</v>
      </c>
      <c r="P13">
        <v>34940</v>
      </c>
      <c r="Q13" t="s">
        <v>146</v>
      </c>
      <c r="R13">
        <v>353455</v>
      </c>
      <c r="S13" s="1" t="s">
        <v>251</v>
      </c>
      <c r="T13">
        <v>2613186769</v>
      </c>
      <c r="U13">
        <v>3431796</v>
      </c>
      <c r="V13">
        <v>0</v>
      </c>
      <c r="W13" t="s">
        <v>159</v>
      </c>
      <c r="X13">
        <v>9783013622</v>
      </c>
      <c r="Y13">
        <v>123</v>
      </c>
      <c r="Z13" t="s">
        <v>156</v>
      </c>
      <c r="AA13" t="s">
        <v>157</v>
      </c>
      <c r="AB13" t="s">
        <v>158</v>
      </c>
      <c r="AC13" t="s">
        <v>215</v>
      </c>
      <c r="AD13">
        <v>5999</v>
      </c>
      <c r="AE13">
        <v>44</v>
      </c>
      <c r="AF13" t="s">
        <v>159</v>
      </c>
      <c r="AG13">
        <v>200185</v>
      </c>
      <c r="AH13" t="s">
        <v>159</v>
      </c>
      <c r="AI13" t="s">
        <v>160</v>
      </c>
      <c r="AJ13" t="s">
        <v>737</v>
      </c>
      <c r="AK13">
        <v>566</v>
      </c>
      <c r="AL13">
        <v>602176</v>
      </c>
      <c r="AM13">
        <v>566</v>
      </c>
      <c r="AN13">
        <v>9783013622</v>
      </c>
      <c r="AO13">
        <v>9783013622</v>
      </c>
      <c r="AP13" t="s">
        <v>162</v>
      </c>
      <c r="AQ13" t="s">
        <v>731</v>
      </c>
      <c r="AR13" t="s">
        <v>159</v>
      </c>
      <c r="AS13" t="s">
        <v>164</v>
      </c>
      <c r="AT13" s="2">
        <v>0.5</v>
      </c>
      <c r="AU13">
        <v>3700</v>
      </c>
      <c r="AV13">
        <v>3700</v>
      </c>
      <c r="AW13" s="7">
        <f t="shared" si="0"/>
        <v>2700</v>
      </c>
      <c r="AX13" s="7">
        <v>350</v>
      </c>
      <c r="AY13" s="7">
        <f t="shared" si="1"/>
        <v>2350</v>
      </c>
      <c r="AZ13" s="8">
        <f t="shared" si="2"/>
        <v>413.6</v>
      </c>
      <c r="BA13" s="9">
        <f t="shared" si="3"/>
        <v>1880</v>
      </c>
      <c r="BB13" s="10">
        <f t="shared" si="4"/>
        <v>56.4</v>
      </c>
      <c r="BC13" s="7">
        <v>250</v>
      </c>
      <c r="BD13" s="11">
        <f t="shared" si="5"/>
        <v>81.25</v>
      </c>
      <c r="BE13" s="11">
        <v>1000</v>
      </c>
      <c r="BF13" s="12"/>
      <c r="BG13" s="7">
        <f t="shared" si="6"/>
        <v>18.75</v>
      </c>
      <c r="BH13" t="s">
        <v>159</v>
      </c>
      <c r="BI13" t="s">
        <v>159</v>
      </c>
      <c r="BJ13" t="s">
        <v>159</v>
      </c>
      <c r="BK13" t="s">
        <v>159</v>
      </c>
      <c r="BL13">
        <v>566</v>
      </c>
      <c r="BM13">
        <v>566</v>
      </c>
      <c r="BN13">
        <v>3700</v>
      </c>
      <c r="BO13">
        <v>1000</v>
      </c>
      <c r="BP13">
        <v>18.5</v>
      </c>
      <c r="BQ13">
        <v>1.39</v>
      </c>
      <c r="BR13">
        <v>0</v>
      </c>
      <c r="BS13">
        <v>3680.1125000000002</v>
      </c>
      <c r="BT13">
        <v>0</v>
      </c>
      <c r="BU13" t="s">
        <v>159</v>
      </c>
      <c r="BV13" t="s">
        <v>159</v>
      </c>
      <c r="BW13">
        <v>0</v>
      </c>
      <c r="BX13">
        <v>0</v>
      </c>
      <c r="BY13" t="s">
        <v>165</v>
      </c>
      <c r="BZ13">
        <v>7.4</v>
      </c>
      <c r="CA13" t="s">
        <v>159</v>
      </c>
      <c r="CB13">
        <v>0</v>
      </c>
      <c r="CC13">
        <v>0</v>
      </c>
      <c r="CD13" t="s">
        <v>159</v>
      </c>
      <c r="CE13">
        <v>0</v>
      </c>
      <c r="CF13">
        <v>0.2</v>
      </c>
      <c r="CG13">
        <v>7.4</v>
      </c>
      <c r="CH13" t="s">
        <v>159</v>
      </c>
      <c r="CI13" t="s">
        <v>159</v>
      </c>
      <c r="CJ13" t="s">
        <v>159</v>
      </c>
      <c r="CK13" t="s">
        <v>159</v>
      </c>
      <c r="CL13">
        <v>0</v>
      </c>
      <c r="CM13" t="s">
        <v>144</v>
      </c>
      <c r="CN13">
        <v>30</v>
      </c>
      <c r="CO13">
        <v>2.2200000000000002</v>
      </c>
      <c r="CP13">
        <v>0.17</v>
      </c>
      <c r="CQ13">
        <v>3698.69</v>
      </c>
      <c r="CR13" t="s">
        <v>166</v>
      </c>
      <c r="CS13">
        <v>25</v>
      </c>
      <c r="CT13">
        <v>1.85</v>
      </c>
      <c r="CU13">
        <v>0.14000000000000001</v>
      </c>
      <c r="CV13" t="s">
        <v>222</v>
      </c>
      <c r="CW13">
        <v>7.5</v>
      </c>
      <c r="CX13">
        <v>0.55500000000000005</v>
      </c>
      <c r="CY13">
        <v>0.04</v>
      </c>
      <c r="CZ13" t="s">
        <v>160</v>
      </c>
      <c r="DA13">
        <v>7.5</v>
      </c>
      <c r="DB13">
        <v>0.55500000000000005</v>
      </c>
      <c r="DC13">
        <v>0.04</v>
      </c>
      <c r="DD13">
        <v>0</v>
      </c>
      <c r="DE13">
        <v>1</v>
      </c>
      <c r="DF13">
        <v>0.08</v>
      </c>
      <c r="DG13" t="s">
        <v>166</v>
      </c>
      <c r="DH13">
        <v>5</v>
      </c>
      <c r="DI13">
        <v>0.37</v>
      </c>
      <c r="DJ13">
        <v>0.03</v>
      </c>
      <c r="DK13" t="s">
        <v>166</v>
      </c>
      <c r="DL13">
        <v>25</v>
      </c>
      <c r="DM13">
        <v>1.85</v>
      </c>
      <c r="DN13">
        <v>0.14000000000000001</v>
      </c>
      <c r="DO13" t="s">
        <v>159</v>
      </c>
      <c r="DP13">
        <v>0</v>
      </c>
      <c r="DQ13">
        <v>0</v>
      </c>
      <c r="DR13" t="s">
        <v>159</v>
      </c>
      <c r="DS13">
        <v>0</v>
      </c>
      <c r="DT13">
        <v>0</v>
      </c>
      <c r="DU13" t="s">
        <v>159</v>
      </c>
      <c r="DV13" t="s">
        <v>159</v>
      </c>
      <c r="DW13" t="s">
        <v>159</v>
      </c>
      <c r="DX13" t="s">
        <v>159</v>
      </c>
      <c r="DY13">
        <v>0</v>
      </c>
      <c r="DZ13">
        <v>0</v>
      </c>
      <c r="EA13">
        <v>11.1</v>
      </c>
      <c r="EB13">
        <v>0.83</v>
      </c>
      <c r="EC13">
        <v>2.0020566090040005E+19</v>
      </c>
      <c r="ED13">
        <v>3.0040567E+19</v>
      </c>
      <c r="EE13" t="s">
        <v>738</v>
      </c>
      <c r="EF13" t="s">
        <v>738</v>
      </c>
      <c r="EG13" t="s">
        <v>737</v>
      </c>
      <c r="EH13" t="s">
        <v>739</v>
      </c>
      <c r="EI13" t="s">
        <v>225</v>
      </c>
      <c r="EJ13" t="s">
        <v>159</v>
      </c>
      <c r="EK13" t="s">
        <v>159</v>
      </c>
      <c r="EL13" t="s">
        <v>159</v>
      </c>
      <c r="EM13" t="s">
        <v>159</v>
      </c>
      <c r="EN13" t="s">
        <v>159</v>
      </c>
      <c r="EO13" t="s">
        <v>159</v>
      </c>
      <c r="EP13" t="s">
        <v>159</v>
      </c>
      <c r="EQ13" t="s">
        <v>159</v>
      </c>
      <c r="ER13" t="s">
        <v>159</v>
      </c>
      <c r="ES13">
        <v>3698.69</v>
      </c>
      <c r="ET13">
        <v>0</v>
      </c>
      <c r="EU13">
        <v>0</v>
      </c>
      <c r="EV13" t="s">
        <v>159</v>
      </c>
      <c r="EW13" t="s">
        <v>167</v>
      </c>
      <c r="EX13" t="s">
        <v>159</v>
      </c>
      <c r="EY13">
        <v>0</v>
      </c>
      <c r="EZ13">
        <v>0</v>
      </c>
    </row>
    <row r="14" spans="1:156" x14ac:dyDescent="0.25">
      <c r="A14">
        <v>9781944981</v>
      </c>
      <c r="B14" t="s">
        <v>143</v>
      </c>
      <c r="C14" t="s">
        <v>178</v>
      </c>
      <c r="D14" t="s">
        <v>146</v>
      </c>
      <c r="E14" t="s">
        <v>722</v>
      </c>
      <c r="F14" s="1" t="s">
        <v>506</v>
      </c>
      <c r="G14" t="s">
        <v>212</v>
      </c>
      <c r="H14" t="s">
        <v>213</v>
      </c>
      <c r="I14" t="s">
        <v>507</v>
      </c>
      <c r="J14" t="s">
        <v>215</v>
      </c>
      <c r="K14" t="s">
        <v>216</v>
      </c>
      <c r="L14" s="2">
        <v>0.5</v>
      </c>
      <c r="M14" s="2">
        <v>3700</v>
      </c>
      <c r="N14" t="s">
        <v>508</v>
      </c>
      <c r="O14" t="s">
        <v>856</v>
      </c>
      <c r="P14">
        <v>34939</v>
      </c>
      <c r="Q14" t="s">
        <v>146</v>
      </c>
      <c r="R14">
        <v>648049</v>
      </c>
      <c r="S14" s="1" t="s">
        <v>251</v>
      </c>
      <c r="T14">
        <v>2613044216</v>
      </c>
      <c r="U14">
        <v>4504034</v>
      </c>
      <c r="V14">
        <v>0</v>
      </c>
      <c r="W14" t="s">
        <v>159</v>
      </c>
      <c r="X14">
        <v>9781944981</v>
      </c>
      <c r="Y14">
        <v>123</v>
      </c>
      <c r="Z14" t="s">
        <v>156</v>
      </c>
      <c r="AA14" t="s">
        <v>157</v>
      </c>
      <c r="AB14" t="s">
        <v>158</v>
      </c>
      <c r="AC14" t="s">
        <v>215</v>
      </c>
      <c r="AD14">
        <v>5999</v>
      </c>
      <c r="AE14">
        <v>44</v>
      </c>
      <c r="AF14" t="s">
        <v>159</v>
      </c>
      <c r="AG14">
        <v>200185</v>
      </c>
      <c r="AH14" t="s">
        <v>159</v>
      </c>
      <c r="AI14" t="s">
        <v>160</v>
      </c>
      <c r="AJ14" t="s">
        <v>857</v>
      </c>
      <c r="AK14">
        <v>566</v>
      </c>
      <c r="AL14">
        <v>648049</v>
      </c>
      <c r="AM14">
        <v>566</v>
      </c>
      <c r="AN14">
        <v>9781944981</v>
      </c>
      <c r="AO14">
        <v>9781944981</v>
      </c>
      <c r="AP14" t="s">
        <v>162</v>
      </c>
      <c r="AQ14" t="s">
        <v>511</v>
      </c>
      <c r="AR14" t="s">
        <v>159</v>
      </c>
      <c r="AS14" t="s">
        <v>185</v>
      </c>
      <c r="AT14" s="2">
        <v>0.5</v>
      </c>
      <c r="AU14">
        <v>3700</v>
      </c>
      <c r="AV14">
        <v>3700</v>
      </c>
      <c r="AW14" s="7">
        <f t="shared" si="0"/>
        <v>2700</v>
      </c>
      <c r="AX14" s="7">
        <v>350</v>
      </c>
      <c r="AY14" s="7">
        <f t="shared" si="1"/>
        <v>2350</v>
      </c>
      <c r="AZ14" s="8">
        <f t="shared" si="2"/>
        <v>413.6</v>
      </c>
      <c r="BA14" s="9">
        <f t="shared" si="3"/>
        <v>1880</v>
      </c>
      <c r="BB14" s="10">
        <f t="shared" si="4"/>
        <v>56.4</v>
      </c>
      <c r="BC14" s="7">
        <v>250</v>
      </c>
      <c r="BD14" s="11">
        <f t="shared" si="5"/>
        <v>81.25</v>
      </c>
      <c r="BE14" s="11">
        <v>1000</v>
      </c>
      <c r="BF14" s="12"/>
      <c r="BG14" s="7">
        <f t="shared" si="6"/>
        <v>18.75</v>
      </c>
      <c r="BH14" t="s">
        <v>159</v>
      </c>
      <c r="BI14" t="s">
        <v>159</v>
      </c>
      <c r="BJ14" t="s">
        <v>159</v>
      </c>
      <c r="BK14" t="s">
        <v>159</v>
      </c>
      <c r="BL14">
        <v>566</v>
      </c>
      <c r="BM14">
        <v>566</v>
      </c>
      <c r="BN14">
        <v>3700</v>
      </c>
      <c r="BO14">
        <v>1000</v>
      </c>
      <c r="BP14">
        <v>18.5</v>
      </c>
      <c r="BQ14">
        <v>1.39</v>
      </c>
      <c r="BR14">
        <v>0</v>
      </c>
      <c r="BS14">
        <v>3680.1125000000002</v>
      </c>
      <c r="BT14">
        <v>0</v>
      </c>
      <c r="BU14" t="s">
        <v>159</v>
      </c>
      <c r="BV14" t="s">
        <v>159</v>
      </c>
      <c r="BW14">
        <v>0</v>
      </c>
      <c r="BX14">
        <v>0</v>
      </c>
      <c r="BY14" t="s">
        <v>165</v>
      </c>
      <c r="BZ14">
        <v>7.4</v>
      </c>
      <c r="CA14" t="s">
        <v>159</v>
      </c>
      <c r="CB14">
        <v>0</v>
      </c>
      <c r="CC14">
        <v>0</v>
      </c>
      <c r="CD14" t="s">
        <v>159</v>
      </c>
      <c r="CE14">
        <v>0</v>
      </c>
      <c r="CF14">
        <v>0.2</v>
      </c>
      <c r="CG14">
        <v>7.4</v>
      </c>
      <c r="CH14" t="s">
        <v>159</v>
      </c>
      <c r="CI14" t="s">
        <v>159</v>
      </c>
      <c r="CJ14" t="s">
        <v>159</v>
      </c>
      <c r="CK14" t="s">
        <v>159</v>
      </c>
      <c r="CL14">
        <v>0</v>
      </c>
      <c r="CM14" t="s">
        <v>178</v>
      </c>
      <c r="CN14">
        <v>30</v>
      </c>
      <c r="CO14">
        <v>2.2200000000000002</v>
      </c>
      <c r="CP14">
        <v>0.17</v>
      </c>
      <c r="CQ14">
        <v>3697.61</v>
      </c>
      <c r="CR14" t="s">
        <v>166</v>
      </c>
      <c r="CS14">
        <v>25</v>
      </c>
      <c r="CT14">
        <v>1.85</v>
      </c>
      <c r="CU14">
        <v>0.14000000000000001</v>
      </c>
      <c r="CV14" t="s">
        <v>222</v>
      </c>
      <c r="CW14">
        <v>7.5</v>
      </c>
      <c r="CX14">
        <v>0.55500000000000005</v>
      </c>
      <c r="CY14">
        <v>0.04</v>
      </c>
      <c r="CZ14" t="s">
        <v>160</v>
      </c>
      <c r="DA14">
        <v>7.5</v>
      </c>
      <c r="DB14">
        <v>0.55500000000000005</v>
      </c>
      <c r="DC14">
        <v>0.04</v>
      </c>
      <c r="DD14">
        <v>0</v>
      </c>
      <c r="DE14">
        <v>0</v>
      </c>
      <c r="DF14">
        <v>0</v>
      </c>
      <c r="DG14" t="s">
        <v>166</v>
      </c>
      <c r="DH14">
        <v>5</v>
      </c>
      <c r="DI14">
        <v>0.37</v>
      </c>
      <c r="DJ14">
        <v>0.03</v>
      </c>
      <c r="DK14" t="s">
        <v>166</v>
      </c>
      <c r="DL14">
        <v>25</v>
      </c>
      <c r="DM14">
        <v>1.85</v>
      </c>
      <c r="DN14">
        <v>0.14000000000000001</v>
      </c>
      <c r="DO14" t="s">
        <v>159</v>
      </c>
      <c r="DP14">
        <v>0</v>
      </c>
      <c r="DQ14">
        <v>0</v>
      </c>
      <c r="DR14" t="s">
        <v>159</v>
      </c>
      <c r="DS14">
        <v>0</v>
      </c>
      <c r="DT14">
        <v>0</v>
      </c>
      <c r="DU14" t="s">
        <v>159</v>
      </c>
      <c r="DV14" t="s">
        <v>159</v>
      </c>
      <c r="DW14" t="s">
        <v>159</v>
      </c>
      <c r="DX14" t="s">
        <v>159</v>
      </c>
      <c r="DY14">
        <v>0</v>
      </c>
      <c r="DZ14">
        <v>0</v>
      </c>
      <c r="EA14">
        <v>11.1</v>
      </c>
      <c r="EB14">
        <v>0.83</v>
      </c>
      <c r="EC14">
        <v>2.0020566090040005E+19</v>
      </c>
      <c r="ED14">
        <v>3.0040567E+19</v>
      </c>
      <c r="EE14" t="s">
        <v>858</v>
      </c>
      <c r="EF14" t="s">
        <v>858</v>
      </c>
      <c r="EG14" t="s">
        <v>857</v>
      </c>
      <c r="EH14" t="s">
        <v>859</v>
      </c>
      <c r="EI14" t="s">
        <v>225</v>
      </c>
      <c r="EJ14" t="s">
        <v>159</v>
      </c>
      <c r="EK14" t="s">
        <v>159</v>
      </c>
      <c r="EL14" t="s">
        <v>159</v>
      </c>
      <c r="EM14" t="s">
        <v>159</v>
      </c>
      <c r="EN14" t="s">
        <v>159</v>
      </c>
      <c r="EO14" t="s">
        <v>159</v>
      </c>
      <c r="EP14" t="s">
        <v>159</v>
      </c>
      <c r="EQ14" t="s">
        <v>159</v>
      </c>
      <c r="ER14" t="s">
        <v>159</v>
      </c>
      <c r="ES14">
        <v>3697.61</v>
      </c>
      <c r="ET14">
        <v>0</v>
      </c>
      <c r="EU14">
        <v>0</v>
      </c>
      <c r="EV14" t="s">
        <v>159</v>
      </c>
      <c r="EW14" t="s">
        <v>167</v>
      </c>
      <c r="EX14" t="s">
        <v>159</v>
      </c>
      <c r="EY14">
        <v>0</v>
      </c>
      <c r="EZ14">
        <v>0</v>
      </c>
    </row>
    <row r="15" spans="1:156" x14ac:dyDescent="0.25">
      <c r="A15">
        <v>9770565133</v>
      </c>
      <c r="B15" t="s">
        <v>143</v>
      </c>
      <c r="C15" t="s">
        <v>144</v>
      </c>
      <c r="D15" t="s">
        <v>145</v>
      </c>
      <c r="E15" t="s">
        <v>146</v>
      </c>
      <c r="F15" s="1" t="s">
        <v>147</v>
      </c>
      <c r="G15" t="s">
        <v>168</v>
      </c>
      <c r="H15" t="s">
        <v>169</v>
      </c>
      <c r="I15" t="s">
        <v>170</v>
      </c>
      <c r="J15" t="s">
        <v>171</v>
      </c>
      <c r="K15" t="s">
        <v>152</v>
      </c>
      <c r="L15" s="2">
        <v>0.5</v>
      </c>
      <c r="M15" s="2">
        <v>7350</v>
      </c>
      <c r="N15" t="s">
        <v>172</v>
      </c>
      <c r="O15" t="s">
        <v>267</v>
      </c>
      <c r="P15">
        <v>34923</v>
      </c>
      <c r="Q15" t="s">
        <v>145</v>
      </c>
      <c r="R15">
        <v>402514</v>
      </c>
      <c r="S15" s="1" t="s">
        <v>155</v>
      </c>
      <c r="T15">
        <v>2611483895</v>
      </c>
      <c r="U15">
        <v>9913064</v>
      </c>
      <c r="V15">
        <v>1001360</v>
      </c>
      <c r="W15">
        <v>25500098</v>
      </c>
      <c r="X15">
        <v>9770565133</v>
      </c>
      <c r="Y15">
        <v>815167</v>
      </c>
      <c r="Z15" t="s">
        <v>156</v>
      </c>
      <c r="AA15" t="s">
        <v>157</v>
      </c>
      <c r="AB15" t="s">
        <v>158</v>
      </c>
      <c r="AC15" t="s">
        <v>171</v>
      </c>
      <c r="AD15">
        <v>5999</v>
      </c>
      <c r="AE15">
        <v>63</v>
      </c>
      <c r="AF15" t="s">
        <v>159</v>
      </c>
      <c r="AG15" t="s">
        <v>159</v>
      </c>
      <c r="AH15" t="s">
        <v>159</v>
      </c>
      <c r="AI15" t="s">
        <v>160</v>
      </c>
      <c r="AJ15" t="s">
        <v>268</v>
      </c>
      <c r="AK15">
        <v>566</v>
      </c>
      <c r="AL15">
        <v>473019</v>
      </c>
      <c r="AM15">
        <v>566</v>
      </c>
      <c r="AN15">
        <v>9770565133</v>
      </c>
      <c r="AO15">
        <v>9770565133</v>
      </c>
      <c r="AP15" t="s">
        <v>162</v>
      </c>
      <c r="AQ15" t="s">
        <v>175</v>
      </c>
      <c r="AR15" t="s">
        <v>159</v>
      </c>
      <c r="AS15" t="s">
        <v>164</v>
      </c>
      <c r="AT15" s="2">
        <v>0.5</v>
      </c>
      <c r="AU15">
        <v>7350</v>
      </c>
      <c r="AV15">
        <v>7350</v>
      </c>
      <c r="AW15" s="7">
        <f t="shared" si="0"/>
        <v>7350</v>
      </c>
      <c r="AX15" s="7">
        <v>350</v>
      </c>
      <c r="AY15" s="7">
        <f t="shared" si="1"/>
        <v>7000</v>
      </c>
      <c r="AZ15" s="8">
        <f t="shared" si="2"/>
        <v>1232.0000000000002</v>
      </c>
      <c r="BA15" s="9">
        <f t="shared" si="3"/>
        <v>5600</v>
      </c>
      <c r="BB15" s="10">
        <f t="shared" si="4"/>
        <v>168</v>
      </c>
      <c r="BC15" s="7">
        <v>250</v>
      </c>
      <c r="BD15" s="11">
        <f t="shared" si="5"/>
        <v>81.25</v>
      </c>
      <c r="BE15" s="11"/>
      <c r="BF15" s="12"/>
      <c r="BG15" s="7">
        <f t="shared" si="6"/>
        <v>18.75</v>
      </c>
      <c r="BH15" t="s">
        <v>159</v>
      </c>
      <c r="BI15" t="s">
        <v>159</v>
      </c>
      <c r="BJ15" t="s">
        <v>159</v>
      </c>
      <c r="BK15" t="s">
        <v>159</v>
      </c>
      <c r="BL15">
        <v>566</v>
      </c>
      <c r="BM15">
        <v>566</v>
      </c>
      <c r="BN15">
        <v>7350</v>
      </c>
      <c r="BO15">
        <v>1000</v>
      </c>
      <c r="BP15">
        <v>36.75</v>
      </c>
      <c r="BQ15">
        <v>2.76</v>
      </c>
      <c r="BR15">
        <v>0</v>
      </c>
      <c r="BS15">
        <v>7310.4938000000002</v>
      </c>
      <c r="BT15">
        <v>0</v>
      </c>
      <c r="BU15" t="s">
        <v>159</v>
      </c>
      <c r="BV15" t="s">
        <v>159</v>
      </c>
      <c r="BW15">
        <v>0</v>
      </c>
      <c r="BX15">
        <v>0</v>
      </c>
      <c r="BY15" t="s">
        <v>165</v>
      </c>
      <c r="BZ15">
        <v>14.7</v>
      </c>
      <c r="CA15" t="s">
        <v>159</v>
      </c>
      <c r="CB15">
        <v>0</v>
      </c>
      <c r="CC15">
        <v>0</v>
      </c>
      <c r="CD15" t="s">
        <v>159</v>
      </c>
      <c r="CE15">
        <v>0</v>
      </c>
      <c r="CF15">
        <v>0.2</v>
      </c>
      <c r="CG15">
        <v>14.7</v>
      </c>
      <c r="CH15" t="s">
        <v>159</v>
      </c>
      <c r="CI15" t="s">
        <v>159</v>
      </c>
      <c r="CJ15" t="s">
        <v>159</v>
      </c>
      <c r="CK15" t="s">
        <v>159</v>
      </c>
      <c r="CL15">
        <v>0</v>
      </c>
      <c r="CM15" t="s">
        <v>144</v>
      </c>
      <c r="CN15">
        <v>30</v>
      </c>
      <c r="CO15">
        <v>4.41</v>
      </c>
      <c r="CP15">
        <v>0.33</v>
      </c>
      <c r="CQ15">
        <v>7346.34</v>
      </c>
      <c r="CR15" t="s">
        <v>166</v>
      </c>
      <c r="CS15">
        <v>25</v>
      </c>
      <c r="CT15">
        <v>3.6749999999999998</v>
      </c>
      <c r="CU15">
        <v>0.28000000000000003</v>
      </c>
      <c r="CV15" t="s">
        <v>166</v>
      </c>
      <c r="CW15">
        <v>7.5</v>
      </c>
      <c r="CX15">
        <v>1.1025</v>
      </c>
      <c r="CY15">
        <v>0.08</v>
      </c>
      <c r="CZ15" t="s">
        <v>160</v>
      </c>
      <c r="DA15">
        <v>7.5</v>
      </c>
      <c r="DB15">
        <v>1.1025</v>
      </c>
      <c r="DC15">
        <v>0.08</v>
      </c>
      <c r="DD15">
        <v>0</v>
      </c>
      <c r="DE15">
        <v>1</v>
      </c>
      <c r="DF15">
        <v>0.08</v>
      </c>
      <c r="DG15" t="s">
        <v>166</v>
      </c>
      <c r="DH15">
        <v>5</v>
      </c>
      <c r="DI15">
        <v>0.73499999999999999</v>
      </c>
      <c r="DJ15">
        <v>0.06</v>
      </c>
      <c r="DK15" t="s">
        <v>166</v>
      </c>
      <c r="DL15">
        <v>25</v>
      </c>
      <c r="DM15">
        <v>3.6749999999999998</v>
      </c>
      <c r="DN15">
        <v>0.28000000000000003</v>
      </c>
      <c r="DO15" t="s">
        <v>159</v>
      </c>
      <c r="DP15">
        <v>0</v>
      </c>
      <c r="DQ15">
        <v>0</v>
      </c>
      <c r="DR15" t="s">
        <v>159</v>
      </c>
      <c r="DS15">
        <v>0</v>
      </c>
      <c r="DT15">
        <v>0</v>
      </c>
      <c r="DU15" t="s">
        <v>159</v>
      </c>
      <c r="DV15" t="s">
        <v>159</v>
      </c>
      <c r="DW15" t="s">
        <v>159</v>
      </c>
      <c r="DX15" t="s">
        <v>159</v>
      </c>
      <c r="DY15">
        <v>0</v>
      </c>
      <c r="DZ15">
        <v>0</v>
      </c>
      <c r="EA15">
        <v>22.05</v>
      </c>
      <c r="EB15">
        <v>1.65</v>
      </c>
      <c r="EC15">
        <v>2.0020566000040006E+19</v>
      </c>
      <c r="ED15">
        <v>3.0040567E+19</v>
      </c>
      <c r="EE15" t="s">
        <v>269</v>
      </c>
      <c r="EF15" t="s">
        <v>268</v>
      </c>
      <c r="EG15" t="s">
        <v>159</v>
      </c>
      <c r="EH15" t="s">
        <v>159</v>
      </c>
      <c r="EI15" t="s">
        <v>125</v>
      </c>
      <c r="EJ15" t="s">
        <v>159</v>
      </c>
      <c r="EK15" t="s">
        <v>159</v>
      </c>
      <c r="EL15" t="s">
        <v>159</v>
      </c>
      <c r="EM15" t="s">
        <v>159</v>
      </c>
      <c r="EN15" t="s">
        <v>159</v>
      </c>
      <c r="EO15" t="s">
        <v>159</v>
      </c>
      <c r="EP15" t="s">
        <v>159</v>
      </c>
      <c r="EQ15" t="s">
        <v>159</v>
      </c>
      <c r="ER15" t="s">
        <v>159</v>
      </c>
      <c r="ES15">
        <v>7346.34</v>
      </c>
      <c r="ET15">
        <v>0</v>
      </c>
      <c r="EU15">
        <v>0</v>
      </c>
      <c r="EV15" t="s">
        <v>159</v>
      </c>
      <c r="EW15" t="s">
        <v>167</v>
      </c>
      <c r="EX15" t="s">
        <v>159</v>
      </c>
      <c r="EY15">
        <v>0</v>
      </c>
      <c r="EZ15">
        <v>0</v>
      </c>
    </row>
    <row r="16" spans="1:156" x14ac:dyDescent="0.25">
      <c r="A16">
        <v>9770519134</v>
      </c>
      <c r="B16" t="s">
        <v>143</v>
      </c>
      <c r="C16" t="s">
        <v>144</v>
      </c>
      <c r="D16" t="s">
        <v>145</v>
      </c>
      <c r="E16" t="s">
        <v>146</v>
      </c>
      <c r="F16" s="1" t="s">
        <v>147</v>
      </c>
      <c r="G16" t="s">
        <v>168</v>
      </c>
      <c r="H16" t="s">
        <v>169</v>
      </c>
      <c r="I16" t="s">
        <v>170</v>
      </c>
      <c r="J16" t="s">
        <v>171</v>
      </c>
      <c r="K16" t="s">
        <v>152</v>
      </c>
      <c r="L16" s="2">
        <v>0.5</v>
      </c>
      <c r="M16" s="2">
        <v>7350</v>
      </c>
      <c r="N16" t="s">
        <v>172</v>
      </c>
      <c r="O16" t="s">
        <v>273</v>
      </c>
      <c r="P16">
        <v>34923</v>
      </c>
      <c r="Q16" t="s">
        <v>145</v>
      </c>
      <c r="R16">
        <v>384218</v>
      </c>
      <c r="S16" s="1" t="s">
        <v>155</v>
      </c>
      <c r="T16">
        <v>2611479125</v>
      </c>
      <c r="U16">
        <v>9913064</v>
      </c>
      <c r="V16">
        <v>1001356</v>
      </c>
      <c r="W16">
        <v>25500067</v>
      </c>
      <c r="X16">
        <v>9770519134</v>
      </c>
      <c r="Y16">
        <v>815167</v>
      </c>
      <c r="Z16" t="s">
        <v>156</v>
      </c>
      <c r="AA16" t="s">
        <v>157</v>
      </c>
      <c r="AB16" t="s">
        <v>158</v>
      </c>
      <c r="AC16" t="s">
        <v>171</v>
      </c>
      <c r="AD16">
        <v>5999</v>
      </c>
      <c r="AE16">
        <v>63</v>
      </c>
      <c r="AF16" t="s">
        <v>159</v>
      </c>
      <c r="AG16" t="s">
        <v>159</v>
      </c>
      <c r="AH16" t="s">
        <v>159</v>
      </c>
      <c r="AI16" t="s">
        <v>160</v>
      </c>
      <c r="AJ16" t="s">
        <v>274</v>
      </c>
      <c r="AK16">
        <v>566</v>
      </c>
      <c r="AL16">
        <v>759619</v>
      </c>
      <c r="AM16">
        <v>566</v>
      </c>
      <c r="AN16">
        <v>9770519134</v>
      </c>
      <c r="AO16">
        <v>9770519134</v>
      </c>
      <c r="AP16" t="s">
        <v>162</v>
      </c>
      <c r="AQ16" t="s">
        <v>175</v>
      </c>
      <c r="AR16" t="s">
        <v>159</v>
      </c>
      <c r="AS16" t="s">
        <v>164</v>
      </c>
      <c r="AT16" s="2">
        <v>0.5</v>
      </c>
      <c r="AU16">
        <v>7350</v>
      </c>
      <c r="AV16">
        <v>7350</v>
      </c>
      <c r="AW16" s="7">
        <f t="shared" si="0"/>
        <v>7350</v>
      </c>
      <c r="AX16" s="7">
        <v>350</v>
      </c>
      <c r="AY16" s="7">
        <f t="shared" si="1"/>
        <v>7000</v>
      </c>
      <c r="AZ16" s="8">
        <f t="shared" si="2"/>
        <v>1232.0000000000002</v>
      </c>
      <c r="BA16" s="9">
        <f t="shared" si="3"/>
        <v>5600</v>
      </c>
      <c r="BB16" s="10">
        <f t="shared" si="4"/>
        <v>168</v>
      </c>
      <c r="BC16" s="7">
        <v>250</v>
      </c>
      <c r="BD16" s="11">
        <f t="shared" si="5"/>
        <v>81.25</v>
      </c>
      <c r="BE16" s="11"/>
      <c r="BF16" s="12"/>
      <c r="BG16" s="7">
        <f t="shared" si="6"/>
        <v>18.75</v>
      </c>
      <c r="BH16" t="s">
        <v>159</v>
      </c>
      <c r="BI16" t="s">
        <v>159</v>
      </c>
      <c r="BJ16" t="s">
        <v>159</v>
      </c>
      <c r="BK16" t="s">
        <v>159</v>
      </c>
      <c r="BL16">
        <v>566</v>
      </c>
      <c r="BM16">
        <v>566</v>
      </c>
      <c r="BN16">
        <v>7350</v>
      </c>
      <c r="BO16">
        <v>1000</v>
      </c>
      <c r="BP16">
        <v>36.75</v>
      </c>
      <c r="BQ16">
        <v>2.76</v>
      </c>
      <c r="BR16">
        <v>0</v>
      </c>
      <c r="BS16">
        <v>7310.4938000000002</v>
      </c>
      <c r="BT16">
        <v>0</v>
      </c>
      <c r="BU16" t="s">
        <v>159</v>
      </c>
      <c r="BV16" t="s">
        <v>159</v>
      </c>
      <c r="BW16">
        <v>0</v>
      </c>
      <c r="BX16">
        <v>0</v>
      </c>
      <c r="BY16" t="s">
        <v>165</v>
      </c>
      <c r="BZ16">
        <v>14.7</v>
      </c>
      <c r="CA16" t="s">
        <v>159</v>
      </c>
      <c r="CB16">
        <v>0</v>
      </c>
      <c r="CC16">
        <v>0</v>
      </c>
      <c r="CD16" t="s">
        <v>159</v>
      </c>
      <c r="CE16">
        <v>0</v>
      </c>
      <c r="CF16">
        <v>0.2</v>
      </c>
      <c r="CG16">
        <v>14.7</v>
      </c>
      <c r="CH16" t="s">
        <v>159</v>
      </c>
      <c r="CI16" t="s">
        <v>159</v>
      </c>
      <c r="CJ16" t="s">
        <v>159</v>
      </c>
      <c r="CK16" t="s">
        <v>159</v>
      </c>
      <c r="CL16">
        <v>0</v>
      </c>
      <c r="CM16" t="s">
        <v>144</v>
      </c>
      <c r="CN16">
        <v>30</v>
      </c>
      <c r="CO16">
        <v>4.41</v>
      </c>
      <c r="CP16">
        <v>0.33</v>
      </c>
      <c r="CQ16">
        <v>7346.34</v>
      </c>
      <c r="CR16" t="s">
        <v>166</v>
      </c>
      <c r="CS16">
        <v>25</v>
      </c>
      <c r="CT16">
        <v>3.6749999999999998</v>
      </c>
      <c r="CU16">
        <v>0.28000000000000003</v>
      </c>
      <c r="CV16" t="s">
        <v>166</v>
      </c>
      <c r="CW16">
        <v>7.5</v>
      </c>
      <c r="CX16">
        <v>1.1025</v>
      </c>
      <c r="CY16">
        <v>0.08</v>
      </c>
      <c r="CZ16" t="s">
        <v>160</v>
      </c>
      <c r="DA16">
        <v>7.5</v>
      </c>
      <c r="DB16">
        <v>1.1025</v>
      </c>
      <c r="DC16">
        <v>0.08</v>
      </c>
      <c r="DD16">
        <v>0</v>
      </c>
      <c r="DE16">
        <v>1</v>
      </c>
      <c r="DF16">
        <v>0.08</v>
      </c>
      <c r="DG16" t="s">
        <v>166</v>
      </c>
      <c r="DH16">
        <v>5</v>
      </c>
      <c r="DI16">
        <v>0.73499999999999999</v>
      </c>
      <c r="DJ16">
        <v>0.06</v>
      </c>
      <c r="DK16" t="s">
        <v>166</v>
      </c>
      <c r="DL16">
        <v>25</v>
      </c>
      <c r="DM16">
        <v>3.6749999999999998</v>
      </c>
      <c r="DN16">
        <v>0.28000000000000003</v>
      </c>
      <c r="DO16" t="s">
        <v>159</v>
      </c>
      <c r="DP16">
        <v>0</v>
      </c>
      <c r="DQ16">
        <v>0</v>
      </c>
      <c r="DR16" t="s">
        <v>159</v>
      </c>
      <c r="DS16">
        <v>0</v>
      </c>
      <c r="DT16">
        <v>0</v>
      </c>
      <c r="DU16" t="s">
        <v>159</v>
      </c>
      <c r="DV16" t="s">
        <v>159</v>
      </c>
      <c r="DW16" t="s">
        <v>159</v>
      </c>
      <c r="DX16" t="s">
        <v>159</v>
      </c>
      <c r="DY16">
        <v>0</v>
      </c>
      <c r="DZ16">
        <v>0</v>
      </c>
      <c r="EA16">
        <v>22.05</v>
      </c>
      <c r="EB16">
        <v>1.65</v>
      </c>
      <c r="EC16">
        <v>2.0020566000040006E+19</v>
      </c>
      <c r="ED16">
        <v>3.0040567E+19</v>
      </c>
      <c r="EE16" t="s">
        <v>275</v>
      </c>
      <c r="EF16" t="s">
        <v>274</v>
      </c>
      <c r="EG16" t="s">
        <v>159</v>
      </c>
      <c r="EH16" t="s">
        <v>159</v>
      </c>
      <c r="EI16" t="s">
        <v>125</v>
      </c>
      <c r="EJ16" t="s">
        <v>159</v>
      </c>
      <c r="EK16" t="s">
        <v>159</v>
      </c>
      <c r="EL16" t="s">
        <v>159</v>
      </c>
      <c r="EM16" t="s">
        <v>159</v>
      </c>
      <c r="EN16" t="s">
        <v>159</v>
      </c>
      <c r="EO16" t="s">
        <v>159</v>
      </c>
      <c r="EP16" t="s">
        <v>159</v>
      </c>
      <c r="EQ16" t="s">
        <v>159</v>
      </c>
      <c r="ER16" t="s">
        <v>159</v>
      </c>
      <c r="ES16">
        <v>7346.34</v>
      </c>
      <c r="ET16">
        <v>0</v>
      </c>
      <c r="EU16">
        <v>0</v>
      </c>
      <c r="EV16" t="s">
        <v>159</v>
      </c>
      <c r="EW16" t="s">
        <v>167</v>
      </c>
      <c r="EX16" t="s">
        <v>159</v>
      </c>
      <c r="EY16">
        <v>0</v>
      </c>
      <c r="EZ16">
        <v>0</v>
      </c>
    </row>
    <row r="17" spans="1:156" x14ac:dyDescent="0.25">
      <c r="A17">
        <v>9770539858</v>
      </c>
      <c r="B17" t="s">
        <v>143</v>
      </c>
      <c r="C17" t="s">
        <v>144</v>
      </c>
      <c r="D17" t="s">
        <v>145</v>
      </c>
      <c r="E17" t="s">
        <v>146</v>
      </c>
      <c r="F17" s="1" t="s">
        <v>147</v>
      </c>
      <c r="G17" t="s">
        <v>168</v>
      </c>
      <c r="H17" t="s">
        <v>169</v>
      </c>
      <c r="I17" t="s">
        <v>170</v>
      </c>
      <c r="J17" t="s">
        <v>171</v>
      </c>
      <c r="K17" t="s">
        <v>152</v>
      </c>
      <c r="L17" s="2">
        <v>0.5</v>
      </c>
      <c r="M17" s="2">
        <v>7350</v>
      </c>
      <c r="N17" t="s">
        <v>172</v>
      </c>
      <c r="O17" t="s">
        <v>279</v>
      </c>
      <c r="P17">
        <v>34923</v>
      </c>
      <c r="Q17" t="s">
        <v>145</v>
      </c>
      <c r="R17">
        <v>391760</v>
      </c>
      <c r="S17" s="1" t="s">
        <v>155</v>
      </c>
      <c r="T17">
        <v>2611481404</v>
      </c>
      <c r="U17">
        <v>9913064</v>
      </c>
      <c r="V17">
        <v>1001358</v>
      </c>
      <c r="W17">
        <v>25500081</v>
      </c>
      <c r="X17">
        <v>9770539858</v>
      </c>
      <c r="Y17">
        <v>815167</v>
      </c>
      <c r="Z17" t="s">
        <v>156</v>
      </c>
      <c r="AA17" t="s">
        <v>157</v>
      </c>
      <c r="AB17" t="s">
        <v>158</v>
      </c>
      <c r="AC17" t="s">
        <v>171</v>
      </c>
      <c r="AD17">
        <v>5999</v>
      </c>
      <c r="AE17">
        <v>63</v>
      </c>
      <c r="AF17" t="s">
        <v>159</v>
      </c>
      <c r="AG17" t="s">
        <v>159</v>
      </c>
      <c r="AH17" t="s">
        <v>159</v>
      </c>
      <c r="AI17" t="s">
        <v>160</v>
      </c>
      <c r="AJ17" t="s">
        <v>280</v>
      </c>
      <c r="AK17">
        <v>566</v>
      </c>
      <c r="AL17">
        <v>759700</v>
      </c>
      <c r="AM17">
        <v>566</v>
      </c>
      <c r="AN17">
        <v>9770539858</v>
      </c>
      <c r="AO17">
        <v>9770539858</v>
      </c>
      <c r="AP17" t="s">
        <v>162</v>
      </c>
      <c r="AQ17" t="s">
        <v>175</v>
      </c>
      <c r="AR17" t="s">
        <v>159</v>
      </c>
      <c r="AS17" t="s">
        <v>164</v>
      </c>
      <c r="AT17" s="2">
        <v>0.5</v>
      </c>
      <c r="AU17">
        <v>7350</v>
      </c>
      <c r="AV17">
        <v>7350</v>
      </c>
      <c r="AW17" s="7">
        <f t="shared" si="0"/>
        <v>7350</v>
      </c>
      <c r="AX17" s="7">
        <v>350</v>
      </c>
      <c r="AY17" s="7">
        <f t="shared" si="1"/>
        <v>7000</v>
      </c>
      <c r="AZ17" s="8">
        <f t="shared" si="2"/>
        <v>1232.0000000000002</v>
      </c>
      <c r="BA17" s="9">
        <f t="shared" si="3"/>
        <v>5600</v>
      </c>
      <c r="BB17" s="10">
        <f t="shared" si="4"/>
        <v>168</v>
      </c>
      <c r="BC17" s="7">
        <v>250</v>
      </c>
      <c r="BD17" s="11">
        <f t="shared" si="5"/>
        <v>81.25</v>
      </c>
      <c r="BE17" s="11"/>
      <c r="BF17" s="12"/>
      <c r="BG17" s="7">
        <f t="shared" si="6"/>
        <v>18.75</v>
      </c>
      <c r="BH17" t="s">
        <v>159</v>
      </c>
      <c r="BI17" t="s">
        <v>159</v>
      </c>
      <c r="BJ17" t="s">
        <v>159</v>
      </c>
      <c r="BK17" t="s">
        <v>159</v>
      </c>
      <c r="BL17">
        <v>566</v>
      </c>
      <c r="BM17">
        <v>566</v>
      </c>
      <c r="BN17">
        <v>7350</v>
      </c>
      <c r="BO17">
        <v>1000</v>
      </c>
      <c r="BP17">
        <v>36.75</v>
      </c>
      <c r="BQ17">
        <v>2.76</v>
      </c>
      <c r="BR17">
        <v>0</v>
      </c>
      <c r="BS17">
        <v>7310.4938000000002</v>
      </c>
      <c r="BT17">
        <v>0</v>
      </c>
      <c r="BU17" t="s">
        <v>159</v>
      </c>
      <c r="BV17" t="s">
        <v>159</v>
      </c>
      <c r="BW17">
        <v>0</v>
      </c>
      <c r="BX17">
        <v>0</v>
      </c>
      <c r="BY17" t="s">
        <v>165</v>
      </c>
      <c r="BZ17">
        <v>14.7</v>
      </c>
      <c r="CA17" t="s">
        <v>159</v>
      </c>
      <c r="CB17">
        <v>0</v>
      </c>
      <c r="CC17">
        <v>0</v>
      </c>
      <c r="CD17" t="s">
        <v>159</v>
      </c>
      <c r="CE17">
        <v>0</v>
      </c>
      <c r="CF17">
        <v>0.2</v>
      </c>
      <c r="CG17">
        <v>14.7</v>
      </c>
      <c r="CH17" t="s">
        <v>159</v>
      </c>
      <c r="CI17" t="s">
        <v>159</v>
      </c>
      <c r="CJ17" t="s">
        <v>159</v>
      </c>
      <c r="CK17" t="s">
        <v>159</v>
      </c>
      <c r="CL17">
        <v>0</v>
      </c>
      <c r="CM17" t="s">
        <v>144</v>
      </c>
      <c r="CN17">
        <v>30</v>
      </c>
      <c r="CO17">
        <v>4.41</v>
      </c>
      <c r="CP17">
        <v>0.33</v>
      </c>
      <c r="CQ17">
        <v>7346.34</v>
      </c>
      <c r="CR17" t="s">
        <v>166</v>
      </c>
      <c r="CS17">
        <v>25</v>
      </c>
      <c r="CT17">
        <v>3.6749999999999998</v>
      </c>
      <c r="CU17">
        <v>0.28000000000000003</v>
      </c>
      <c r="CV17" t="s">
        <v>166</v>
      </c>
      <c r="CW17">
        <v>7.5</v>
      </c>
      <c r="CX17">
        <v>1.1025</v>
      </c>
      <c r="CY17">
        <v>0.08</v>
      </c>
      <c r="CZ17" t="s">
        <v>160</v>
      </c>
      <c r="DA17">
        <v>7.5</v>
      </c>
      <c r="DB17">
        <v>1.1025</v>
      </c>
      <c r="DC17">
        <v>0.08</v>
      </c>
      <c r="DD17">
        <v>0</v>
      </c>
      <c r="DE17">
        <v>1</v>
      </c>
      <c r="DF17">
        <v>0.08</v>
      </c>
      <c r="DG17" t="s">
        <v>166</v>
      </c>
      <c r="DH17">
        <v>5</v>
      </c>
      <c r="DI17">
        <v>0.73499999999999999</v>
      </c>
      <c r="DJ17">
        <v>0.06</v>
      </c>
      <c r="DK17" t="s">
        <v>166</v>
      </c>
      <c r="DL17">
        <v>25</v>
      </c>
      <c r="DM17">
        <v>3.6749999999999998</v>
      </c>
      <c r="DN17">
        <v>0.28000000000000003</v>
      </c>
      <c r="DO17" t="s">
        <v>159</v>
      </c>
      <c r="DP17">
        <v>0</v>
      </c>
      <c r="DQ17">
        <v>0</v>
      </c>
      <c r="DR17" t="s">
        <v>159</v>
      </c>
      <c r="DS17">
        <v>0</v>
      </c>
      <c r="DT17">
        <v>0</v>
      </c>
      <c r="DU17" t="s">
        <v>159</v>
      </c>
      <c r="DV17" t="s">
        <v>159</v>
      </c>
      <c r="DW17" t="s">
        <v>159</v>
      </c>
      <c r="DX17" t="s">
        <v>159</v>
      </c>
      <c r="DY17">
        <v>0</v>
      </c>
      <c r="DZ17">
        <v>0</v>
      </c>
      <c r="EA17">
        <v>22.05</v>
      </c>
      <c r="EB17">
        <v>1.65</v>
      </c>
      <c r="EC17">
        <v>2.0020566000040006E+19</v>
      </c>
      <c r="ED17">
        <v>3.0040567E+19</v>
      </c>
      <c r="EE17" t="s">
        <v>281</v>
      </c>
      <c r="EF17" t="s">
        <v>280</v>
      </c>
      <c r="EG17" t="s">
        <v>159</v>
      </c>
      <c r="EH17" t="s">
        <v>159</v>
      </c>
      <c r="EI17" t="s">
        <v>125</v>
      </c>
      <c r="EJ17" t="s">
        <v>159</v>
      </c>
      <c r="EK17" t="s">
        <v>159</v>
      </c>
      <c r="EL17" t="s">
        <v>159</v>
      </c>
      <c r="EM17" t="s">
        <v>159</v>
      </c>
      <c r="EN17" t="s">
        <v>159</v>
      </c>
      <c r="EO17" t="s">
        <v>159</v>
      </c>
      <c r="EP17" t="s">
        <v>159</v>
      </c>
      <c r="EQ17" t="s">
        <v>159</v>
      </c>
      <c r="ER17" t="s">
        <v>159</v>
      </c>
      <c r="ES17">
        <v>7346.34</v>
      </c>
      <c r="ET17">
        <v>0</v>
      </c>
      <c r="EU17">
        <v>0</v>
      </c>
      <c r="EV17" t="s">
        <v>159</v>
      </c>
      <c r="EW17" t="s">
        <v>167</v>
      </c>
      <c r="EX17" t="s">
        <v>159</v>
      </c>
      <c r="EY17">
        <v>0</v>
      </c>
      <c r="EZ17">
        <v>0</v>
      </c>
    </row>
    <row r="18" spans="1:156" x14ac:dyDescent="0.25">
      <c r="A18">
        <v>9770493276</v>
      </c>
      <c r="B18" t="s">
        <v>143</v>
      </c>
      <c r="C18" t="s">
        <v>144</v>
      </c>
      <c r="D18" t="s">
        <v>145</v>
      </c>
      <c r="E18" t="s">
        <v>146</v>
      </c>
      <c r="F18" s="1" t="s">
        <v>147</v>
      </c>
      <c r="G18" t="s">
        <v>168</v>
      </c>
      <c r="H18" t="s">
        <v>169</v>
      </c>
      <c r="I18" t="s">
        <v>170</v>
      </c>
      <c r="J18" t="s">
        <v>171</v>
      </c>
      <c r="K18" t="s">
        <v>152</v>
      </c>
      <c r="L18" s="2">
        <v>0.5</v>
      </c>
      <c r="M18" s="2">
        <v>7350</v>
      </c>
      <c r="N18" t="s">
        <v>172</v>
      </c>
      <c r="O18" t="s">
        <v>282</v>
      </c>
      <c r="P18">
        <v>34923</v>
      </c>
      <c r="Q18" t="s">
        <v>145</v>
      </c>
      <c r="R18">
        <v>372114</v>
      </c>
      <c r="S18" s="1" t="s">
        <v>155</v>
      </c>
      <c r="T18">
        <v>2611476210</v>
      </c>
      <c r="U18">
        <v>9913064</v>
      </c>
      <c r="V18">
        <v>1001354</v>
      </c>
      <c r="W18">
        <v>25500050</v>
      </c>
      <c r="X18">
        <v>9770493276</v>
      </c>
      <c r="Y18">
        <v>815167</v>
      </c>
      <c r="Z18" t="s">
        <v>156</v>
      </c>
      <c r="AA18" t="s">
        <v>157</v>
      </c>
      <c r="AB18" t="s">
        <v>158</v>
      </c>
      <c r="AC18" t="s">
        <v>171</v>
      </c>
      <c r="AD18">
        <v>5999</v>
      </c>
      <c r="AE18">
        <v>63</v>
      </c>
      <c r="AF18" t="s">
        <v>159</v>
      </c>
      <c r="AG18" t="s">
        <v>159</v>
      </c>
      <c r="AH18" t="s">
        <v>159</v>
      </c>
      <c r="AI18" t="s">
        <v>160</v>
      </c>
      <c r="AJ18" t="s">
        <v>283</v>
      </c>
      <c r="AK18">
        <v>566</v>
      </c>
      <c r="AL18">
        <v>311372</v>
      </c>
      <c r="AM18">
        <v>566</v>
      </c>
      <c r="AN18">
        <v>9770493276</v>
      </c>
      <c r="AO18">
        <v>9770493276</v>
      </c>
      <c r="AP18" t="s">
        <v>162</v>
      </c>
      <c r="AQ18" t="s">
        <v>175</v>
      </c>
      <c r="AR18" t="s">
        <v>159</v>
      </c>
      <c r="AS18" t="s">
        <v>164</v>
      </c>
      <c r="AT18" s="2">
        <v>0.5</v>
      </c>
      <c r="AU18">
        <v>7350</v>
      </c>
      <c r="AV18">
        <v>7350</v>
      </c>
      <c r="AW18" s="7">
        <f t="shared" si="0"/>
        <v>7350</v>
      </c>
      <c r="AX18" s="7">
        <v>350</v>
      </c>
      <c r="AY18" s="7">
        <f t="shared" si="1"/>
        <v>7000</v>
      </c>
      <c r="AZ18" s="8">
        <f t="shared" si="2"/>
        <v>1232.0000000000002</v>
      </c>
      <c r="BA18" s="9">
        <f t="shared" si="3"/>
        <v>5600</v>
      </c>
      <c r="BB18" s="10">
        <f t="shared" si="4"/>
        <v>168</v>
      </c>
      <c r="BC18" s="7">
        <v>250</v>
      </c>
      <c r="BD18" s="11">
        <f t="shared" si="5"/>
        <v>81.25</v>
      </c>
      <c r="BE18" s="11"/>
      <c r="BF18" s="12"/>
      <c r="BG18" s="7">
        <f t="shared" si="6"/>
        <v>18.75</v>
      </c>
      <c r="BH18" t="s">
        <v>159</v>
      </c>
      <c r="BI18" t="s">
        <v>159</v>
      </c>
      <c r="BJ18" t="s">
        <v>159</v>
      </c>
      <c r="BK18" t="s">
        <v>159</v>
      </c>
      <c r="BL18">
        <v>566</v>
      </c>
      <c r="BM18">
        <v>566</v>
      </c>
      <c r="BN18">
        <v>7350</v>
      </c>
      <c r="BO18">
        <v>1000</v>
      </c>
      <c r="BP18">
        <v>36.75</v>
      </c>
      <c r="BQ18">
        <v>2.76</v>
      </c>
      <c r="BR18">
        <v>0</v>
      </c>
      <c r="BS18">
        <v>7310.4938000000002</v>
      </c>
      <c r="BT18">
        <v>0</v>
      </c>
      <c r="BU18" t="s">
        <v>159</v>
      </c>
      <c r="BV18" t="s">
        <v>159</v>
      </c>
      <c r="BW18">
        <v>0</v>
      </c>
      <c r="BX18">
        <v>0</v>
      </c>
      <c r="BY18" t="s">
        <v>165</v>
      </c>
      <c r="BZ18">
        <v>14.7</v>
      </c>
      <c r="CA18" t="s">
        <v>159</v>
      </c>
      <c r="CB18">
        <v>0</v>
      </c>
      <c r="CC18">
        <v>0</v>
      </c>
      <c r="CD18" t="s">
        <v>159</v>
      </c>
      <c r="CE18">
        <v>0</v>
      </c>
      <c r="CF18">
        <v>0.2</v>
      </c>
      <c r="CG18">
        <v>14.7</v>
      </c>
      <c r="CH18" t="s">
        <v>159</v>
      </c>
      <c r="CI18" t="s">
        <v>159</v>
      </c>
      <c r="CJ18" t="s">
        <v>159</v>
      </c>
      <c r="CK18" t="s">
        <v>159</v>
      </c>
      <c r="CL18">
        <v>0</v>
      </c>
      <c r="CM18" t="s">
        <v>144</v>
      </c>
      <c r="CN18">
        <v>30</v>
      </c>
      <c r="CO18">
        <v>4.41</v>
      </c>
      <c r="CP18">
        <v>0.33</v>
      </c>
      <c r="CQ18">
        <v>7346.34</v>
      </c>
      <c r="CR18" t="s">
        <v>166</v>
      </c>
      <c r="CS18">
        <v>25</v>
      </c>
      <c r="CT18">
        <v>3.6749999999999998</v>
      </c>
      <c r="CU18">
        <v>0.28000000000000003</v>
      </c>
      <c r="CV18" t="s">
        <v>166</v>
      </c>
      <c r="CW18">
        <v>7.5</v>
      </c>
      <c r="CX18">
        <v>1.1025</v>
      </c>
      <c r="CY18">
        <v>0.08</v>
      </c>
      <c r="CZ18" t="s">
        <v>160</v>
      </c>
      <c r="DA18">
        <v>7.5</v>
      </c>
      <c r="DB18">
        <v>1.1025</v>
      </c>
      <c r="DC18">
        <v>0.08</v>
      </c>
      <c r="DD18">
        <v>0</v>
      </c>
      <c r="DE18">
        <v>1</v>
      </c>
      <c r="DF18">
        <v>0.08</v>
      </c>
      <c r="DG18" t="s">
        <v>166</v>
      </c>
      <c r="DH18">
        <v>5</v>
      </c>
      <c r="DI18">
        <v>0.73499999999999999</v>
      </c>
      <c r="DJ18">
        <v>0.06</v>
      </c>
      <c r="DK18" t="s">
        <v>166</v>
      </c>
      <c r="DL18">
        <v>25</v>
      </c>
      <c r="DM18">
        <v>3.6749999999999998</v>
      </c>
      <c r="DN18">
        <v>0.28000000000000003</v>
      </c>
      <c r="DO18" t="s">
        <v>159</v>
      </c>
      <c r="DP18">
        <v>0</v>
      </c>
      <c r="DQ18">
        <v>0</v>
      </c>
      <c r="DR18" t="s">
        <v>159</v>
      </c>
      <c r="DS18">
        <v>0</v>
      </c>
      <c r="DT18">
        <v>0</v>
      </c>
      <c r="DU18" t="s">
        <v>159</v>
      </c>
      <c r="DV18" t="s">
        <v>159</v>
      </c>
      <c r="DW18" t="s">
        <v>159</v>
      </c>
      <c r="DX18" t="s">
        <v>159</v>
      </c>
      <c r="DY18">
        <v>0</v>
      </c>
      <c r="DZ18">
        <v>0</v>
      </c>
      <c r="EA18">
        <v>22.05</v>
      </c>
      <c r="EB18">
        <v>1.65</v>
      </c>
      <c r="EC18">
        <v>2.0020566000040006E+19</v>
      </c>
      <c r="ED18">
        <v>3.0040567E+19</v>
      </c>
      <c r="EE18" t="s">
        <v>284</v>
      </c>
      <c r="EF18" t="s">
        <v>283</v>
      </c>
      <c r="EG18" t="s">
        <v>159</v>
      </c>
      <c r="EH18" t="s">
        <v>159</v>
      </c>
      <c r="EI18" t="s">
        <v>125</v>
      </c>
      <c r="EJ18" t="s">
        <v>159</v>
      </c>
      <c r="EK18" t="s">
        <v>159</v>
      </c>
      <c r="EL18" t="s">
        <v>159</v>
      </c>
      <c r="EM18" t="s">
        <v>159</v>
      </c>
      <c r="EN18" t="s">
        <v>159</v>
      </c>
      <c r="EO18" t="s">
        <v>159</v>
      </c>
      <c r="EP18" t="s">
        <v>159</v>
      </c>
      <c r="EQ18" t="s">
        <v>159</v>
      </c>
      <c r="ER18" t="s">
        <v>159</v>
      </c>
      <c r="ES18">
        <v>7346.34</v>
      </c>
      <c r="ET18">
        <v>0</v>
      </c>
      <c r="EU18">
        <v>0</v>
      </c>
      <c r="EV18" t="s">
        <v>159</v>
      </c>
      <c r="EW18" t="s">
        <v>167</v>
      </c>
      <c r="EX18" t="s">
        <v>159</v>
      </c>
      <c r="EY18">
        <v>0</v>
      </c>
      <c r="EZ18">
        <v>0</v>
      </c>
    </row>
    <row r="19" spans="1:156" x14ac:dyDescent="0.25">
      <c r="A19">
        <v>9770469175</v>
      </c>
      <c r="B19" t="s">
        <v>143</v>
      </c>
      <c r="C19" t="s">
        <v>144</v>
      </c>
      <c r="D19" t="s">
        <v>145</v>
      </c>
      <c r="E19" t="s">
        <v>146</v>
      </c>
      <c r="F19" s="1" t="s">
        <v>147</v>
      </c>
      <c r="G19" t="s">
        <v>168</v>
      </c>
      <c r="H19" t="s">
        <v>169</v>
      </c>
      <c r="I19" t="s">
        <v>170</v>
      </c>
      <c r="J19" t="s">
        <v>171</v>
      </c>
      <c r="K19" t="s">
        <v>152</v>
      </c>
      <c r="L19" s="2">
        <v>0.5</v>
      </c>
      <c r="M19" s="2">
        <v>7350</v>
      </c>
      <c r="N19" t="s">
        <v>172</v>
      </c>
      <c r="O19" t="s">
        <v>288</v>
      </c>
      <c r="P19">
        <v>34923</v>
      </c>
      <c r="Q19" t="s">
        <v>145</v>
      </c>
      <c r="R19">
        <v>360547</v>
      </c>
      <c r="S19" s="1" t="s">
        <v>155</v>
      </c>
      <c r="T19">
        <v>2611472352</v>
      </c>
      <c r="U19">
        <v>9913064</v>
      </c>
      <c r="V19">
        <v>1001352</v>
      </c>
      <c r="W19">
        <v>25500034</v>
      </c>
      <c r="X19">
        <v>9770469175</v>
      </c>
      <c r="Y19">
        <v>815167</v>
      </c>
      <c r="Z19" t="s">
        <v>156</v>
      </c>
      <c r="AA19" t="s">
        <v>157</v>
      </c>
      <c r="AB19" t="s">
        <v>158</v>
      </c>
      <c r="AC19" t="s">
        <v>171</v>
      </c>
      <c r="AD19">
        <v>5999</v>
      </c>
      <c r="AE19">
        <v>63</v>
      </c>
      <c r="AF19" t="s">
        <v>159</v>
      </c>
      <c r="AG19" t="s">
        <v>159</v>
      </c>
      <c r="AH19" t="s">
        <v>159</v>
      </c>
      <c r="AI19" t="s">
        <v>160</v>
      </c>
      <c r="AJ19" t="s">
        <v>289</v>
      </c>
      <c r="AK19">
        <v>566</v>
      </c>
      <c r="AL19">
        <v>825068</v>
      </c>
      <c r="AM19">
        <v>566</v>
      </c>
      <c r="AN19">
        <v>9770469175</v>
      </c>
      <c r="AO19">
        <v>9770469175</v>
      </c>
      <c r="AP19" t="s">
        <v>162</v>
      </c>
      <c r="AQ19" t="s">
        <v>175</v>
      </c>
      <c r="AR19" t="s">
        <v>159</v>
      </c>
      <c r="AS19" t="s">
        <v>164</v>
      </c>
      <c r="AT19" s="2">
        <v>0.5</v>
      </c>
      <c r="AU19">
        <v>7350</v>
      </c>
      <c r="AV19">
        <v>7350</v>
      </c>
      <c r="AW19" s="7">
        <f t="shared" si="0"/>
        <v>7350</v>
      </c>
      <c r="AX19" s="7">
        <v>350</v>
      </c>
      <c r="AY19" s="7">
        <f t="shared" si="1"/>
        <v>7000</v>
      </c>
      <c r="AZ19" s="8">
        <f t="shared" si="2"/>
        <v>1232.0000000000002</v>
      </c>
      <c r="BA19" s="9">
        <f t="shared" si="3"/>
        <v>5600</v>
      </c>
      <c r="BB19" s="10">
        <f t="shared" si="4"/>
        <v>168</v>
      </c>
      <c r="BC19" s="7">
        <v>250</v>
      </c>
      <c r="BD19" s="11">
        <f t="shared" si="5"/>
        <v>81.25</v>
      </c>
      <c r="BE19" s="11"/>
      <c r="BF19" s="12"/>
      <c r="BG19" s="7">
        <f t="shared" si="6"/>
        <v>18.75</v>
      </c>
      <c r="BH19" t="s">
        <v>159</v>
      </c>
      <c r="BI19" t="s">
        <v>159</v>
      </c>
      <c r="BJ19" t="s">
        <v>159</v>
      </c>
      <c r="BK19" t="s">
        <v>159</v>
      </c>
      <c r="BL19">
        <v>566</v>
      </c>
      <c r="BM19">
        <v>566</v>
      </c>
      <c r="BN19">
        <v>7350</v>
      </c>
      <c r="BO19">
        <v>1000</v>
      </c>
      <c r="BP19">
        <v>36.75</v>
      </c>
      <c r="BQ19">
        <v>2.76</v>
      </c>
      <c r="BR19">
        <v>0</v>
      </c>
      <c r="BS19">
        <v>7310.4938000000002</v>
      </c>
      <c r="BT19">
        <v>0</v>
      </c>
      <c r="BU19" t="s">
        <v>159</v>
      </c>
      <c r="BV19" t="s">
        <v>159</v>
      </c>
      <c r="BW19">
        <v>0</v>
      </c>
      <c r="BX19">
        <v>0</v>
      </c>
      <c r="BY19" t="s">
        <v>165</v>
      </c>
      <c r="BZ19">
        <v>14.7</v>
      </c>
      <c r="CA19" t="s">
        <v>159</v>
      </c>
      <c r="CB19">
        <v>0</v>
      </c>
      <c r="CC19">
        <v>0</v>
      </c>
      <c r="CD19" t="s">
        <v>159</v>
      </c>
      <c r="CE19">
        <v>0</v>
      </c>
      <c r="CF19">
        <v>0.2</v>
      </c>
      <c r="CG19">
        <v>14.7</v>
      </c>
      <c r="CH19" t="s">
        <v>159</v>
      </c>
      <c r="CI19" t="s">
        <v>159</v>
      </c>
      <c r="CJ19" t="s">
        <v>159</v>
      </c>
      <c r="CK19" t="s">
        <v>159</v>
      </c>
      <c r="CL19">
        <v>0</v>
      </c>
      <c r="CM19" t="s">
        <v>144</v>
      </c>
      <c r="CN19">
        <v>30</v>
      </c>
      <c r="CO19">
        <v>4.41</v>
      </c>
      <c r="CP19">
        <v>0.33</v>
      </c>
      <c r="CQ19">
        <v>7346.34</v>
      </c>
      <c r="CR19" t="s">
        <v>166</v>
      </c>
      <c r="CS19">
        <v>25</v>
      </c>
      <c r="CT19">
        <v>3.6749999999999998</v>
      </c>
      <c r="CU19">
        <v>0.28000000000000003</v>
      </c>
      <c r="CV19" t="s">
        <v>166</v>
      </c>
      <c r="CW19">
        <v>7.5</v>
      </c>
      <c r="CX19">
        <v>1.1025</v>
      </c>
      <c r="CY19">
        <v>0.08</v>
      </c>
      <c r="CZ19" t="s">
        <v>160</v>
      </c>
      <c r="DA19">
        <v>7.5</v>
      </c>
      <c r="DB19">
        <v>1.1025</v>
      </c>
      <c r="DC19">
        <v>0.08</v>
      </c>
      <c r="DD19">
        <v>0</v>
      </c>
      <c r="DE19">
        <v>1</v>
      </c>
      <c r="DF19">
        <v>0.08</v>
      </c>
      <c r="DG19" t="s">
        <v>166</v>
      </c>
      <c r="DH19">
        <v>5</v>
      </c>
      <c r="DI19">
        <v>0.73499999999999999</v>
      </c>
      <c r="DJ19">
        <v>0.06</v>
      </c>
      <c r="DK19" t="s">
        <v>166</v>
      </c>
      <c r="DL19">
        <v>25</v>
      </c>
      <c r="DM19">
        <v>3.6749999999999998</v>
      </c>
      <c r="DN19">
        <v>0.28000000000000003</v>
      </c>
      <c r="DO19" t="s">
        <v>159</v>
      </c>
      <c r="DP19">
        <v>0</v>
      </c>
      <c r="DQ19">
        <v>0</v>
      </c>
      <c r="DR19" t="s">
        <v>159</v>
      </c>
      <c r="DS19">
        <v>0</v>
      </c>
      <c r="DT19">
        <v>0</v>
      </c>
      <c r="DU19" t="s">
        <v>159</v>
      </c>
      <c r="DV19" t="s">
        <v>159</v>
      </c>
      <c r="DW19" t="s">
        <v>159</v>
      </c>
      <c r="DX19" t="s">
        <v>159</v>
      </c>
      <c r="DY19">
        <v>0</v>
      </c>
      <c r="DZ19">
        <v>0</v>
      </c>
      <c r="EA19">
        <v>22.05</v>
      </c>
      <c r="EB19">
        <v>1.65</v>
      </c>
      <c r="EC19">
        <v>2.0020566000040006E+19</v>
      </c>
      <c r="ED19">
        <v>3.0040567E+19</v>
      </c>
      <c r="EE19" t="s">
        <v>290</v>
      </c>
      <c r="EF19" t="s">
        <v>289</v>
      </c>
      <c r="EG19" t="s">
        <v>159</v>
      </c>
      <c r="EH19" t="s">
        <v>159</v>
      </c>
      <c r="EI19" t="s">
        <v>125</v>
      </c>
      <c r="EJ19" t="s">
        <v>159</v>
      </c>
      <c r="EK19" t="s">
        <v>159</v>
      </c>
      <c r="EL19" t="s">
        <v>159</v>
      </c>
      <c r="EM19" t="s">
        <v>159</v>
      </c>
      <c r="EN19" t="s">
        <v>159</v>
      </c>
      <c r="EO19" t="s">
        <v>159</v>
      </c>
      <c r="EP19" t="s">
        <v>159</v>
      </c>
      <c r="EQ19" t="s">
        <v>159</v>
      </c>
      <c r="ER19" t="s">
        <v>159</v>
      </c>
      <c r="ES19">
        <v>7346.34</v>
      </c>
      <c r="ET19">
        <v>0</v>
      </c>
      <c r="EU19">
        <v>0</v>
      </c>
      <c r="EV19" t="s">
        <v>159</v>
      </c>
      <c r="EW19" t="s">
        <v>167</v>
      </c>
      <c r="EX19" t="s">
        <v>159</v>
      </c>
      <c r="EY19">
        <v>0</v>
      </c>
      <c r="EZ19">
        <v>0</v>
      </c>
    </row>
    <row r="20" spans="1:156" x14ac:dyDescent="0.25">
      <c r="A20">
        <v>9770806435</v>
      </c>
      <c r="B20" t="s">
        <v>143</v>
      </c>
      <c r="C20" t="s">
        <v>297</v>
      </c>
      <c r="D20" t="s">
        <v>145</v>
      </c>
      <c r="E20" t="s">
        <v>146</v>
      </c>
      <c r="F20" s="1" t="s">
        <v>147</v>
      </c>
      <c r="G20" t="s">
        <v>168</v>
      </c>
      <c r="H20" t="s">
        <v>169</v>
      </c>
      <c r="I20" t="s">
        <v>170</v>
      </c>
      <c r="J20" t="s">
        <v>466</v>
      </c>
      <c r="K20" t="s">
        <v>152</v>
      </c>
      <c r="L20" s="2">
        <v>0.5</v>
      </c>
      <c r="M20" s="2">
        <v>7350</v>
      </c>
      <c r="N20" t="s">
        <v>467</v>
      </c>
      <c r="O20" t="s">
        <v>468</v>
      </c>
      <c r="P20">
        <v>34924</v>
      </c>
      <c r="Q20" t="s">
        <v>145</v>
      </c>
      <c r="R20" t="s">
        <v>469</v>
      </c>
      <c r="S20" s="1" t="s">
        <v>155</v>
      </c>
      <c r="T20">
        <v>2611512903</v>
      </c>
      <c r="U20">
        <v>7327360</v>
      </c>
      <c r="V20">
        <v>1001369</v>
      </c>
      <c r="W20">
        <v>25500197</v>
      </c>
      <c r="X20">
        <v>9770806435</v>
      </c>
      <c r="Y20">
        <v>815167</v>
      </c>
      <c r="Z20" t="s">
        <v>156</v>
      </c>
      <c r="AA20" t="s">
        <v>157</v>
      </c>
      <c r="AB20" t="s">
        <v>158</v>
      </c>
      <c r="AC20" t="s">
        <v>466</v>
      </c>
      <c r="AD20">
        <v>5999</v>
      </c>
      <c r="AE20">
        <v>63</v>
      </c>
      <c r="AF20" t="s">
        <v>159</v>
      </c>
      <c r="AG20" t="s">
        <v>159</v>
      </c>
      <c r="AH20" t="s">
        <v>159</v>
      </c>
      <c r="AI20" t="s">
        <v>160</v>
      </c>
      <c r="AJ20" t="s">
        <v>470</v>
      </c>
      <c r="AK20">
        <v>566</v>
      </c>
      <c r="AL20">
        <v>360479</v>
      </c>
      <c r="AM20">
        <v>566</v>
      </c>
      <c r="AN20">
        <v>9770806435</v>
      </c>
      <c r="AO20">
        <v>9770806435</v>
      </c>
      <c r="AP20" t="s">
        <v>162</v>
      </c>
      <c r="AQ20" t="s">
        <v>471</v>
      </c>
      <c r="AR20" t="s">
        <v>159</v>
      </c>
      <c r="AS20" t="s">
        <v>303</v>
      </c>
      <c r="AT20" s="2">
        <v>0.5</v>
      </c>
      <c r="AU20">
        <v>7350</v>
      </c>
      <c r="AV20">
        <v>7350</v>
      </c>
      <c r="AW20" s="7">
        <f t="shared" si="0"/>
        <v>7350</v>
      </c>
      <c r="AX20" s="7">
        <v>350</v>
      </c>
      <c r="AY20" s="7">
        <f t="shared" si="1"/>
        <v>7000</v>
      </c>
      <c r="AZ20" s="8">
        <f t="shared" si="2"/>
        <v>1232.0000000000002</v>
      </c>
      <c r="BA20" s="9">
        <f t="shared" si="3"/>
        <v>5600</v>
      </c>
      <c r="BB20" s="10">
        <f t="shared" si="4"/>
        <v>168</v>
      </c>
      <c r="BC20" s="7">
        <v>250</v>
      </c>
      <c r="BD20" s="11">
        <f t="shared" si="5"/>
        <v>81.25</v>
      </c>
      <c r="BE20" s="11"/>
      <c r="BF20" s="12"/>
      <c r="BG20" s="7">
        <f t="shared" si="6"/>
        <v>18.75</v>
      </c>
      <c r="BH20" t="s">
        <v>159</v>
      </c>
      <c r="BI20" t="s">
        <v>159</v>
      </c>
      <c r="BJ20" t="s">
        <v>159</v>
      </c>
      <c r="BK20" t="s">
        <v>159</v>
      </c>
      <c r="BL20">
        <v>566</v>
      </c>
      <c r="BM20">
        <v>566</v>
      </c>
      <c r="BN20">
        <v>7350</v>
      </c>
      <c r="BO20">
        <v>1000</v>
      </c>
      <c r="BP20">
        <v>36.75</v>
      </c>
      <c r="BQ20">
        <v>2.76</v>
      </c>
      <c r="BR20">
        <v>0</v>
      </c>
      <c r="BS20">
        <v>7310.4938000000002</v>
      </c>
      <c r="BT20">
        <v>0</v>
      </c>
      <c r="BU20" t="s">
        <v>159</v>
      </c>
      <c r="BV20" t="s">
        <v>159</v>
      </c>
      <c r="BW20">
        <v>0</v>
      </c>
      <c r="BX20">
        <v>0</v>
      </c>
      <c r="BY20" t="s">
        <v>165</v>
      </c>
      <c r="BZ20">
        <v>14.7</v>
      </c>
      <c r="CA20" t="s">
        <v>159</v>
      </c>
      <c r="CB20">
        <v>0</v>
      </c>
      <c r="CC20">
        <v>0</v>
      </c>
      <c r="CD20" t="s">
        <v>159</v>
      </c>
      <c r="CE20">
        <v>0</v>
      </c>
      <c r="CF20">
        <v>0.2</v>
      </c>
      <c r="CG20">
        <v>14.7</v>
      </c>
      <c r="CH20" t="s">
        <v>159</v>
      </c>
      <c r="CI20" t="s">
        <v>159</v>
      </c>
      <c r="CJ20" t="s">
        <v>159</v>
      </c>
      <c r="CK20" t="s">
        <v>159</v>
      </c>
      <c r="CL20">
        <v>0</v>
      </c>
      <c r="CM20" t="s">
        <v>297</v>
      </c>
      <c r="CN20">
        <v>30</v>
      </c>
      <c r="CO20">
        <v>4.41</v>
      </c>
      <c r="CP20">
        <v>0.33</v>
      </c>
      <c r="CQ20">
        <v>7350.64</v>
      </c>
      <c r="CR20" t="s">
        <v>166</v>
      </c>
      <c r="CS20">
        <v>25</v>
      </c>
      <c r="CT20">
        <v>3.6749999999999998</v>
      </c>
      <c r="CU20">
        <v>0.28000000000000003</v>
      </c>
      <c r="CV20" t="s">
        <v>166</v>
      </c>
      <c r="CW20">
        <v>7.5</v>
      </c>
      <c r="CX20">
        <v>1.1025</v>
      </c>
      <c r="CY20">
        <v>0.08</v>
      </c>
      <c r="CZ20" t="s">
        <v>160</v>
      </c>
      <c r="DA20">
        <v>7.5</v>
      </c>
      <c r="DB20">
        <v>1.1025</v>
      </c>
      <c r="DC20">
        <v>0.08</v>
      </c>
      <c r="DD20">
        <v>0</v>
      </c>
      <c r="DE20">
        <v>5</v>
      </c>
      <c r="DF20">
        <v>0.38</v>
      </c>
      <c r="DG20" t="s">
        <v>166</v>
      </c>
      <c r="DH20">
        <v>5</v>
      </c>
      <c r="DI20">
        <v>0.73499999999999999</v>
      </c>
      <c r="DJ20">
        <v>0.06</v>
      </c>
      <c r="DK20" t="s">
        <v>166</v>
      </c>
      <c r="DL20">
        <v>25</v>
      </c>
      <c r="DM20">
        <v>3.6749999999999998</v>
      </c>
      <c r="DN20">
        <v>0.28000000000000003</v>
      </c>
      <c r="DO20" t="s">
        <v>159</v>
      </c>
      <c r="DP20">
        <v>0</v>
      </c>
      <c r="DQ20">
        <v>0</v>
      </c>
      <c r="DR20" t="s">
        <v>159</v>
      </c>
      <c r="DS20">
        <v>0</v>
      </c>
      <c r="DT20">
        <v>0</v>
      </c>
      <c r="DU20" t="s">
        <v>159</v>
      </c>
      <c r="DV20" t="s">
        <v>159</v>
      </c>
      <c r="DW20" t="s">
        <v>159</v>
      </c>
      <c r="DX20" t="s">
        <v>159</v>
      </c>
      <c r="DY20">
        <v>0</v>
      </c>
      <c r="DZ20">
        <v>0</v>
      </c>
      <c r="EA20">
        <v>22.05</v>
      </c>
      <c r="EB20">
        <v>1.65</v>
      </c>
      <c r="EC20">
        <v>2.0020566000040006E+19</v>
      </c>
      <c r="ED20">
        <v>4.0010566E+19</v>
      </c>
      <c r="EE20" t="s">
        <v>472</v>
      </c>
      <c r="EF20" t="s">
        <v>470</v>
      </c>
      <c r="EG20" t="s">
        <v>159</v>
      </c>
      <c r="EH20" t="s">
        <v>159</v>
      </c>
      <c r="EI20" t="s">
        <v>125</v>
      </c>
      <c r="EJ20" t="s">
        <v>159</v>
      </c>
      <c r="EK20" t="s">
        <v>159</v>
      </c>
      <c r="EL20" t="s">
        <v>159</v>
      </c>
      <c r="EM20" t="s">
        <v>159</v>
      </c>
      <c r="EN20" t="s">
        <v>159</v>
      </c>
      <c r="EO20" t="s">
        <v>159</v>
      </c>
      <c r="EP20" t="s">
        <v>159</v>
      </c>
      <c r="EQ20" t="s">
        <v>159</v>
      </c>
      <c r="ER20" t="s">
        <v>159</v>
      </c>
      <c r="ES20">
        <v>7350.64</v>
      </c>
      <c r="ET20">
        <v>0</v>
      </c>
      <c r="EU20">
        <v>0</v>
      </c>
      <c r="EV20" t="s">
        <v>159</v>
      </c>
      <c r="EW20" t="s">
        <v>167</v>
      </c>
      <c r="EX20" t="s">
        <v>159</v>
      </c>
      <c r="EY20">
        <v>0</v>
      </c>
      <c r="EZ20">
        <v>0</v>
      </c>
    </row>
    <row r="21" spans="1:156" x14ac:dyDescent="0.25">
      <c r="A21">
        <v>9770754201</v>
      </c>
      <c r="B21" t="s">
        <v>143</v>
      </c>
      <c r="C21" t="s">
        <v>297</v>
      </c>
      <c r="D21" t="s">
        <v>145</v>
      </c>
      <c r="E21" t="s">
        <v>146</v>
      </c>
      <c r="F21" s="1" t="s">
        <v>147</v>
      </c>
      <c r="G21" t="s">
        <v>168</v>
      </c>
      <c r="H21" t="s">
        <v>169</v>
      </c>
      <c r="I21" t="s">
        <v>170</v>
      </c>
      <c r="J21" t="s">
        <v>466</v>
      </c>
      <c r="K21" t="s">
        <v>152</v>
      </c>
      <c r="L21" s="2">
        <v>0.5</v>
      </c>
      <c r="M21" s="2">
        <v>7350</v>
      </c>
      <c r="N21" t="s">
        <v>467</v>
      </c>
      <c r="O21" t="s">
        <v>481</v>
      </c>
      <c r="P21">
        <v>34924</v>
      </c>
      <c r="Q21" t="s">
        <v>145</v>
      </c>
      <c r="R21" t="s">
        <v>482</v>
      </c>
      <c r="S21" s="1" t="s">
        <v>155</v>
      </c>
      <c r="T21">
        <v>2611509513</v>
      </c>
      <c r="U21">
        <v>7327360</v>
      </c>
      <c r="V21">
        <v>1001367</v>
      </c>
      <c r="W21">
        <v>25500181</v>
      </c>
      <c r="X21">
        <v>9770754201</v>
      </c>
      <c r="Y21">
        <v>815167</v>
      </c>
      <c r="Z21" t="s">
        <v>156</v>
      </c>
      <c r="AA21" t="s">
        <v>157</v>
      </c>
      <c r="AB21" t="s">
        <v>158</v>
      </c>
      <c r="AC21" t="s">
        <v>466</v>
      </c>
      <c r="AD21">
        <v>5999</v>
      </c>
      <c r="AE21">
        <v>63</v>
      </c>
      <c r="AF21" t="s">
        <v>159</v>
      </c>
      <c r="AG21" t="s">
        <v>159</v>
      </c>
      <c r="AH21" t="s">
        <v>159</v>
      </c>
      <c r="AI21" t="s">
        <v>160</v>
      </c>
      <c r="AJ21" t="s">
        <v>483</v>
      </c>
      <c r="AK21">
        <v>566</v>
      </c>
      <c r="AL21">
        <v>319310</v>
      </c>
      <c r="AM21">
        <v>566</v>
      </c>
      <c r="AN21">
        <v>9770754201</v>
      </c>
      <c r="AO21">
        <v>9770754201</v>
      </c>
      <c r="AP21" t="s">
        <v>162</v>
      </c>
      <c r="AQ21" t="s">
        <v>471</v>
      </c>
      <c r="AR21" t="s">
        <v>159</v>
      </c>
      <c r="AS21" t="s">
        <v>303</v>
      </c>
      <c r="AT21" s="2">
        <v>0.5</v>
      </c>
      <c r="AU21">
        <v>7350</v>
      </c>
      <c r="AV21">
        <v>7350</v>
      </c>
      <c r="AW21" s="7">
        <f t="shared" si="0"/>
        <v>7350</v>
      </c>
      <c r="AX21" s="7">
        <v>350</v>
      </c>
      <c r="AY21" s="7">
        <f t="shared" si="1"/>
        <v>7000</v>
      </c>
      <c r="AZ21" s="8">
        <f t="shared" si="2"/>
        <v>1232.0000000000002</v>
      </c>
      <c r="BA21" s="9">
        <f t="shared" si="3"/>
        <v>5600</v>
      </c>
      <c r="BB21" s="10">
        <f t="shared" si="4"/>
        <v>168</v>
      </c>
      <c r="BC21" s="7">
        <v>250</v>
      </c>
      <c r="BD21" s="11">
        <f t="shared" si="5"/>
        <v>81.25</v>
      </c>
      <c r="BE21" s="11"/>
      <c r="BF21" s="12"/>
      <c r="BG21" s="7">
        <f t="shared" si="6"/>
        <v>18.75</v>
      </c>
      <c r="BH21" t="s">
        <v>159</v>
      </c>
      <c r="BI21" t="s">
        <v>159</v>
      </c>
      <c r="BJ21" t="s">
        <v>159</v>
      </c>
      <c r="BK21" t="s">
        <v>159</v>
      </c>
      <c r="BL21">
        <v>566</v>
      </c>
      <c r="BM21">
        <v>566</v>
      </c>
      <c r="BN21">
        <v>7350</v>
      </c>
      <c r="BO21">
        <v>1000</v>
      </c>
      <c r="BP21">
        <v>36.75</v>
      </c>
      <c r="BQ21">
        <v>2.76</v>
      </c>
      <c r="BR21">
        <v>0</v>
      </c>
      <c r="BS21">
        <v>7310.4938000000002</v>
      </c>
      <c r="BT21">
        <v>0</v>
      </c>
      <c r="BU21" t="s">
        <v>159</v>
      </c>
      <c r="BV21" t="s">
        <v>159</v>
      </c>
      <c r="BW21">
        <v>0</v>
      </c>
      <c r="BX21">
        <v>0</v>
      </c>
      <c r="BY21" t="s">
        <v>165</v>
      </c>
      <c r="BZ21">
        <v>14.7</v>
      </c>
      <c r="CA21" t="s">
        <v>159</v>
      </c>
      <c r="CB21">
        <v>0</v>
      </c>
      <c r="CC21">
        <v>0</v>
      </c>
      <c r="CD21" t="s">
        <v>159</v>
      </c>
      <c r="CE21">
        <v>0</v>
      </c>
      <c r="CF21">
        <v>0.2</v>
      </c>
      <c r="CG21">
        <v>14.7</v>
      </c>
      <c r="CH21" t="s">
        <v>159</v>
      </c>
      <c r="CI21" t="s">
        <v>159</v>
      </c>
      <c r="CJ21" t="s">
        <v>159</v>
      </c>
      <c r="CK21" t="s">
        <v>159</v>
      </c>
      <c r="CL21">
        <v>0</v>
      </c>
      <c r="CM21" t="s">
        <v>297</v>
      </c>
      <c r="CN21">
        <v>30</v>
      </c>
      <c r="CO21">
        <v>4.41</v>
      </c>
      <c r="CP21">
        <v>0.33</v>
      </c>
      <c r="CQ21">
        <v>7350.64</v>
      </c>
      <c r="CR21" t="s">
        <v>166</v>
      </c>
      <c r="CS21">
        <v>25</v>
      </c>
      <c r="CT21">
        <v>3.6749999999999998</v>
      </c>
      <c r="CU21">
        <v>0.28000000000000003</v>
      </c>
      <c r="CV21" t="s">
        <v>166</v>
      </c>
      <c r="CW21">
        <v>7.5</v>
      </c>
      <c r="CX21">
        <v>1.1025</v>
      </c>
      <c r="CY21">
        <v>0.08</v>
      </c>
      <c r="CZ21" t="s">
        <v>160</v>
      </c>
      <c r="DA21">
        <v>7.5</v>
      </c>
      <c r="DB21">
        <v>1.1025</v>
      </c>
      <c r="DC21">
        <v>0.08</v>
      </c>
      <c r="DD21">
        <v>0</v>
      </c>
      <c r="DE21">
        <v>5</v>
      </c>
      <c r="DF21">
        <v>0.38</v>
      </c>
      <c r="DG21" t="s">
        <v>166</v>
      </c>
      <c r="DH21">
        <v>5</v>
      </c>
      <c r="DI21">
        <v>0.73499999999999999</v>
      </c>
      <c r="DJ21">
        <v>0.06</v>
      </c>
      <c r="DK21" t="s">
        <v>166</v>
      </c>
      <c r="DL21">
        <v>25</v>
      </c>
      <c r="DM21">
        <v>3.6749999999999998</v>
      </c>
      <c r="DN21">
        <v>0.28000000000000003</v>
      </c>
      <c r="DO21" t="s">
        <v>159</v>
      </c>
      <c r="DP21">
        <v>0</v>
      </c>
      <c r="DQ21">
        <v>0</v>
      </c>
      <c r="DR21" t="s">
        <v>159</v>
      </c>
      <c r="DS21">
        <v>0</v>
      </c>
      <c r="DT21">
        <v>0</v>
      </c>
      <c r="DU21" t="s">
        <v>159</v>
      </c>
      <c r="DV21" t="s">
        <v>159</v>
      </c>
      <c r="DW21" t="s">
        <v>159</v>
      </c>
      <c r="DX21" t="s">
        <v>159</v>
      </c>
      <c r="DY21">
        <v>0</v>
      </c>
      <c r="DZ21">
        <v>0</v>
      </c>
      <c r="EA21">
        <v>22.05</v>
      </c>
      <c r="EB21">
        <v>1.65</v>
      </c>
      <c r="EC21">
        <v>2.0020566000040006E+19</v>
      </c>
      <c r="ED21">
        <v>4.0010566E+19</v>
      </c>
      <c r="EE21" t="s">
        <v>484</v>
      </c>
      <c r="EF21" t="s">
        <v>483</v>
      </c>
      <c r="EG21" t="s">
        <v>159</v>
      </c>
      <c r="EH21" t="s">
        <v>159</v>
      </c>
      <c r="EI21" t="s">
        <v>125</v>
      </c>
      <c r="EJ21" t="s">
        <v>159</v>
      </c>
      <c r="EK21" t="s">
        <v>159</v>
      </c>
      <c r="EL21" t="s">
        <v>159</v>
      </c>
      <c r="EM21" t="s">
        <v>159</v>
      </c>
      <c r="EN21" t="s">
        <v>159</v>
      </c>
      <c r="EO21" t="s">
        <v>159</v>
      </c>
      <c r="EP21" t="s">
        <v>159</v>
      </c>
      <c r="EQ21" t="s">
        <v>159</v>
      </c>
      <c r="ER21" t="s">
        <v>159</v>
      </c>
      <c r="ES21">
        <v>7350.64</v>
      </c>
      <c r="ET21">
        <v>0</v>
      </c>
      <c r="EU21">
        <v>0</v>
      </c>
      <c r="EV21" t="s">
        <v>159</v>
      </c>
      <c r="EW21" t="s">
        <v>167</v>
      </c>
      <c r="EX21" t="s">
        <v>159</v>
      </c>
      <c r="EY21">
        <v>0</v>
      </c>
      <c r="EZ21">
        <v>0</v>
      </c>
    </row>
    <row r="22" spans="1:156" x14ac:dyDescent="0.25">
      <c r="A22">
        <v>9770645215</v>
      </c>
      <c r="B22" t="s">
        <v>143</v>
      </c>
      <c r="C22" t="s">
        <v>297</v>
      </c>
      <c r="D22" t="s">
        <v>145</v>
      </c>
      <c r="E22" t="s">
        <v>146</v>
      </c>
      <c r="F22" s="1" t="s">
        <v>147</v>
      </c>
      <c r="G22" t="s">
        <v>168</v>
      </c>
      <c r="H22" t="s">
        <v>169</v>
      </c>
      <c r="I22" t="s">
        <v>170</v>
      </c>
      <c r="J22" t="s">
        <v>466</v>
      </c>
      <c r="K22" t="s">
        <v>152</v>
      </c>
      <c r="L22" s="2">
        <v>0.5</v>
      </c>
      <c r="M22" s="2">
        <v>7350</v>
      </c>
      <c r="N22" t="s">
        <v>467</v>
      </c>
      <c r="O22" t="s">
        <v>485</v>
      </c>
      <c r="P22">
        <v>34924</v>
      </c>
      <c r="Q22" t="s">
        <v>145</v>
      </c>
      <c r="R22" t="s">
        <v>486</v>
      </c>
      <c r="S22" s="1" t="s">
        <v>155</v>
      </c>
      <c r="T22">
        <v>2611502986</v>
      </c>
      <c r="U22">
        <v>7327360</v>
      </c>
      <c r="V22">
        <v>1001363</v>
      </c>
      <c r="W22">
        <v>25500133</v>
      </c>
      <c r="X22">
        <v>9770645215</v>
      </c>
      <c r="Y22">
        <v>815167</v>
      </c>
      <c r="Z22" t="s">
        <v>156</v>
      </c>
      <c r="AA22" t="s">
        <v>157</v>
      </c>
      <c r="AB22" t="s">
        <v>158</v>
      </c>
      <c r="AC22" t="s">
        <v>466</v>
      </c>
      <c r="AD22">
        <v>5999</v>
      </c>
      <c r="AE22">
        <v>63</v>
      </c>
      <c r="AF22" t="s">
        <v>159</v>
      </c>
      <c r="AG22" t="s">
        <v>159</v>
      </c>
      <c r="AH22" t="s">
        <v>159</v>
      </c>
      <c r="AI22" t="s">
        <v>160</v>
      </c>
      <c r="AJ22" t="s">
        <v>487</v>
      </c>
      <c r="AK22">
        <v>566</v>
      </c>
      <c r="AL22">
        <v>231590</v>
      </c>
      <c r="AM22">
        <v>566</v>
      </c>
      <c r="AN22">
        <v>9770645215</v>
      </c>
      <c r="AO22">
        <v>9770645215</v>
      </c>
      <c r="AP22" t="s">
        <v>162</v>
      </c>
      <c r="AQ22" t="s">
        <v>471</v>
      </c>
      <c r="AR22" t="s">
        <v>159</v>
      </c>
      <c r="AS22" t="s">
        <v>303</v>
      </c>
      <c r="AT22" s="2">
        <v>0.5</v>
      </c>
      <c r="AU22">
        <v>7350</v>
      </c>
      <c r="AV22">
        <v>7350</v>
      </c>
      <c r="AW22" s="7">
        <f t="shared" si="0"/>
        <v>7350</v>
      </c>
      <c r="AX22" s="7">
        <v>350</v>
      </c>
      <c r="AY22" s="7">
        <f t="shared" si="1"/>
        <v>7000</v>
      </c>
      <c r="AZ22" s="8">
        <f t="shared" si="2"/>
        <v>1232.0000000000002</v>
      </c>
      <c r="BA22" s="9">
        <f t="shared" si="3"/>
        <v>5600</v>
      </c>
      <c r="BB22" s="10">
        <f t="shared" si="4"/>
        <v>168</v>
      </c>
      <c r="BC22" s="7">
        <v>250</v>
      </c>
      <c r="BD22" s="11">
        <f t="shared" si="5"/>
        <v>81.25</v>
      </c>
      <c r="BE22" s="11"/>
      <c r="BF22" s="12"/>
      <c r="BG22" s="7">
        <f t="shared" si="6"/>
        <v>18.75</v>
      </c>
      <c r="BH22" t="s">
        <v>159</v>
      </c>
      <c r="BI22" t="s">
        <v>159</v>
      </c>
      <c r="BJ22" t="s">
        <v>159</v>
      </c>
      <c r="BK22" t="s">
        <v>159</v>
      </c>
      <c r="BL22">
        <v>566</v>
      </c>
      <c r="BM22">
        <v>566</v>
      </c>
      <c r="BN22">
        <v>7350</v>
      </c>
      <c r="BO22">
        <v>1000</v>
      </c>
      <c r="BP22">
        <v>36.75</v>
      </c>
      <c r="BQ22">
        <v>2.76</v>
      </c>
      <c r="BR22">
        <v>0</v>
      </c>
      <c r="BS22">
        <v>7310.4938000000002</v>
      </c>
      <c r="BT22">
        <v>0</v>
      </c>
      <c r="BU22" t="s">
        <v>159</v>
      </c>
      <c r="BV22" t="s">
        <v>159</v>
      </c>
      <c r="BW22">
        <v>0</v>
      </c>
      <c r="BX22">
        <v>0</v>
      </c>
      <c r="BY22" t="s">
        <v>165</v>
      </c>
      <c r="BZ22">
        <v>14.7</v>
      </c>
      <c r="CA22" t="s">
        <v>159</v>
      </c>
      <c r="CB22">
        <v>0</v>
      </c>
      <c r="CC22">
        <v>0</v>
      </c>
      <c r="CD22" t="s">
        <v>159</v>
      </c>
      <c r="CE22">
        <v>0</v>
      </c>
      <c r="CF22">
        <v>0.2</v>
      </c>
      <c r="CG22">
        <v>14.7</v>
      </c>
      <c r="CH22" t="s">
        <v>159</v>
      </c>
      <c r="CI22" t="s">
        <v>159</v>
      </c>
      <c r="CJ22" t="s">
        <v>159</v>
      </c>
      <c r="CK22" t="s">
        <v>159</v>
      </c>
      <c r="CL22">
        <v>0</v>
      </c>
      <c r="CM22" t="s">
        <v>297</v>
      </c>
      <c r="CN22">
        <v>30</v>
      </c>
      <c r="CO22">
        <v>4.41</v>
      </c>
      <c r="CP22">
        <v>0.33</v>
      </c>
      <c r="CQ22">
        <v>7350.64</v>
      </c>
      <c r="CR22" t="s">
        <v>166</v>
      </c>
      <c r="CS22">
        <v>25</v>
      </c>
      <c r="CT22">
        <v>3.6749999999999998</v>
      </c>
      <c r="CU22">
        <v>0.28000000000000003</v>
      </c>
      <c r="CV22" t="s">
        <v>166</v>
      </c>
      <c r="CW22">
        <v>7.5</v>
      </c>
      <c r="CX22">
        <v>1.1025</v>
      </c>
      <c r="CY22">
        <v>0.08</v>
      </c>
      <c r="CZ22" t="s">
        <v>160</v>
      </c>
      <c r="DA22">
        <v>7.5</v>
      </c>
      <c r="DB22">
        <v>1.1025</v>
      </c>
      <c r="DC22">
        <v>0.08</v>
      </c>
      <c r="DD22">
        <v>0</v>
      </c>
      <c r="DE22">
        <v>5</v>
      </c>
      <c r="DF22">
        <v>0.38</v>
      </c>
      <c r="DG22" t="s">
        <v>166</v>
      </c>
      <c r="DH22">
        <v>5</v>
      </c>
      <c r="DI22">
        <v>0.73499999999999999</v>
      </c>
      <c r="DJ22">
        <v>0.06</v>
      </c>
      <c r="DK22" t="s">
        <v>166</v>
      </c>
      <c r="DL22">
        <v>25</v>
      </c>
      <c r="DM22">
        <v>3.6749999999999998</v>
      </c>
      <c r="DN22">
        <v>0.28000000000000003</v>
      </c>
      <c r="DO22" t="s">
        <v>159</v>
      </c>
      <c r="DP22">
        <v>0</v>
      </c>
      <c r="DQ22">
        <v>0</v>
      </c>
      <c r="DR22" t="s">
        <v>159</v>
      </c>
      <c r="DS22">
        <v>0</v>
      </c>
      <c r="DT22">
        <v>0</v>
      </c>
      <c r="DU22" t="s">
        <v>159</v>
      </c>
      <c r="DV22" t="s">
        <v>159</v>
      </c>
      <c r="DW22" t="s">
        <v>159</v>
      </c>
      <c r="DX22" t="s">
        <v>159</v>
      </c>
      <c r="DY22">
        <v>0</v>
      </c>
      <c r="DZ22">
        <v>0</v>
      </c>
      <c r="EA22">
        <v>22.05</v>
      </c>
      <c r="EB22">
        <v>1.65</v>
      </c>
      <c r="EC22">
        <v>2.0020566000040006E+19</v>
      </c>
      <c r="ED22">
        <v>4.0010566E+19</v>
      </c>
      <c r="EE22" t="s">
        <v>488</v>
      </c>
      <c r="EF22" t="s">
        <v>487</v>
      </c>
      <c r="EG22" t="s">
        <v>159</v>
      </c>
      <c r="EH22" t="s">
        <v>159</v>
      </c>
      <c r="EI22" t="s">
        <v>125</v>
      </c>
      <c r="EJ22" t="s">
        <v>159</v>
      </c>
      <c r="EK22" t="s">
        <v>159</v>
      </c>
      <c r="EL22" t="s">
        <v>159</v>
      </c>
      <c r="EM22" t="s">
        <v>159</v>
      </c>
      <c r="EN22" t="s">
        <v>159</v>
      </c>
      <c r="EO22" t="s">
        <v>159</v>
      </c>
      <c r="EP22" t="s">
        <v>159</v>
      </c>
      <c r="EQ22" t="s">
        <v>159</v>
      </c>
      <c r="ER22" t="s">
        <v>159</v>
      </c>
      <c r="ES22">
        <v>7350.64</v>
      </c>
      <c r="ET22">
        <v>0</v>
      </c>
      <c r="EU22">
        <v>0</v>
      </c>
      <c r="EV22" t="s">
        <v>159</v>
      </c>
      <c r="EW22" t="s">
        <v>167</v>
      </c>
      <c r="EX22" t="s">
        <v>159</v>
      </c>
      <c r="EY22">
        <v>0</v>
      </c>
      <c r="EZ22">
        <v>0</v>
      </c>
    </row>
    <row r="23" spans="1:156" x14ac:dyDescent="0.25">
      <c r="A23">
        <v>9770709342</v>
      </c>
      <c r="B23" t="s">
        <v>143</v>
      </c>
      <c r="C23" t="s">
        <v>297</v>
      </c>
      <c r="D23" t="s">
        <v>145</v>
      </c>
      <c r="E23" t="s">
        <v>146</v>
      </c>
      <c r="F23" s="1" t="s">
        <v>147</v>
      </c>
      <c r="G23" t="s">
        <v>168</v>
      </c>
      <c r="H23" t="s">
        <v>169</v>
      </c>
      <c r="I23" t="s">
        <v>170</v>
      </c>
      <c r="J23" t="s">
        <v>466</v>
      </c>
      <c r="K23" t="s">
        <v>152</v>
      </c>
      <c r="L23" s="2">
        <v>0.5</v>
      </c>
      <c r="M23" s="2">
        <v>7350</v>
      </c>
      <c r="N23" t="s">
        <v>467</v>
      </c>
      <c r="O23" t="s">
        <v>489</v>
      </c>
      <c r="P23">
        <v>34924</v>
      </c>
      <c r="Q23" t="s">
        <v>145</v>
      </c>
      <c r="R23" t="s">
        <v>490</v>
      </c>
      <c r="S23" s="1" t="s">
        <v>155</v>
      </c>
      <c r="T23">
        <v>2611507911</v>
      </c>
      <c r="U23">
        <v>7327360</v>
      </c>
      <c r="V23">
        <v>1001365</v>
      </c>
      <c r="W23">
        <v>25500163</v>
      </c>
      <c r="X23">
        <v>9770709342</v>
      </c>
      <c r="Y23">
        <v>815167</v>
      </c>
      <c r="Z23" t="s">
        <v>156</v>
      </c>
      <c r="AA23" t="s">
        <v>157</v>
      </c>
      <c r="AB23" t="s">
        <v>158</v>
      </c>
      <c r="AC23" t="s">
        <v>466</v>
      </c>
      <c r="AD23">
        <v>5999</v>
      </c>
      <c r="AE23">
        <v>63</v>
      </c>
      <c r="AF23" t="s">
        <v>159</v>
      </c>
      <c r="AG23" t="s">
        <v>159</v>
      </c>
      <c r="AH23" t="s">
        <v>159</v>
      </c>
      <c r="AI23" t="s">
        <v>160</v>
      </c>
      <c r="AJ23" t="s">
        <v>491</v>
      </c>
      <c r="AK23">
        <v>566</v>
      </c>
      <c r="AL23">
        <v>283245</v>
      </c>
      <c r="AM23">
        <v>566</v>
      </c>
      <c r="AN23">
        <v>9770709342</v>
      </c>
      <c r="AO23">
        <v>9770709342</v>
      </c>
      <c r="AP23" t="s">
        <v>162</v>
      </c>
      <c r="AQ23" t="s">
        <v>471</v>
      </c>
      <c r="AR23" t="s">
        <v>159</v>
      </c>
      <c r="AS23" t="s">
        <v>303</v>
      </c>
      <c r="AT23" s="2">
        <v>0.5</v>
      </c>
      <c r="AU23">
        <v>7350</v>
      </c>
      <c r="AV23">
        <v>7350</v>
      </c>
      <c r="AW23" s="7">
        <f t="shared" si="0"/>
        <v>7350</v>
      </c>
      <c r="AX23" s="7">
        <v>350</v>
      </c>
      <c r="AY23" s="7">
        <f t="shared" si="1"/>
        <v>7000</v>
      </c>
      <c r="AZ23" s="8">
        <f t="shared" si="2"/>
        <v>1232.0000000000002</v>
      </c>
      <c r="BA23" s="9">
        <f t="shared" si="3"/>
        <v>5600</v>
      </c>
      <c r="BB23" s="10">
        <f t="shared" si="4"/>
        <v>168</v>
      </c>
      <c r="BC23" s="7">
        <v>250</v>
      </c>
      <c r="BD23" s="11">
        <f t="shared" si="5"/>
        <v>81.25</v>
      </c>
      <c r="BE23" s="11"/>
      <c r="BF23" s="12"/>
      <c r="BG23" s="7">
        <f t="shared" si="6"/>
        <v>18.75</v>
      </c>
      <c r="BH23" t="s">
        <v>159</v>
      </c>
      <c r="BI23" t="s">
        <v>159</v>
      </c>
      <c r="BJ23" t="s">
        <v>159</v>
      </c>
      <c r="BK23" t="s">
        <v>159</v>
      </c>
      <c r="BL23">
        <v>566</v>
      </c>
      <c r="BM23">
        <v>566</v>
      </c>
      <c r="BN23">
        <v>7350</v>
      </c>
      <c r="BO23">
        <v>1000</v>
      </c>
      <c r="BP23">
        <v>36.75</v>
      </c>
      <c r="BQ23">
        <v>2.76</v>
      </c>
      <c r="BR23">
        <v>0</v>
      </c>
      <c r="BS23">
        <v>7310.4938000000002</v>
      </c>
      <c r="BT23">
        <v>0</v>
      </c>
      <c r="BU23" t="s">
        <v>159</v>
      </c>
      <c r="BV23" t="s">
        <v>159</v>
      </c>
      <c r="BW23">
        <v>0</v>
      </c>
      <c r="BX23">
        <v>0</v>
      </c>
      <c r="BY23" t="s">
        <v>165</v>
      </c>
      <c r="BZ23">
        <v>14.7</v>
      </c>
      <c r="CA23" t="s">
        <v>159</v>
      </c>
      <c r="CB23">
        <v>0</v>
      </c>
      <c r="CC23">
        <v>0</v>
      </c>
      <c r="CD23" t="s">
        <v>159</v>
      </c>
      <c r="CE23">
        <v>0</v>
      </c>
      <c r="CF23">
        <v>0.2</v>
      </c>
      <c r="CG23">
        <v>14.7</v>
      </c>
      <c r="CH23" t="s">
        <v>159</v>
      </c>
      <c r="CI23" t="s">
        <v>159</v>
      </c>
      <c r="CJ23" t="s">
        <v>159</v>
      </c>
      <c r="CK23" t="s">
        <v>159</v>
      </c>
      <c r="CL23">
        <v>0</v>
      </c>
      <c r="CM23" t="s">
        <v>297</v>
      </c>
      <c r="CN23">
        <v>30</v>
      </c>
      <c r="CO23">
        <v>4.41</v>
      </c>
      <c r="CP23">
        <v>0.33</v>
      </c>
      <c r="CQ23">
        <v>7350.64</v>
      </c>
      <c r="CR23" t="s">
        <v>166</v>
      </c>
      <c r="CS23">
        <v>25</v>
      </c>
      <c r="CT23">
        <v>3.6749999999999998</v>
      </c>
      <c r="CU23">
        <v>0.28000000000000003</v>
      </c>
      <c r="CV23" t="s">
        <v>166</v>
      </c>
      <c r="CW23">
        <v>7.5</v>
      </c>
      <c r="CX23">
        <v>1.1025</v>
      </c>
      <c r="CY23">
        <v>0.08</v>
      </c>
      <c r="CZ23" t="s">
        <v>160</v>
      </c>
      <c r="DA23">
        <v>7.5</v>
      </c>
      <c r="DB23">
        <v>1.1025</v>
      </c>
      <c r="DC23">
        <v>0.08</v>
      </c>
      <c r="DD23">
        <v>0</v>
      </c>
      <c r="DE23">
        <v>5</v>
      </c>
      <c r="DF23">
        <v>0.38</v>
      </c>
      <c r="DG23" t="s">
        <v>166</v>
      </c>
      <c r="DH23">
        <v>5</v>
      </c>
      <c r="DI23">
        <v>0.73499999999999999</v>
      </c>
      <c r="DJ23">
        <v>0.06</v>
      </c>
      <c r="DK23" t="s">
        <v>166</v>
      </c>
      <c r="DL23">
        <v>25</v>
      </c>
      <c r="DM23">
        <v>3.6749999999999998</v>
      </c>
      <c r="DN23">
        <v>0.28000000000000003</v>
      </c>
      <c r="DO23" t="s">
        <v>159</v>
      </c>
      <c r="DP23">
        <v>0</v>
      </c>
      <c r="DQ23">
        <v>0</v>
      </c>
      <c r="DR23" t="s">
        <v>159</v>
      </c>
      <c r="DS23">
        <v>0</v>
      </c>
      <c r="DT23">
        <v>0</v>
      </c>
      <c r="DU23" t="s">
        <v>159</v>
      </c>
      <c r="DV23" t="s">
        <v>159</v>
      </c>
      <c r="DW23" t="s">
        <v>159</v>
      </c>
      <c r="DX23" t="s">
        <v>159</v>
      </c>
      <c r="DY23">
        <v>0</v>
      </c>
      <c r="DZ23">
        <v>0</v>
      </c>
      <c r="EA23">
        <v>22.05</v>
      </c>
      <c r="EB23">
        <v>1.65</v>
      </c>
      <c r="EC23">
        <v>2.0020566000040006E+19</v>
      </c>
      <c r="ED23">
        <v>4.0010566E+19</v>
      </c>
      <c r="EE23" t="s">
        <v>492</v>
      </c>
      <c r="EF23" t="s">
        <v>491</v>
      </c>
      <c r="EG23" t="s">
        <v>159</v>
      </c>
      <c r="EH23" t="s">
        <v>159</v>
      </c>
      <c r="EI23" t="s">
        <v>125</v>
      </c>
      <c r="EJ23" t="s">
        <v>159</v>
      </c>
      <c r="EK23" t="s">
        <v>159</v>
      </c>
      <c r="EL23" t="s">
        <v>159</v>
      </c>
      <c r="EM23" t="s">
        <v>159</v>
      </c>
      <c r="EN23" t="s">
        <v>159</v>
      </c>
      <c r="EO23" t="s">
        <v>159</v>
      </c>
      <c r="EP23" t="s">
        <v>159</v>
      </c>
      <c r="EQ23" t="s">
        <v>159</v>
      </c>
      <c r="ER23" t="s">
        <v>159</v>
      </c>
      <c r="ES23">
        <v>7350.64</v>
      </c>
      <c r="ET23">
        <v>0</v>
      </c>
      <c r="EU23">
        <v>0</v>
      </c>
      <c r="EV23" t="s">
        <v>159</v>
      </c>
      <c r="EW23" t="s">
        <v>167</v>
      </c>
      <c r="EX23" t="s">
        <v>159</v>
      </c>
      <c r="EY23">
        <v>0</v>
      </c>
      <c r="EZ23">
        <v>0</v>
      </c>
    </row>
    <row r="24" spans="1:156" x14ac:dyDescent="0.25">
      <c r="A24">
        <v>9772968144</v>
      </c>
      <c r="B24" t="s">
        <v>143</v>
      </c>
      <c r="C24" t="s">
        <v>628</v>
      </c>
      <c r="D24" t="s">
        <v>145</v>
      </c>
      <c r="E24" t="s">
        <v>146</v>
      </c>
      <c r="F24" s="1" t="s">
        <v>147</v>
      </c>
      <c r="G24" t="s">
        <v>168</v>
      </c>
      <c r="H24" t="s">
        <v>169</v>
      </c>
      <c r="I24" t="s">
        <v>170</v>
      </c>
      <c r="J24" t="s">
        <v>171</v>
      </c>
      <c r="K24" t="s">
        <v>152</v>
      </c>
      <c r="L24" s="2">
        <v>0.5</v>
      </c>
      <c r="M24" s="2">
        <v>7350</v>
      </c>
      <c r="N24" t="s">
        <v>629</v>
      </c>
      <c r="O24" t="s">
        <v>630</v>
      </c>
      <c r="P24">
        <v>34927</v>
      </c>
      <c r="Q24" t="s">
        <v>145</v>
      </c>
      <c r="R24">
        <v>210960</v>
      </c>
      <c r="S24" s="1" t="s">
        <v>155</v>
      </c>
      <c r="T24">
        <v>2611739692</v>
      </c>
      <c r="U24">
        <v>5843486</v>
      </c>
      <c r="V24">
        <v>1001376</v>
      </c>
      <c r="W24">
        <v>25501849</v>
      </c>
      <c r="X24">
        <v>9772968144</v>
      </c>
      <c r="Y24">
        <v>815167</v>
      </c>
      <c r="Z24" t="s">
        <v>156</v>
      </c>
      <c r="AA24" t="s">
        <v>157</v>
      </c>
      <c r="AB24" t="s">
        <v>158</v>
      </c>
      <c r="AC24" t="s">
        <v>171</v>
      </c>
      <c r="AD24">
        <v>5999</v>
      </c>
      <c r="AE24">
        <v>63</v>
      </c>
      <c r="AF24" t="s">
        <v>159</v>
      </c>
      <c r="AG24" t="s">
        <v>159</v>
      </c>
      <c r="AH24" t="s">
        <v>159</v>
      </c>
      <c r="AI24" t="s">
        <v>160</v>
      </c>
      <c r="AJ24" t="s">
        <v>631</v>
      </c>
      <c r="AK24">
        <v>566</v>
      </c>
      <c r="AL24">
        <v>889250</v>
      </c>
      <c r="AM24">
        <v>566</v>
      </c>
      <c r="AN24">
        <v>9772968144</v>
      </c>
      <c r="AO24">
        <v>9772968144</v>
      </c>
      <c r="AP24" t="s">
        <v>162</v>
      </c>
      <c r="AQ24" t="s">
        <v>632</v>
      </c>
      <c r="AR24" t="s">
        <v>159</v>
      </c>
      <c r="AS24" t="s">
        <v>633</v>
      </c>
      <c r="AT24" s="2">
        <v>0.5</v>
      </c>
      <c r="AU24">
        <v>7350</v>
      </c>
      <c r="AV24">
        <v>7350</v>
      </c>
      <c r="AW24" s="7">
        <f t="shared" si="0"/>
        <v>7350</v>
      </c>
      <c r="AX24" s="7">
        <v>350</v>
      </c>
      <c r="AY24" s="7">
        <f t="shared" si="1"/>
        <v>7000</v>
      </c>
      <c r="AZ24" s="8">
        <f t="shared" si="2"/>
        <v>1232.0000000000002</v>
      </c>
      <c r="BA24" s="9">
        <f t="shared" si="3"/>
        <v>5600</v>
      </c>
      <c r="BB24" s="10">
        <f t="shared" si="4"/>
        <v>168</v>
      </c>
      <c r="BC24" s="7">
        <v>250</v>
      </c>
      <c r="BD24" s="11">
        <f t="shared" si="5"/>
        <v>81.25</v>
      </c>
      <c r="BE24" s="11"/>
      <c r="BF24" s="12"/>
      <c r="BG24" s="7">
        <f t="shared" si="6"/>
        <v>18.75</v>
      </c>
      <c r="BH24" t="s">
        <v>159</v>
      </c>
      <c r="BI24" t="s">
        <v>159</v>
      </c>
      <c r="BJ24" t="s">
        <v>159</v>
      </c>
      <c r="BK24" t="s">
        <v>159</v>
      </c>
      <c r="BL24">
        <v>566</v>
      </c>
      <c r="BM24">
        <v>566</v>
      </c>
      <c r="BN24">
        <v>7350</v>
      </c>
      <c r="BO24">
        <v>1000</v>
      </c>
      <c r="BP24">
        <v>36.75</v>
      </c>
      <c r="BQ24">
        <v>2.76</v>
      </c>
      <c r="BR24">
        <v>0</v>
      </c>
      <c r="BS24">
        <v>7310.4938000000002</v>
      </c>
      <c r="BT24">
        <v>0</v>
      </c>
      <c r="BU24" t="s">
        <v>159</v>
      </c>
      <c r="BV24" t="s">
        <v>159</v>
      </c>
      <c r="BW24">
        <v>0</v>
      </c>
      <c r="BX24">
        <v>0</v>
      </c>
      <c r="BY24" t="s">
        <v>165</v>
      </c>
      <c r="BZ24">
        <v>14.7</v>
      </c>
      <c r="CA24" t="s">
        <v>159</v>
      </c>
      <c r="CB24">
        <v>0</v>
      </c>
      <c r="CC24">
        <v>0</v>
      </c>
      <c r="CD24" t="s">
        <v>159</v>
      </c>
      <c r="CE24">
        <v>0</v>
      </c>
      <c r="CF24">
        <v>0.2</v>
      </c>
      <c r="CG24">
        <v>14.7</v>
      </c>
      <c r="CH24" t="s">
        <v>159</v>
      </c>
      <c r="CI24" t="s">
        <v>159</v>
      </c>
      <c r="CJ24" t="s">
        <v>159</v>
      </c>
      <c r="CK24" t="s">
        <v>159</v>
      </c>
      <c r="CL24">
        <v>0</v>
      </c>
      <c r="CM24" t="s">
        <v>628</v>
      </c>
      <c r="CN24">
        <v>30</v>
      </c>
      <c r="CO24">
        <v>4.41</v>
      </c>
      <c r="CP24">
        <v>0.33</v>
      </c>
      <c r="CQ24">
        <v>7352.26</v>
      </c>
      <c r="CR24" t="s">
        <v>166</v>
      </c>
      <c r="CS24">
        <v>25</v>
      </c>
      <c r="CT24">
        <v>3.6749999999999998</v>
      </c>
      <c r="CU24">
        <v>0.28000000000000003</v>
      </c>
      <c r="CV24" t="s">
        <v>166</v>
      </c>
      <c r="CW24">
        <v>7.5</v>
      </c>
      <c r="CX24">
        <v>1.1025</v>
      </c>
      <c r="CY24">
        <v>0.08</v>
      </c>
      <c r="CZ24" t="s">
        <v>160</v>
      </c>
      <c r="DA24">
        <v>7.5</v>
      </c>
      <c r="DB24">
        <v>1.1025</v>
      </c>
      <c r="DC24">
        <v>0.08</v>
      </c>
      <c r="DD24">
        <v>0</v>
      </c>
      <c r="DE24">
        <v>6.51</v>
      </c>
      <c r="DF24">
        <v>0.49</v>
      </c>
      <c r="DG24" t="s">
        <v>166</v>
      </c>
      <c r="DH24">
        <v>5</v>
      </c>
      <c r="DI24">
        <v>0.73499999999999999</v>
      </c>
      <c r="DJ24">
        <v>0.06</v>
      </c>
      <c r="DK24" t="s">
        <v>166</v>
      </c>
      <c r="DL24">
        <v>25</v>
      </c>
      <c r="DM24">
        <v>3.6749999999999998</v>
      </c>
      <c r="DN24">
        <v>0.28000000000000003</v>
      </c>
      <c r="DO24" t="s">
        <v>159</v>
      </c>
      <c r="DP24">
        <v>0</v>
      </c>
      <c r="DQ24">
        <v>0</v>
      </c>
      <c r="DR24" t="s">
        <v>159</v>
      </c>
      <c r="DS24">
        <v>0</v>
      </c>
      <c r="DT24">
        <v>0</v>
      </c>
      <c r="DU24" t="s">
        <v>159</v>
      </c>
      <c r="DV24" t="s">
        <v>159</v>
      </c>
      <c r="DW24" t="s">
        <v>159</v>
      </c>
      <c r="DX24" t="s">
        <v>159</v>
      </c>
      <c r="DY24">
        <v>0</v>
      </c>
      <c r="DZ24">
        <v>0</v>
      </c>
      <c r="EA24">
        <v>22.05</v>
      </c>
      <c r="EB24">
        <v>1.65</v>
      </c>
      <c r="EC24">
        <v>2.0020566000040006E+19</v>
      </c>
      <c r="ED24">
        <v>3.0040561E+19</v>
      </c>
      <c r="EE24" t="s">
        <v>634</v>
      </c>
      <c r="EF24" t="s">
        <v>631</v>
      </c>
      <c r="EG24" t="s">
        <v>159</v>
      </c>
      <c r="EH24" t="s">
        <v>159</v>
      </c>
      <c r="EI24" t="s">
        <v>125</v>
      </c>
      <c r="EJ24" t="s">
        <v>159</v>
      </c>
      <c r="EK24" t="s">
        <v>159</v>
      </c>
      <c r="EL24" t="s">
        <v>159</v>
      </c>
      <c r="EM24" t="s">
        <v>159</v>
      </c>
      <c r="EN24" t="s">
        <v>159</v>
      </c>
      <c r="EO24" t="s">
        <v>159</v>
      </c>
      <c r="EP24" t="s">
        <v>159</v>
      </c>
      <c r="EQ24" t="s">
        <v>159</v>
      </c>
      <c r="ER24" t="s">
        <v>159</v>
      </c>
      <c r="ES24">
        <v>7352.26</v>
      </c>
      <c r="ET24">
        <v>0</v>
      </c>
      <c r="EU24">
        <v>0</v>
      </c>
      <c r="EV24" t="s">
        <v>159</v>
      </c>
      <c r="EW24" t="s">
        <v>167</v>
      </c>
      <c r="EX24" t="s">
        <v>159</v>
      </c>
      <c r="EY24">
        <v>0</v>
      </c>
      <c r="EZ24">
        <v>0</v>
      </c>
    </row>
    <row r="25" spans="1:156" x14ac:dyDescent="0.25">
      <c r="A25">
        <v>9772742198</v>
      </c>
      <c r="B25" t="s">
        <v>143</v>
      </c>
      <c r="C25" t="s">
        <v>628</v>
      </c>
      <c r="D25" t="s">
        <v>145</v>
      </c>
      <c r="E25" t="s">
        <v>146</v>
      </c>
      <c r="F25" s="1" t="s">
        <v>147</v>
      </c>
      <c r="G25" t="s">
        <v>168</v>
      </c>
      <c r="H25" t="s">
        <v>169</v>
      </c>
      <c r="I25" t="s">
        <v>170</v>
      </c>
      <c r="J25" t="s">
        <v>171</v>
      </c>
      <c r="K25" t="s">
        <v>152</v>
      </c>
      <c r="L25" s="2">
        <v>0.5</v>
      </c>
      <c r="M25" s="2">
        <v>7350</v>
      </c>
      <c r="N25" t="s">
        <v>629</v>
      </c>
      <c r="O25" t="s">
        <v>645</v>
      </c>
      <c r="P25">
        <v>34927</v>
      </c>
      <c r="Q25" t="s">
        <v>145</v>
      </c>
      <c r="R25">
        <v>200140</v>
      </c>
      <c r="S25" s="1" t="s">
        <v>155</v>
      </c>
      <c r="T25">
        <v>2611724798</v>
      </c>
      <c r="U25">
        <v>6617737</v>
      </c>
      <c r="V25">
        <v>1001374</v>
      </c>
      <c r="W25">
        <v>25501674</v>
      </c>
      <c r="X25">
        <v>9772742198</v>
      </c>
      <c r="Y25">
        <v>815167</v>
      </c>
      <c r="Z25" t="s">
        <v>156</v>
      </c>
      <c r="AA25" t="s">
        <v>157</v>
      </c>
      <c r="AB25" t="s">
        <v>158</v>
      </c>
      <c r="AC25" t="s">
        <v>171</v>
      </c>
      <c r="AD25">
        <v>5999</v>
      </c>
      <c r="AE25">
        <v>63</v>
      </c>
      <c r="AF25" t="s">
        <v>159</v>
      </c>
      <c r="AG25" t="s">
        <v>159</v>
      </c>
      <c r="AH25" t="s">
        <v>159</v>
      </c>
      <c r="AI25" t="s">
        <v>160</v>
      </c>
      <c r="AJ25" t="s">
        <v>646</v>
      </c>
      <c r="AK25">
        <v>566</v>
      </c>
      <c r="AL25">
        <v>889034</v>
      </c>
      <c r="AM25">
        <v>566</v>
      </c>
      <c r="AN25">
        <v>9772742198</v>
      </c>
      <c r="AO25">
        <v>9772742198</v>
      </c>
      <c r="AP25" t="s">
        <v>162</v>
      </c>
      <c r="AQ25" t="s">
        <v>632</v>
      </c>
      <c r="AR25" t="s">
        <v>159</v>
      </c>
      <c r="AS25" t="s">
        <v>633</v>
      </c>
      <c r="AT25" s="2">
        <v>0.5</v>
      </c>
      <c r="AU25">
        <v>7350</v>
      </c>
      <c r="AV25">
        <v>7350</v>
      </c>
      <c r="AW25" s="7">
        <f t="shared" si="0"/>
        <v>7350</v>
      </c>
      <c r="AX25" s="7">
        <v>350</v>
      </c>
      <c r="AY25" s="7">
        <f t="shared" si="1"/>
        <v>7000</v>
      </c>
      <c r="AZ25" s="8">
        <f t="shared" si="2"/>
        <v>1232.0000000000002</v>
      </c>
      <c r="BA25" s="9">
        <f t="shared" si="3"/>
        <v>5600</v>
      </c>
      <c r="BB25" s="10">
        <f t="shared" si="4"/>
        <v>168</v>
      </c>
      <c r="BC25" s="7">
        <v>250</v>
      </c>
      <c r="BD25" s="11">
        <f t="shared" si="5"/>
        <v>81.25</v>
      </c>
      <c r="BE25" s="11"/>
      <c r="BF25" s="12"/>
      <c r="BG25" s="7">
        <f t="shared" si="6"/>
        <v>18.75</v>
      </c>
      <c r="BH25" t="s">
        <v>159</v>
      </c>
      <c r="BI25" t="s">
        <v>159</v>
      </c>
      <c r="BJ25" t="s">
        <v>159</v>
      </c>
      <c r="BK25" t="s">
        <v>159</v>
      </c>
      <c r="BL25">
        <v>566</v>
      </c>
      <c r="BM25">
        <v>566</v>
      </c>
      <c r="BN25">
        <v>7350</v>
      </c>
      <c r="BO25">
        <v>1000</v>
      </c>
      <c r="BP25">
        <v>36.75</v>
      </c>
      <c r="BQ25">
        <v>2.76</v>
      </c>
      <c r="BR25">
        <v>0</v>
      </c>
      <c r="BS25">
        <v>7310.4938000000002</v>
      </c>
      <c r="BT25">
        <v>0</v>
      </c>
      <c r="BU25" t="s">
        <v>159</v>
      </c>
      <c r="BV25" t="s">
        <v>159</v>
      </c>
      <c r="BW25">
        <v>0</v>
      </c>
      <c r="BX25">
        <v>0</v>
      </c>
      <c r="BY25" t="s">
        <v>165</v>
      </c>
      <c r="BZ25">
        <v>14.7</v>
      </c>
      <c r="CA25" t="s">
        <v>159</v>
      </c>
      <c r="CB25">
        <v>0</v>
      </c>
      <c r="CC25">
        <v>0</v>
      </c>
      <c r="CD25" t="s">
        <v>159</v>
      </c>
      <c r="CE25">
        <v>0</v>
      </c>
      <c r="CF25">
        <v>0.2</v>
      </c>
      <c r="CG25">
        <v>14.7</v>
      </c>
      <c r="CH25" t="s">
        <v>159</v>
      </c>
      <c r="CI25" t="s">
        <v>159</v>
      </c>
      <c r="CJ25" t="s">
        <v>159</v>
      </c>
      <c r="CK25" t="s">
        <v>159</v>
      </c>
      <c r="CL25">
        <v>0</v>
      </c>
      <c r="CM25" t="s">
        <v>628</v>
      </c>
      <c r="CN25">
        <v>30</v>
      </c>
      <c r="CO25">
        <v>4.41</v>
      </c>
      <c r="CP25">
        <v>0.33</v>
      </c>
      <c r="CQ25">
        <v>7352.26</v>
      </c>
      <c r="CR25" t="s">
        <v>166</v>
      </c>
      <c r="CS25">
        <v>25</v>
      </c>
      <c r="CT25">
        <v>3.6749999999999998</v>
      </c>
      <c r="CU25">
        <v>0.28000000000000003</v>
      </c>
      <c r="CV25" t="s">
        <v>166</v>
      </c>
      <c r="CW25">
        <v>7.5</v>
      </c>
      <c r="CX25">
        <v>1.1025</v>
      </c>
      <c r="CY25">
        <v>0.08</v>
      </c>
      <c r="CZ25" t="s">
        <v>160</v>
      </c>
      <c r="DA25">
        <v>7.5</v>
      </c>
      <c r="DB25">
        <v>1.1025</v>
      </c>
      <c r="DC25">
        <v>0.08</v>
      </c>
      <c r="DD25">
        <v>0</v>
      </c>
      <c r="DE25">
        <v>6.51</v>
      </c>
      <c r="DF25">
        <v>0.49</v>
      </c>
      <c r="DG25" t="s">
        <v>166</v>
      </c>
      <c r="DH25">
        <v>5</v>
      </c>
      <c r="DI25">
        <v>0.73499999999999999</v>
      </c>
      <c r="DJ25">
        <v>0.06</v>
      </c>
      <c r="DK25" t="s">
        <v>166</v>
      </c>
      <c r="DL25">
        <v>25</v>
      </c>
      <c r="DM25">
        <v>3.6749999999999998</v>
      </c>
      <c r="DN25">
        <v>0.28000000000000003</v>
      </c>
      <c r="DO25" t="s">
        <v>159</v>
      </c>
      <c r="DP25">
        <v>0</v>
      </c>
      <c r="DQ25">
        <v>0</v>
      </c>
      <c r="DR25" t="s">
        <v>159</v>
      </c>
      <c r="DS25">
        <v>0</v>
      </c>
      <c r="DT25">
        <v>0</v>
      </c>
      <c r="DU25" t="s">
        <v>159</v>
      </c>
      <c r="DV25" t="s">
        <v>159</v>
      </c>
      <c r="DW25" t="s">
        <v>159</v>
      </c>
      <c r="DX25" t="s">
        <v>159</v>
      </c>
      <c r="DY25">
        <v>0</v>
      </c>
      <c r="DZ25">
        <v>0</v>
      </c>
      <c r="EA25">
        <v>22.05</v>
      </c>
      <c r="EB25">
        <v>1.65</v>
      </c>
      <c r="EC25">
        <v>2.0020566000040006E+19</v>
      </c>
      <c r="ED25">
        <v>3.0040561E+19</v>
      </c>
      <c r="EE25" t="s">
        <v>647</v>
      </c>
      <c r="EF25" t="s">
        <v>646</v>
      </c>
      <c r="EG25" t="s">
        <v>159</v>
      </c>
      <c r="EH25" t="s">
        <v>159</v>
      </c>
      <c r="EI25" t="s">
        <v>125</v>
      </c>
      <c r="EJ25" t="s">
        <v>159</v>
      </c>
      <c r="EK25" t="s">
        <v>159</v>
      </c>
      <c r="EL25" t="s">
        <v>159</v>
      </c>
      <c r="EM25" t="s">
        <v>159</v>
      </c>
      <c r="EN25" t="s">
        <v>159</v>
      </c>
      <c r="EO25" t="s">
        <v>159</v>
      </c>
      <c r="EP25" t="s">
        <v>159</v>
      </c>
      <c r="EQ25" t="s">
        <v>159</v>
      </c>
      <c r="ER25" t="s">
        <v>159</v>
      </c>
      <c r="ES25">
        <v>7352.26</v>
      </c>
      <c r="ET25">
        <v>0</v>
      </c>
      <c r="EU25">
        <v>0</v>
      </c>
      <c r="EV25" t="s">
        <v>159</v>
      </c>
      <c r="EW25" t="s">
        <v>167</v>
      </c>
      <c r="EX25" t="s">
        <v>159</v>
      </c>
      <c r="EY25">
        <v>0</v>
      </c>
      <c r="EZ25">
        <v>0</v>
      </c>
    </row>
    <row r="26" spans="1:156" x14ac:dyDescent="0.25">
      <c r="A26">
        <v>9772573014</v>
      </c>
      <c r="B26" t="s">
        <v>143</v>
      </c>
      <c r="C26" t="s">
        <v>628</v>
      </c>
      <c r="D26" t="s">
        <v>145</v>
      </c>
      <c r="E26" t="s">
        <v>146</v>
      </c>
      <c r="F26" s="1" t="s">
        <v>147</v>
      </c>
      <c r="G26" t="s">
        <v>168</v>
      </c>
      <c r="H26" t="s">
        <v>169</v>
      </c>
      <c r="I26" t="s">
        <v>170</v>
      </c>
      <c r="J26" t="s">
        <v>171</v>
      </c>
      <c r="K26" t="s">
        <v>152</v>
      </c>
      <c r="L26" s="2">
        <v>0.5</v>
      </c>
      <c r="M26" s="2">
        <v>7350</v>
      </c>
      <c r="N26" t="s">
        <v>629</v>
      </c>
      <c r="O26" t="s">
        <v>648</v>
      </c>
      <c r="P26">
        <v>34927</v>
      </c>
      <c r="Q26" t="s">
        <v>145</v>
      </c>
      <c r="R26">
        <v>192110</v>
      </c>
      <c r="S26" s="1" t="s">
        <v>155</v>
      </c>
      <c r="T26">
        <v>2611715142</v>
      </c>
      <c r="U26">
        <v>6617737</v>
      </c>
      <c r="V26">
        <v>1001371</v>
      </c>
      <c r="W26">
        <v>25501510</v>
      </c>
      <c r="X26">
        <v>9772573014</v>
      </c>
      <c r="Y26">
        <v>815167</v>
      </c>
      <c r="Z26" t="s">
        <v>156</v>
      </c>
      <c r="AA26" t="s">
        <v>157</v>
      </c>
      <c r="AB26" t="s">
        <v>158</v>
      </c>
      <c r="AC26" t="s">
        <v>171</v>
      </c>
      <c r="AD26">
        <v>5999</v>
      </c>
      <c r="AE26">
        <v>63</v>
      </c>
      <c r="AF26" t="s">
        <v>159</v>
      </c>
      <c r="AG26" t="s">
        <v>159</v>
      </c>
      <c r="AH26" t="s">
        <v>159</v>
      </c>
      <c r="AI26" t="s">
        <v>160</v>
      </c>
      <c r="AJ26" t="s">
        <v>649</v>
      </c>
      <c r="AK26">
        <v>566</v>
      </c>
      <c r="AL26">
        <v>888895</v>
      </c>
      <c r="AM26">
        <v>566</v>
      </c>
      <c r="AN26">
        <v>9772573014</v>
      </c>
      <c r="AO26">
        <v>9772573014</v>
      </c>
      <c r="AP26" t="s">
        <v>162</v>
      </c>
      <c r="AQ26" t="s">
        <v>632</v>
      </c>
      <c r="AR26" t="s">
        <v>159</v>
      </c>
      <c r="AS26" t="s">
        <v>633</v>
      </c>
      <c r="AT26" s="2">
        <v>0.5</v>
      </c>
      <c r="AU26">
        <v>7350</v>
      </c>
      <c r="AV26">
        <v>7350</v>
      </c>
      <c r="AW26" s="7">
        <f t="shared" si="0"/>
        <v>7350</v>
      </c>
      <c r="AX26" s="7">
        <v>350</v>
      </c>
      <c r="AY26" s="7">
        <f t="shared" si="1"/>
        <v>7000</v>
      </c>
      <c r="AZ26" s="8">
        <f t="shared" si="2"/>
        <v>1232.0000000000002</v>
      </c>
      <c r="BA26" s="9">
        <f t="shared" si="3"/>
        <v>5600</v>
      </c>
      <c r="BB26" s="10">
        <f t="shared" si="4"/>
        <v>168</v>
      </c>
      <c r="BC26" s="7">
        <v>250</v>
      </c>
      <c r="BD26" s="11">
        <f t="shared" si="5"/>
        <v>81.25</v>
      </c>
      <c r="BE26" s="11"/>
      <c r="BF26" s="12"/>
      <c r="BG26" s="7">
        <f t="shared" si="6"/>
        <v>18.75</v>
      </c>
      <c r="BH26" t="s">
        <v>159</v>
      </c>
      <c r="BI26" t="s">
        <v>159</v>
      </c>
      <c r="BJ26" t="s">
        <v>159</v>
      </c>
      <c r="BK26" t="s">
        <v>159</v>
      </c>
      <c r="BL26">
        <v>566</v>
      </c>
      <c r="BM26">
        <v>566</v>
      </c>
      <c r="BN26">
        <v>7350</v>
      </c>
      <c r="BO26">
        <v>1000</v>
      </c>
      <c r="BP26">
        <v>36.75</v>
      </c>
      <c r="BQ26">
        <v>2.76</v>
      </c>
      <c r="BR26">
        <v>0</v>
      </c>
      <c r="BS26">
        <v>7310.4938000000002</v>
      </c>
      <c r="BT26">
        <v>0</v>
      </c>
      <c r="BU26" t="s">
        <v>159</v>
      </c>
      <c r="BV26" t="s">
        <v>159</v>
      </c>
      <c r="BW26">
        <v>0</v>
      </c>
      <c r="BX26">
        <v>0</v>
      </c>
      <c r="BY26" t="s">
        <v>165</v>
      </c>
      <c r="BZ26">
        <v>14.7</v>
      </c>
      <c r="CA26" t="s">
        <v>159</v>
      </c>
      <c r="CB26">
        <v>0</v>
      </c>
      <c r="CC26">
        <v>0</v>
      </c>
      <c r="CD26" t="s">
        <v>159</v>
      </c>
      <c r="CE26">
        <v>0</v>
      </c>
      <c r="CF26">
        <v>0.2</v>
      </c>
      <c r="CG26">
        <v>14.7</v>
      </c>
      <c r="CH26" t="s">
        <v>159</v>
      </c>
      <c r="CI26" t="s">
        <v>159</v>
      </c>
      <c r="CJ26" t="s">
        <v>159</v>
      </c>
      <c r="CK26" t="s">
        <v>159</v>
      </c>
      <c r="CL26">
        <v>0</v>
      </c>
      <c r="CM26" t="s">
        <v>628</v>
      </c>
      <c r="CN26">
        <v>30</v>
      </c>
      <c r="CO26">
        <v>4.41</v>
      </c>
      <c r="CP26">
        <v>0.33</v>
      </c>
      <c r="CQ26">
        <v>7352.26</v>
      </c>
      <c r="CR26" t="s">
        <v>166</v>
      </c>
      <c r="CS26">
        <v>25</v>
      </c>
      <c r="CT26">
        <v>3.6749999999999998</v>
      </c>
      <c r="CU26">
        <v>0.28000000000000003</v>
      </c>
      <c r="CV26" t="s">
        <v>166</v>
      </c>
      <c r="CW26">
        <v>7.5</v>
      </c>
      <c r="CX26">
        <v>1.1025</v>
      </c>
      <c r="CY26">
        <v>0.08</v>
      </c>
      <c r="CZ26" t="s">
        <v>160</v>
      </c>
      <c r="DA26">
        <v>7.5</v>
      </c>
      <c r="DB26">
        <v>1.1025</v>
      </c>
      <c r="DC26">
        <v>0.08</v>
      </c>
      <c r="DD26">
        <v>0</v>
      </c>
      <c r="DE26">
        <v>6.51</v>
      </c>
      <c r="DF26">
        <v>0.49</v>
      </c>
      <c r="DG26" t="s">
        <v>166</v>
      </c>
      <c r="DH26">
        <v>5</v>
      </c>
      <c r="DI26">
        <v>0.73499999999999999</v>
      </c>
      <c r="DJ26">
        <v>0.06</v>
      </c>
      <c r="DK26" t="s">
        <v>166</v>
      </c>
      <c r="DL26">
        <v>25</v>
      </c>
      <c r="DM26">
        <v>3.6749999999999998</v>
      </c>
      <c r="DN26">
        <v>0.28000000000000003</v>
      </c>
      <c r="DO26" t="s">
        <v>159</v>
      </c>
      <c r="DP26">
        <v>0</v>
      </c>
      <c r="DQ26">
        <v>0</v>
      </c>
      <c r="DR26" t="s">
        <v>159</v>
      </c>
      <c r="DS26">
        <v>0</v>
      </c>
      <c r="DT26">
        <v>0</v>
      </c>
      <c r="DU26" t="s">
        <v>159</v>
      </c>
      <c r="DV26" t="s">
        <v>159</v>
      </c>
      <c r="DW26" t="s">
        <v>159</v>
      </c>
      <c r="DX26" t="s">
        <v>159</v>
      </c>
      <c r="DY26">
        <v>0</v>
      </c>
      <c r="DZ26">
        <v>0</v>
      </c>
      <c r="EA26">
        <v>22.05</v>
      </c>
      <c r="EB26">
        <v>1.65</v>
      </c>
      <c r="EC26">
        <v>2.0020566000040006E+19</v>
      </c>
      <c r="ED26">
        <v>3.0040561E+19</v>
      </c>
      <c r="EE26" t="s">
        <v>650</v>
      </c>
      <c r="EF26" t="s">
        <v>649</v>
      </c>
      <c r="EG26" t="s">
        <v>159</v>
      </c>
      <c r="EH26" t="s">
        <v>159</v>
      </c>
      <c r="EI26" t="s">
        <v>125</v>
      </c>
      <c r="EJ26" t="s">
        <v>159</v>
      </c>
      <c r="EK26" t="s">
        <v>159</v>
      </c>
      <c r="EL26" t="s">
        <v>159</v>
      </c>
      <c r="EM26" t="s">
        <v>159</v>
      </c>
      <c r="EN26" t="s">
        <v>159</v>
      </c>
      <c r="EO26" t="s">
        <v>159</v>
      </c>
      <c r="EP26" t="s">
        <v>159</v>
      </c>
      <c r="EQ26" t="s">
        <v>159</v>
      </c>
      <c r="ER26" t="s">
        <v>159</v>
      </c>
      <c r="ES26">
        <v>7352.26</v>
      </c>
      <c r="ET26">
        <v>0</v>
      </c>
      <c r="EU26">
        <v>0</v>
      </c>
      <c r="EV26" t="s">
        <v>159</v>
      </c>
      <c r="EW26" t="s">
        <v>167</v>
      </c>
      <c r="EX26" t="s">
        <v>159</v>
      </c>
      <c r="EY26">
        <v>0</v>
      </c>
      <c r="EZ26">
        <v>0</v>
      </c>
    </row>
    <row r="27" spans="1:156" x14ac:dyDescent="0.25">
      <c r="A27">
        <v>9780168879</v>
      </c>
      <c r="B27" t="s">
        <v>143</v>
      </c>
      <c r="C27" t="s">
        <v>178</v>
      </c>
      <c r="D27" t="s">
        <v>146</v>
      </c>
      <c r="E27" t="s">
        <v>722</v>
      </c>
      <c r="F27" s="1" t="s">
        <v>147</v>
      </c>
      <c r="G27" t="s">
        <v>168</v>
      </c>
      <c r="H27" t="s">
        <v>169</v>
      </c>
      <c r="I27" t="s">
        <v>170</v>
      </c>
      <c r="J27" t="s">
        <v>171</v>
      </c>
      <c r="K27" t="s">
        <v>152</v>
      </c>
      <c r="L27" s="2">
        <v>0.5</v>
      </c>
      <c r="M27" s="2">
        <v>7350</v>
      </c>
      <c r="N27" t="s">
        <v>756</v>
      </c>
      <c r="O27" t="s">
        <v>757</v>
      </c>
      <c r="P27">
        <v>34939</v>
      </c>
      <c r="Q27" t="s">
        <v>146</v>
      </c>
      <c r="R27">
        <v>502054</v>
      </c>
      <c r="S27" s="1" t="s">
        <v>155</v>
      </c>
      <c r="T27">
        <v>2612758155</v>
      </c>
      <c r="U27">
        <v>4504034</v>
      </c>
      <c r="V27">
        <v>1001419</v>
      </c>
      <c r="W27">
        <v>25506522</v>
      </c>
      <c r="X27">
        <v>9780168879</v>
      </c>
      <c r="Y27">
        <v>815167</v>
      </c>
      <c r="Z27" t="s">
        <v>156</v>
      </c>
      <c r="AA27" t="s">
        <v>157</v>
      </c>
      <c r="AB27" t="s">
        <v>158</v>
      </c>
      <c r="AC27" t="s">
        <v>171</v>
      </c>
      <c r="AD27">
        <v>5999</v>
      </c>
      <c r="AE27">
        <v>63</v>
      </c>
      <c r="AF27" t="s">
        <v>159</v>
      </c>
      <c r="AG27" t="s">
        <v>159</v>
      </c>
      <c r="AH27" t="s">
        <v>159</v>
      </c>
      <c r="AI27" t="s">
        <v>160</v>
      </c>
      <c r="AJ27" t="s">
        <v>758</v>
      </c>
      <c r="AK27">
        <v>566</v>
      </c>
      <c r="AL27">
        <v>502054</v>
      </c>
      <c r="AM27">
        <v>566</v>
      </c>
      <c r="AN27">
        <v>9780168879</v>
      </c>
      <c r="AO27">
        <v>9780168879</v>
      </c>
      <c r="AP27" t="s">
        <v>162</v>
      </c>
      <c r="AQ27" t="s">
        <v>759</v>
      </c>
      <c r="AR27" t="s">
        <v>159</v>
      </c>
      <c r="AS27" t="s">
        <v>185</v>
      </c>
      <c r="AT27" s="2">
        <v>0.5</v>
      </c>
      <c r="AU27">
        <v>7350</v>
      </c>
      <c r="AV27">
        <v>7350</v>
      </c>
      <c r="AW27" s="7">
        <f t="shared" si="0"/>
        <v>7350</v>
      </c>
      <c r="AX27" s="7">
        <v>350</v>
      </c>
      <c r="AY27" s="7">
        <f t="shared" si="1"/>
        <v>7000</v>
      </c>
      <c r="AZ27" s="8">
        <f t="shared" si="2"/>
        <v>1232.0000000000002</v>
      </c>
      <c r="BA27" s="9">
        <f t="shared" si="3"/>
        <v>5600</v>
      </c>
      <c r="BB27" s="10">
        <f t="shared" si="4"/>
        <v>168</v>
      </c>
      <c r="BC27" s="7">
        <v>250</v>
      </c>
      <c r="BD27" s="11">
        <f t="shared" si="5"/>
        <v>81.25</v>
      </c>
      <c r="BE27" s="11"/>
      <c r="BF27" s="12"/>
      <c r="BG27" s="7">
        <f t="shared" si="6"/>
        <v>18.75</v>
      </c>
      <c r="BH27" t="s">
        <v>159</v>
      </c>
      <c r="BI27" t="s">
        <v>159</v>
      </c>
      <c r="BJ27" t="s">
        <v>159</v>
      </c>
      <c r="BK27" t="s">
        <v>159</v>
      </c>
      <c r="BL27">
        <v>566</v>
      </c>
      <c r="BM27">
        <v>566</v>
      </c>
      <c r="BN27">
        <v>7350</v>
      </c>
      <c r="BO27">
        <v>1000</v>
      </c>
      <c r="BP27">
        <v>36.75</v>
      </c>
      <c r="BQ27">
        <v>2.76</v>
      </c>
      <c r="BR27">
        <v>0</v>
      </c>
      <c r="BS27">
        <v>7310.4938000000002</v>
      </c>
      <c r="BT27">
        <v>0</v>
      </c>
      <c r="BU27" t="s">
        <v>159</v>
      </c>
      <c r="BV27" t="s">
        <v>159</v>
      </c>
      <c r="BW27">
        <v>0</v>
      </c>
      <c r="BX27">
        <v>0</v>
      </c>
      <c r="BY27" t="s">
        <v>165</v>
      </c>
      <c r="BZ27">
        <v>14.7</v>
      </c>
      <c r="CA27" t="s">
        <v>159</v>
      </c>
      <c r="CB27">
        <v>0</v>
      </c>
      <c r="CC27">
        <v>0</v>
      </c>
      <c r="CD27" t="s">
        <v>159</v>
      </c>
      <c r="CE27">
        <v>0</v>
      </c>
      <c r="CF27">
        <v>0.2</v>
      </c>
      <c r="CG27">
        <v>14.7</v>
      </c>
      <c r="CH27" t="s">
        <v>159</v>
      </c>
      <c r="CI27" t="s">
        <v>159</v>
      </c>
      <c r="CJ27" t="s">
        <v>159</v>
      </c>
      <c r="CK27" t="s">
        <v>159</v>
      </c>
      <c r="CL27">
        <v>0</v>
      </c>
      <c r="CM27" t="s">
        <v>178</v>
      </c>
      <c r="CN27">
        <v>30</v>
      </c>
      <c r="CO27">
        <v>4.41</v>
      </c>
      <c r="CP27">
        <v>0.33</v>
      </c>
      <c r="CQ27">
        <v>7345.26</v>
      </c>
      <c r="CR27" t="s">
        <v>166</v>
      </c>
      <c r="CS27">
        <v>25</v>
      </c>
      <c r="CT27">
        <v>3.6749999999999998</v>
      </c>
      <c r="CU27">
        <v>0.28000000000000003</v>
      </c>
      <c r="CV27" t="s">
        <v>166</v>
      </c>
      <c r="CW27">
        <v>7.5</v>
      </c>
      <c r="CX27">
        <v>1.1025</v>
      </c>
      <c r="CY27">
        <v>0.08</v>
      </c>
      <c r="CZ27" t="s">
        <v>160</v>
      </c>
      <c r="DA27">
        <v>7.5</v>
      </c>
      <c r="DB27">
        <v>1.1025</v>
      </c>
      <c r="DC27">
        <v>0.08</v>
      </c>
      <c r="DD27">
        <v>0</v>
      </c>
      <c r="DE27">
        <v>0</v>
      </c>
      <c r="DF27">
        <v>0</v>
      </c>
      <c r="DG27" t="s">
        <v>166</v>
      </c>
      <c r="DH27">
        <v>5</v>
      </c>
      <c r="DI27">
        <v>0.73499999999999999</v>
      </c>
      <c r="DJ27">
        <v>0.06</v>
      </c>
      <c r="DK27" t="s">
        <v>166</v>
      </c>
      <c r="DL27">
        <v>25</v>
      </c>
      <c r="DM27">
        <v>3.6749999999999998</v>
      </c>
      <c r="DN27">
        <v>0.28000000000000003</v>
      </c>
      <c r="DO27" t="s">
        <v>159</v>
      </c>
      <c r="DP27">
        <v>0</v>
      </c>
      <c r="DQ27">
        <v>0</v>
      </c>
      <c r="DR27" t="s">
        <v>159</v>
      </c>
      <c r="DS27">
        <v>0</v>
      </c>
      <c r="DT27">
        <v>0</v>
      </c>
      <c r="DU27" t="s">
        <v>159</v>
      </c>
      <c r="DV27" t="s">
        <v>159</v>
      </c>
      <c r="DW27" t="s">
        <v>159</v>
      </c>
      <c r="DX27" t="s">
        <v>159</v>
      </c>
      <c r="DY27">
        <v>0</v>
      </c>
      <c r="DZ27">
        <v>0</v>
      </c>
      <c r="EA27">
        <v>22.05</v>
      </c>
      <c r="EB27">
        <v>1.65</v>
      </c>
      <c r="EC27">
        <v>2.0020566000040006E+19</v>
      </c>
      <c r="ED27">
        <v>3.0040567E+19</v>
      </c>
      <c r="EE27" t="s">
        <v>760</v>
      </c>
      <c r="EF27" t="s">
        <v>758</v>
      </c>
      <c r="EG27" t="s">
        <v>159</v>
      </c>
      <c r="EH27" t="s">
        <v>159</v>
      </c>
      <c r="EI27" t="s">
        <v>125</v>
      </c>
      <c r="EJ27" t="s">
        <v>159</v>
      </c>
      <c r="EK27" t="s">
        <v>159</v>
      </c>
      <c r="EL27" t="s">
        <v>159</v>
      </c>
      <c r="EM27" t="s">
        <v>159</v>
      </c>
      <c r="EN27" t="s">
        <v>159</v>
      </c>
      <c r="EO27" t="s">
        <v>159</v>
      </c>
      <c r="EP27" t="s">
        <v>159</v>
      </c>
      <c r="EQ27" t="s">
        <v>159</v>
      </c>
      <c r="ER27" t="s">
        <v>159</v>
      </c>
      <c r="ES27">
        <v>7345.26</v>
      </c>
      <c r="ET27">
        <v>0</v>
      </c>
      <c r="EU27">
        <v>0</v>
      </c>
      <c r="EV27" t="s">
        <v>159</v>
      </c>
      <c r="EW27" t="s">
        <v>167</v>
      </c>
      <c r="EX27" t="s">
        <v>159</v>
      </c>
      <c r="EY27">
        <v>0</v>
      </c>
      <c r="EZ27">
        <v>0</v>
      </c>
    </row>
    <row r="28" spans="1:156" x14ac:dyDescent="0.25">
      <c r="A28">
        <v>9780178768</v>
      </c>
      <c r="B28" t="s">
        <v>143</v>
      </c>
      <c r="C28" t="s">
        <v>178</v>
      </c>
      <c r="D28" t="s">
        <v>146</v>
      </c>
      <c r="E28" t="s">
        <v>722</v>
      </c>
      <c r="F28" s="1" t="s">
        <v>147</v>
      </c>
      <c r="G28" t="s">
        <v>168</v>
      </c>
      <c r="H28" t="s">
        <v>169</v>
      </c>
      <c r="I28" t="s">
        <v>170</v>
      </c>
      <c r="J28" t="s">
        <v>171</v>
      </c>
      <c r="K28" t="s">
        <v>152</v>
      </c>
      <c r="L28" s="2">
        <v>0.5</v>
      </c>
      <c r="M28" s="2">
        <v>7350</v>
      </c>
      <c r="N28" t="s">
        <v>756</v>
      </c>
      <c r="O28" t="s">
        <v>776</v>
      </c>
      <c r="P28">
        <v>34939</v>
      </c>
      <c r="Q28" t="s">
        <v>146</v>
      </c>
      <c r="R28">
        <v>613423</v>
      </c>
      <c r="S28" s="1" t="s">
        <v>155</v>
      </c>
      <c r="T28">
        <v>2612759542</v>
      </c>
      <c r="U28">
        <v>4504034</v>
      </c>
      <c r="V28">
        <v>1001421</v>
      </c>
      <c r="W28">
        <v>25506536</v>
      </c>
      <c r="X28">
        <v>9780178768</v>
      </c>
      <c r="Y28">
        <v>815167</v>
      </c>
      <c r="Z28" t="s">
        <v>156</v>
      </c>
      <c r="AA28" t="s">
        <v>157</v>
      </c>
      <c r="AB28" t="s">
        <v>158</v>
      </c>
      <c r="AC28" t="s">
        <v>171</v>
      </c>
      <c r="AD28">
        <v>5999</v>
      </c>
      <c r="AE28">
        <v>63</v>
      </c>
      <c r="AF28" t="s">
        <v>159</v>
      </c>
      <c r="AG28" t="s">
        <v>159</v>
      </c>
      <c r="AH28" t="s">
        <v>159</v>
      </c>
      <c r="AI28" t="s">
        <v>160</v>
      </c>
      <c r="AJ28" t="s">
        <v>777</v>
      </c>
      <c r="AK28">
        <v>566</v>
      </c>
      <c r="AL28">
        <v>613423</v>
      </c>
      <c r="AM28">
        <v>566</v>
      </c>
      <c r="AN28">
        <v>9780178768</v>
      </c>
      <c r="AO28">
        <v>9780178768</v>
      </c>
      <c r="AP28" t="s">
        <v>162</v>
      </c>
      <c r="AQ28" t="s">
        <v>759</v>
      </c>
      <c r="AR28" t="s">
        <v>159</v>
      </c>
      <c r="AS28" t="s">
        <v>185</v>
      </c>
      <c r="AT28" s="2">
        <v>0.5</v>
      </c>
      <c r="AU28">
        <v>7350</v>
      </c>
      <c r="AV28">
        <v>7350</v>
      </c>
      <c r="AW28" s="7">
        <f t="shared" si="0"/>
        <v>7350</v>
      </c>
      <c r="AX28" s="7">
        <v>350</v>
      </c>
      <c r="AY28" s="7">
        <f t="shared" si="1"/>
        <v>7000</v>
      </c>
      <c r="AZ28" s="8">
        <f t="shared" si="2"/>
        <v>1232.0000000000002</v>
      </c>
      <c r="BA28" s="9">
        <f t="shared" si="3"/>
        <v>5600</v>
      </c>
      <c r="BB28" s="10">
        <f t="shared" si="4"/>
        <v>168</v>
      </c>
      <c r="BC28" s="7">
        <v>250</v>
      </c>
      <c r="BD28" s="11">
        <f t="shared" si="5"/>
        <v>81.25</v>
      </c>
      <c r="BE28" s="11"/>
      <c r="BF28" s="12"/>
      <c r="BG28" s="7">
        <f t="shared" si="6"/>
        <v>18.75</v>
      </c>
      <c r="BH28" t="s">
        <v>159</v>
      </c>
      <c r="BI28" t="s">
        <v>159</v>
      </c>
      <c r="BJ28" t="s">
        <v>159</v>
      </c>
      <c r="BK28" t="s">
        <v>159</v>
      </c>
      <c r="BL28">
        <v>566</v>
      </c>
      <c r="BM28">
        <v>566</v>
      </c>
      <c r="BN28">
        <v>7350</v>
      </c>
      <c r="BO28">
        <v>1000</v>
      </c>
      <c r="BP28">
        <v>36.75</v>
      </c>
      <c r="BQ28">
        <v>2.76</v>
      </c>
      <c r="BR28">
        <v>0</v>
      </c>
      <c r="BS28">
        <v>7310.4938000000002</v>
      </c>
      <c r="BT28">
        <v>0</v>
      </c>
      <c r="BU28" t="s">
        <v>159</v>
      </c>
      <c r="BV28" t="s">
        <v>159</v>
      </c>
      <c r="BW28">
        <v>0</v>
      </c>
      <c r="BX28">
        <v>0</v>
      </c>
      <c r="BY28" t="s">
        <v>165</v>
      </c>
      <c r="BZ28">
        <v>14.7</v>
      </c>
      <c r="CA28" t="s">
        <v>159</v>
      </c>
      <c r="CB28">
        <v>0</v>
      </c>
      <c r="CC28">
        <v>0</v>
      </c>
      <c r="CD28" t="s">
        <v>159</v>
      </c>
      <c r="CE28">
        <v>0</v>
      </c>
      <c r="CF28">
        <v>0.2</v>
      </c>
      <c r="CG28">
        <v>14.7</v>
      </c>
      <c r="CH28" t="s">
        <v>159</v>
      </c>
      <c r="CI28" t="s">
        <v>159</v>
      </c>
      <c r="CJ28" t="s">
        <v>159</v>
      </c>
      <c r="CK28" t="s">
        <v>159</v>
      </c>
      <c r="CL28">
        <v>0</v>
      </c>
      <c r="CM28" t="s">
        <v>178</v>
      </c>
      <c r="CN28">
        <v>30</v>
      </c>
      <c r="CO28">
        <v>4.41</v>
      </c>
      <c r="CP28">
        <v>0.33</v>
      </c>
      <c r="CQ28">
        <v>7345.26</v>
      </c>
      <c r="CR28" t="s">
        <v>166</v>
      </c>
      <c r="CS28">
        <v>25</v>
      </c>
      <c r="CT28">
        <v>3.6749999999999998</v>
      </c>
      <c r="CU28">
        <v>0.28000000000000003</v>
      </c>
      <c r="CV28" t="s">
        <v>166</v>
      </c>
      <c r="CW28">
        <v>7.5</v>
      </c>
      <c r="CX28">
        <v>1.1025</v>
      </c>
      <c r="CY28">
        <v>0.08</v>
      </c>
      <c r="CZ28" t="s">
        <v>160</v>
      </c>
      <c r="DA28">
        <v>7.5</v>
      </c>
      <c r="DB28">
        <v>1.1025</v>
      </c>
      <c r="DC28">
        <v>0.08</v>
      </c>
      <c r="DD28">
        <v>0</v>
      </c>
      <c r="DE28">
        <v>0</v>
      </c>
      <c r="DF28">
        <v>0</v>
      </c>
      <c r="DG28" t="s">
        <v>166</v>
      </c>
      <c r="DH28">
        <v>5</v>
      </c>
      <c r="DI28">
        <v>0.73499999999999999</v>
      </c>
      <c r="DJ28">
        <v>0.06</v>
      </c>
      <c r="DK28" t="s">
        <v>166</v>
      </c>
      <c r="DL28">
        <v>25</v>
      </c>
      <c r="DM28">
        <v>3.6749999999999998</v>
      </c>
      <c r="DN28">
        <v>0.28000000000000003</v>
      </c>
      <c r="DO28" t="s">
        <v>159</v>
      </c>
      <c r="DP28">
        <v>0</v>
      </c>
      <c r="DQ28">
        <v>0</v>
      </c>
      <c r="DR28" t="s">
        <v>159</v>
      </c>
      <c r="DS28">
        <v>0</v>
      </c>
      <c r="DT28">
        <v>0</v>
      </c>
      <c r="DU28" t="s">
        <v>159</v>
      </c>
      <c r="DV28" t="s">
        <v>159</v>
      </c>
      <c r="DW28" t="s">
        <v>159</v>
      </c>
      <c r="DX28" t="s">
        <v>159</v>
      </c>
      <c r="DY28">
        <v>0</v>
      </c>
      <c r="DZ28">
        <v>0</v>
      </c>
      <c r="EA28">
        <v>22.05</v>
      </c>
      <c r="EB28">
        <v>1.65</v>
      </c>
      <c r="EC28">
        <v>2.0020566000040006E+19</v>
      </c>
      <c r="ED28">
        <v>3.0040567E+19</v>
      </c>
      <c r="EE28" t="s">
        <v>778</v>
      </c>
      <c r="EF28" t="s">
        <v>777</v>
      </c>
      <c r="EG28" t="s">
        <v>159</v>
      </c>
      <c r="EH28" t="s">
        <v>159</v>
      </c>
      <c r="EI28" t="s">
        <v>125</v>
      </c>
      <c r="EJ28" t="s">
        <v>159</v>
      </c>
      <c r="EK28" t="s">
        <v>159</v>
      </c>
      <c r="EL28" t="s">
        <v>159</v>
      </c>
      <c r="EM28" t="s">
        <v>159</v>
      </c>
      <c r="EN28" t="s">
        <v>159</v>
      </c>
      <c r="EO28" t="s">
        <v>159</v>
      </c>
      <c r="EP28" t="s">
        <v>159</v>
      </c>
      <c r="EQ28" t="s">
        <v>159</v>
      </c>
      <c r="ER28" t="s">
        <v>159</v>
      </c>
      <c r="ES28">
        <v>7345.26</v>
      </c>
      <c r="ET28">
        <v>0</v>
      </c>
      <c r="EU28">
        <v>0</v>
      </c>
      <c r="EV28" t="s">
        <v>159</v>
      </c>
      <c r="EW28" t="s">
        <v>167</v>
      </c>
      <c r="EX28" t="s">
        <v>159</v>
      </c>
      <c r="EY28">
        <v>0</v>
      </c>
      <c r="EZ28">
        <v>0</v>
      </c>
    </row>
    <row r="29" spans="1:156" x14ac:dyDescent="0.25">
      <c r="A29">
        <v>9780192027</v>
      </c>
      <c r="B29" t="s">
        <v>143</v>
      </c>
      <c r="C29" t="s">
        <v>178</v>
      </c>
      <c r="D29" t="s">
        <v>146</v>
      </c>
      <c r="E29" t="s">
        <v>722</v>
      </c>
      <c r="F29" s="1" t="s">
        <v>147</v>
      </c>
      <c r="G29" t="s">
        <v>168</v>
      </c>
      <c r="H29" t="s">
        <v>169</v>
      </c>
      <c r="I29" t="s">
        <v>170</v>
      </c>
      <c r="J29" t="s">
        <v>171</v>
      </c>
      <c r="K29" t="s">
        <v>152</v>
      </c>
      <c r="L29" s="2">
        <v>0.5</v>
      </c>
      <c r="M29" s="2">
        <v>7350</v>
      </c>
      <c r="N29" t="s">
        <v>756</v>
      </c>
      <c r="O29" t="s">
        <v>788</v>
      </c>
      <c r="P29">
        <v>34939</v>
      </c>
      <c r="Q29" t="s">
        <v>146</v>
      </c>
      <c r="R29">
        <v>613681</v>
      </c>
      <c r="S29" s="1" t="s">
        <v>155</v>
      </c>
      <c r="T29">
        <v>2612761528</v>
      </c>
      <c r="U29">
        <v>4504034</v>
      </c>
      <c r="V29">
        <v>1001423</v>
      </c>
      <c r="W29">
        <v>25506548</v>
      </c>
      <c r="X29">
        <v>9780192027</v>
      </c>
      <c r="Y29">
        <v>815167</v>
      </c>
      <c r="Z29" t="s">
        <v>156</v>
      </c>
      <c r="AA29" t="s">
        <v>157</v>
      </c>
      <c r="AB29" t="s">
        <v>158</v>
      </c>
      <c r="AC29" t="s">
        <v>171</v>
      </c>
      <c r="AD29">
        <v>5999</v>
      </c>
      <c r="AE29">
        <v>63</v>
      </c>
      <c r="AF29" t="s">
        <v>159</v>
      </c>
      <c r="AG29" t="s">
        <v>159</v>
      </c>
      <c r="AH29" t="s">
        <v>159</v>
      </c>
      <c r="AI29" t="s">
        <v>160</v>
      </c>
      <c r="AJ29" t="s">
        <v>789</v>
      </c>
      <c r="AK29">
        <v>566</v>
      </c>
      <c r="AL29">
        <v>613681</v>
      </c>
      <c r="AM29">
        <v>566</v>
      </c>
      <c r="AN29">
        <v>9780192027</v>
      </c>
      <c r="AO29">
        <v>9780192027</v>
      </c>
      <c r="AP29" t="s">
        <v>162</v>
      </c>
      <c r="AQ29" t="s">
        <v>759</v>
      </c>
      <c r="AR29" t="s">
        <v>159</v>
      </c>
      <c r="AS29" t="s">
        <v>185</v>
      </c>
      <c r="AT29" s="2">
        <v>0.5</v>
      </c>
      <c r="AU29">
        <v>7350</v>
      </c>
      <c r="AV29">
        <v>7350</v>
      </c>
      <c r="AW29" s="7">
        <f t="shared" si="0"/>
        <v>7350</v>
      </c>
      <c r="AX29" s="7">
        <v>350</v>
      </c>
      <c r="AY29" s="7">
        <f t="shared" si="1"/>
        <v>7000</v>
      </c>
      <c r="AZ29" s="8">
        <f t="shared" si="2"/>
        <v>1232.0000000000002</v>
      </c>
      <c r="BA29" s="9">
        <f t="shared" si="3"/>
        <v>5600</v>
      </c>
      <c r="BB29" s="10">
        <f t="shared" si="4"/>
        <v>168</v>
      </c>
      <c r="BC29" s="7">
        <v>250</v>
      </c>
      <c r="BD29" s="11">
        <f t="shared" si="5"/>
        <v>81.25</v>
      </c>
      <c r="BE29" s="11"/>
      <c r="BF29" s="12"/>
      <c r="BG29" s="7">
        <f t="shared" si="6"/>
        <v>18.75</v>
      </c>
      <c r="BH29" t="s">
        <v>159</v>
      </c>
      <c r="BI29" t="s">
        <v>159</v>
      </c>
      <c r="BJ29" t="s">
        <v>159</v>
      </c>
      <c r="BK29" t="s">
        <v>159</v>
      </c>
      <c r="BL29">
        <v>566</v>
      </c>
      <c r="BM29">
        <v>566</v>
      </c>
      <c r="BN29">
        <v>7350</v>
      </c>
      <c r="BO29">
        <v>1000</v>
      </c>
      <c r="BP29">
        <v>36.75</v>
      </c>
      <c r="BQ29">
        <v>2.76</v>
      </c>
      <c r="BR29">
        <v>0</v>
      </c>
      <c r="BS29">
        <v>7310.4938000000002</v>
      </c>
      <c r="BT29">
        <v>0</v>
      </c>
      <c r="BU29" t="s">
        <v>159</v>
      </c>
      <c r="BV29" t="s">
        <v>159</v>
      </c>
      <c r="BW29">
        <v>0</v>
      </c>
      <c r="BX29">
        <v>0</v>
      </c>
      <c r="BY29" t="s">
        <v>165</v>
      </c>
      <c r="BZ29">
        <v>14.7</v>
      </c>
      <c r="CA29" t="s">
        <v>159</v>
      </c>
      <c r="CB29">
        <v>0</v>
      </c>
      <c r="CC29">
        <v>0</v>
      </c>
      <c r="CD29" t="s">
        <v>159</v>
      </c>
      <c r="CE29">
        <v>0</v>
      </c>
      <c r="CF29">
        <v>0.2</v>
      </c>
      <c r="CG29">
        <v>14.7</v>
      </c>
      <c r="CH29" t="s">
        <v>159</v>
      </c>
      <c r="CI29" t="s">
        <v>159</v>
      </c>
      <c r="CJ29" t="s">
        <v>159</v>
      </c>
      <c r="CK29" t="s">
        <v>159</v>
      </c>
      <c r="CL29">
        <v>0</v>
      </c>
      <c r="CM29" t="s">
        <v>178</v>
      </c>
      <c r="CN29">
        <v>30</v>
      </c>
      <c r="CO29">
        <v>4.41</v>
      </c>
      <c r="CP29">
        <v>0.33</v>
      </c>
      <c r="CQ29">
        <v>7345.26</v>
      </c>
      <c r="CR29" t="s">
        <v>166</v>
      </c>
      <c r="CS29">
        <v>25</v>
      </c>
      <c r="CT29">
        <v>3.6749999999999998</v>
      </c>
      <c r="CU29">
        <v>0.28000000000000003</v>
      </c>
      <c r="CV29" t="s">
        <v>166</v>
      </c>
      <c r="CW29">
        <v>7.5</v>
      </c>
      <c r="CX29">
        <v>1.1025</v>
      </c>
      <c r="CY29">
        <v>0.08</v>
      </c>
      <c r="CZ29" t="s">
        <v>160</v>
      </c>
      <c r="DA29">
        <v>7.5</v>
      </c>
      <c r="DB29">
        <v>1.1025</v>
      </c>
      <c r="DC29">
        <v>0.08</v>
      </c>
      <c r="DD29">
        <v>0</v>
      </c>
      <c r="DE29">
        <v>0</v>
      </c>
      <c r="DF29">
        <v>0</v>
      </c>
      <c r="DG29" t="s">
        <v>166</v>
      </c>
      <c r="DH29">
        <v>5</v>
      </c>
      <c r="DI29">
        <v>0.73499999999999999</v>
      </c>
      <c r="DJ29">
        <v>0.06</v>
      </c>
      <c r="DK29" t="s">
        <v>166</v>
      </c>
      <c r="DL29">
        <v>25</v>
      </c>
      <c r="DM29">
        <v>3.6749999999999998</v>
      </c>
      <c r="DN29">
        <v>0.28000000000000003</v>
      </c>
      <c r="DO29" t="s">
        <v>159</v>
      </c>
      <c r="DP29">
        <v>0</v>
      </c>
      <c r="DQ29">
        <v>0</v>
      </c>
      <c r="DR29" t="s">
        <v>159</v>
      </c>
      <c r="DS29">
        <v>0</v>
      </c>
      <c r="DT29">
        <v>0</v>
      </c>
      <c r="DU29" t="s">
        <v>159</v>
      </c>
      <c r="DV29" t="s">
        <v>159</v>
      </c>
      <c r="DW29" t="s">
        <v>159</v>
      </c>
      <c r="DX29" t="s">
        <v>159</v>
      </c>
      <c r="DY29">
        <v>0</v>
      </c>
      <c r="DZ29">
        <v>0</v>
      </c>
      <c r="EA29">
        <v>22.05</v>
      </c>
      <c r="EB29">
        <v>1.65</v>
      </c>
      <c r="EC29">
        <v>2.0020566000040006E+19</v>
      </c>
      <c r="ED29">
        <v>3.0040567E+19</v>
      </c>
      <c r="EE29" t="s">
        <v>790</v>
      </c>
      <c r="EF29" t="s">
        <v>789</v>
      </c>
      <c r="EG29" t="s">
        <v>159</v>
      </c>
      <c r="EH29" t="s">
        <v>159</v>
      </c>
      <c r="EI29" t="s">
        <v>125</v>
      </c>
      <c r="EJ29" t="s">
        <v>159</v>
      </c>
      <c r="EK29" t="s">
        <v>159</v>
      </c>
      <c r="EL29" t="s">
        <v>159</v>
      </c>
      <c r="EM29" t="s">
        <v>159</v>
      </c>
      <c r="EN29" t="s">
        <v>159</v>
      </c>
      <c r="EO29" t="s">
        <v>159</v>
      </c>
      <c r="EP29" t="s">
        <v>159</v>
      </c>
      <c r="EQ29" t="s">
        <v>159</v>
      </c>
      <c r="ER29" t="s">
        <v>159</v>
      </c>
      <c r="ES29">
        <v>7345.26</v>
      </c>
      <c r="ET29">
        <v>0</v>
      </c>
      <c r="EU29">
        <v>0</v>
      </c>
      <c r="EV29" t="s">
        <v>159</v>
      </c>
      <c r="EW29" t="s">
        <v>167</v>
      </c>
      <c r="EX29" t="s">
        <v>159</v>
      </c>
      <c r="EY29">
        <v>0</v>
      </c>
      <c r="EZ29">
        <v>0</v>
      </c>
    </row>
    <row r="30" spans="1:156" x14ac:dyDescent="0.25">
      <c r="A30">
        <v>9779959113</v>
      </c>
      <c r="B30" t="s">
        <v>143</v>
      </c>
      <c r="C30" t="s">
        <v>178</v>
      </c>
      <c r="D30" t="s">
        <v>146</v>
      </c>
      <c r="E30" t="s">
        <v>722</v>
      </c>
      <c r="F30" s="1" t="s">
        <v>147</v>
      </c>
      <c r="G30" t="s">
        <v>168</v>
      </c>
      <c r="H30" t="s">
        <v>169</v>
      </c>
      <c r="I30" t="s">
        <v>170</v>
      </c>
      <c r="J30" t="s">
        <v>171</v>
      </c>
      <c r="K30" t="s">
        <v>152</v>
      </c>
      <c r="L30" s="2">
        <v>0.5</v>
      </c>
      <c r="M30" s="2">
        <v>7350</v>
      </c>
      <c r="N30" t="s">
        <v>756</v>
      </c>
      <c r="O30" t="s">
        <v>974</v>
      </c>
      <c r="P30">
        <v>34939</v>
      </c>
      <c r="Q30" t="s">
        <v>146</v>
      </c>
      <c r="R30">
        <v>501068</v>
      </c>
      <c r="S30" s="1" t="s">
        <v>155</v>
      </c>
      <c r="T30">
        <v>2612747789</v>
      </c>
      <c r="U30">
        <v>7593140</v>
      </c>
      <c r="V30">
        <v>1001415</v>
      </c>
      <c r="W30">
        <v>25506233</v>
      </c>
      <c r="X30">
        <v>9779959113</v>
      </c>
      <c r="Y30">
        <v>815167</v>
      </c>
      <c r="Z30" t="s">
        <v>156</v>
      </c>
      <c r="AA30" t="s">
        <v>157</v>
      </c>
      <c r="AB30" t="s">
        <v>158</v>
      </c>
      <c r="AC30" t="s">
        <v>171</v>
      </c>
      <c r="AD30">
        <v>5999</v>
      </c>
      <c r="AE30">
        <v>63</v>
      </c>
      <c r="AF30" t="s">
        <v>159</v>
      </c>
      <c r="AG30" t="s">
        <v>159</v>
      </c>
      <c r="AH30" t="s">
        <v>159</v>
      </c>
      <c r="AI30" t="s">
        <v>160</v>
      </c>
      <c r="AJ30" t="s">
        <v>975</v>
      </c>
      <c r="AK30">
        <v>566</v>
      </c>
      <c r="AL30">
        <v>501068</v>
      </c>
      <c r="AM30">
        <v>566</v>
      </c>
      <c r="AN30">
        <v>9779959113</v>
      </c>
      <c r="AO30">
        <v>9779959113</v>
      </c>
      <c r="AP30" t="s">
        <v>162</v>
      </c>
      <c r="AQ30" t="s">
        <v>759</v>
      </c>
      <c r="AR30" t="s">
        <v>159</v>
      </c>
      <c r="AS30" t="s">
        <v>185</v>
      </c>
      <c r="AT30" s="2">
        <v>0.5</v>
      </c>
      <c r="AU30">
        <v>7350</v>
      </c>
      <c r="AV30">
        <v>7350</v>
      </c>
      <c r="AW30" s="7">
        <f t="shared" si="0"/>
        <v>7350</v>
      </c>
      <c r="AX30" s="7">
        <v>350</v>
      </c>
      <c r="AY30" s="7">
        <f t="shared" si="1"/>
        <v>7000</v>
      </c>
      <c r="AZ30" s="8">
        <f t="shared" si="2"/>
        <v>1232.0000000000002</v>
      </c>
      <c r="BA30" s="9">
        <f t="shared" si="3"/>
        <v>5600</v>
      </c>
      <c r="BB30" s="10">
        <f t="shared" si="4"/>
        <v>168</v>
      </c>
      <c r="BC30" s="7">
        <v>250</v>
      </c>
      <c r="BD30" s="11">
        <f t="shared" si="5"/>
        <v>81.25</v>
      </c>
      <c r="BE30" s="11"/>
      <c r="BF30" s="12"/>
      <c r="BG30" s="7">
        <f t="shared" si="6"/>
        <v>18.75</v>
      </c>
      <c r="BH30" t="s">
        <v>159</v>
      </c>
      <c r="BI30" t="s">
        <v>159</v>
      </c>
      <c r="BJ30" t="s">
        <v>159</v>
      </c>
      <c r="BK30" t="s">
        <v>159</v>
      </c>
      <c r="BL30">
        <v>566</v>
      </c>
      <c r="BM30">
        <v>566</v>
      </c>
      <c r="BN30">
        <v>7350</v>
      </c>
      <c r="BO30">
        <v>1000</v>
      </c>
      <c r="BP30">
        <v>36.75</v>
      </c>
      <c r="BQ30">
        <v>2.76</v>
      </c>
      <c r="BR30">
        <v>0</v>
      </c>
      <c r="BS30">
        <v>7310.4938000000002</v>
      </c>
      <c r="BT30">
        <v>0</v>
      </c>
      <c r="BU30" t="s">
        <v>159</v>
      </c>
      <c r="BV30" t="s">
        <v>159</v>
      </c>
      <c r="BW30">
        <v>0</v>
      </c>
      <c r="BX30">
        <v>0</v>
      </c>
      <c r="BY30" t="s">
        <v>165</v>
      </c>
      <c r="BZ30">
        <v>14.7</v>
      </c>
      <c r="CA30" t="s">
        <v>159</v>
      </c>
      <c r="CB30">
        <v>0</v>
      </c>
      <c r="CC30">
        <v>0</v>
      </c>
      <c r="CD30" t="s">
        <v>159</v>
      </c>
      <c r="CE30">
        <v>0</v>
      </c>
      <c r="CF30">
        <v>0.2</v>
      </c>
      <c r="CG30">
        <v>14.7</v>
      </c>
      <c r="CH30" t="s">
        <v>159</v>
      </c>
      <c r="CI30" t="s">
        <v>159</v>
      </c>
      <c r="CJ30" t="s">
        <v>159</v>
      </c>
      <c r="CK30" t="s">
        <v>159</v>
      </c>
      <c r="CL30">
        <v>0</v>
      </c>
      <c r="CM30" t="s">
        <v>178</v>
      </c>
      <c r="CN30">
        <v>30</v>
      </c>
      <c r="CO30">
        <v>4.41</v>
      </c>
      <c r="CP30">
        <v>0.33</v>
      </c>
      <c r="CQ30">
        <v>7345.26</v>
      </c>
      <c r="CR30" t="s">
        <v>166</v>
      </c>
      <c r="CS30">
        <v>25</v>
      </c>
      <c r="CT30">
        <v>3.6749999999999998</v>
      </c>
      <c r="CU30">
        <v>0.28000000000000003</v>
      </c>
      <c r="CV30" t="s">
        <v>166</v>
      </c>
      <c r="CW30">
        <v>7.5</v>
      </c>
      <c r="CX30">
        <v>1.1025</v>
      </c>
      <c r="CY30">
        <v>0.08</v>
      </c>
      <c r="CZ30" t="s">
        <v>160</v>
      </c>
      <c r="DA30">
        <v>7.5</v>
      </c>
      <c r="DB30">
        <v>1.1025</v>
      </c>
      <c r="DC30">
        <v>0.08</v>
      </c>
      <c r="DD30">
        <v>0</v>
      </c>
      <c r="DE30">
        <v>0</v>
      </c>
      <c r="DF30">
        <v>0</v>
      </c>
      <c r="DG30" t="s">
        <v>166</v>
      </c>
      <c r="DH30">
        <v>5</v>
      </c>
      <c r="DI30">
        <v>0.73499999999999999</v>
      </c>
      <c r="DJ30">
        <v>0.06</v>
      </c>
      <c r="DK30" t="s">
        <v>166</v>
      </c>
      <c r="DL30">
        <v>25</v>
      </c>
      <c r="DM30">
        <v>3.6749999999999998</v>
      </c>
      <c r="DN30">
        <v>0.28000000000000003</v>
      </c>
      <c r="DO30" t="s">
        <v>159</v>
      </c>
      <c r="DP30">
        <v>0</v>
      </c>
      <c r="DQ30">
        <v>0</v>
      </c>
      <c r="DR30" t="s">
        <v>159</v>
      </c>
      <c r="DS30">
        <v>0</v>
      </c>
      <c r="DT30">
        <v>0</v>
      </c>
      <c r="DU30" t="s">
        <v>159</v>
      </c>
      <c r="DV30" t="s">
        <v>159</v>
      </c>
      <c r="DW30" t="s">
        <v>159</v>
      </c>
      <c r="DX30" t="s">
        <v>159</v>
      </c>
      <c r="DY30">
        <v>0</v>
      </c>
      <c r="DZ30">
        <v>0</v>
      </c>
      <c r="EA30">
        <v>22.05</v>
      </c>
      <c r="EB30">
        <v>1.65</v>
      </c>
      <c r="EC30">
        <v>2.0020566000040006E+19</v>
      </c>
      <c r="ED30">
        <v>3.0040567E+19</v>
      </c>
      <c r="EE30" t="s">
        <v>976</v>
      </c>
      <c r="EF30" t="s">
        <v>975</v>
      </c>
      <c r="EG30" t="s">
        <v>159</v>
      </c>
      <c r="EH30" t="s">
        <v>159</v>
      </c>
      <c r="EI30" t="s">
        <v>125</v>
      </c>
      <c r="EJ30" t="s">
        <v>159</v>
      </c>
      <c r="EK30" t="s">
        <v>159</v>
      </c>
      <c r="EL30" t="s">
        <v>159</v>
      </c>
      <c r="EM30" t="s">
        <v>159</v>
      </c>
      <c r="EN30" t="s">
        <v>159</v>
      </c>
      <c r="EO30" t="s">
        <v>159</v>
      </c>
      <c r="EP30" t="s">
        <v>159</v>
      </c>
      <c r="EQ30" t="s">
        <v>159</v>
      </c>
      <c r="ER30" t="s">
        <v>159</v>
      </c>
      <c r="ES30">
        <v>7345.26</v>
      </c>
      <c r="ET30">
        <v>0</v>
      </c>
      <c r="EU30">
        <v>0</v>
      </c>
      <c r="EV30" t="s">
        <v>159</v>
      </c>
      <c r="EW30" t="s">
        <v>167</v>
      </c>
      <c r="EX30" t="s">
        <v>159</v>
      </c>
      <c r="EY30">
        <v>0</v>
      </c>
      <c r="EZ30">
        <v>0</v>
      </c>
    </row>
    <row r="31" spans="1:156" x14ac:dyDescent="0.25">
      <c r="A31">
        <v>9779904827</v>
      </c>
      <c r="B31" t="s">
        <v>143</v>
      </c>
      <c r="C31" t="s">
        <v>144</v>
      </c>
      <c r="D31" t="s">
        <v>146</v>
      </c>
      <c r="E31" t="s">
        <v>722</v>
      </c>
      <c r="F31" s="1" t="s">
        <v>147</v>
      </c>
      <c r="G31" t="s">
        <v>168</v>
      </c>
      <c r="H31" t="s">
        <v>169</v>
      </c>
      <c r="I31" t="s">
        <v>170</v>
      </c>
      <c r="J31" t="s">
        <v>171</v>
      </c>
      <c r="K31" t="s">
        <v>152</v>
      </c>
      <c r="L31" s="2">
        <v>0.5</v>
      </c>
      <c r="M31" s="2">
        <v>7350</v>
      </c>
      <c r="N31" t="s">
        <v>172</v>
      </c>
      <c r="O31" t="s">
        <v>980</v>
      </c>
      <c r="P31">
        <v>34939</v>
      </c>
      <c r="Q31" t="s">
        <v>146</v>
      </c>
      <c r="R31">
        <v>966433</v>
      </c>
      <c r="S31" s="1" t="s">
        <v>155</v>
      </c>
      <c r="T31">
        <v>2612744799</v>
      </c>
      <c r="U31">
        <v>7593140</v>
      </c>
      <c r="V31">
        <v>1001387</v>
      </c>
      <c r="W31">
        <v>25506098</v>
      </c>
      <c r="X31">
        <v>9779904827</v>
      </c>
      <c r="Y31">
        <v>815167</v>
      </c>
      <c r="Z31" t="s">
        <v>156</v>
      </c>
      <c r="AA31" t="s">
        <v>157</v>
      </c>
      <c r="AB31" t="s">
        <v>158</v>
      </c>
      <c r="AC31" t="s">
        <v>171</v>
      </c>
      <c r="AD31">
        <v>5999</v>
      </c>
      <c r="AE31">
        <v>63</v>
      </c>
      <c r="AF31" t="s">
        <v>159</v>
      </c>
      <c r="AG31" t="s">
        <v>159</v>
      </c>
      <c r="AH31" t="s">
        <v>159</v>
      </c>
      <c r="AI31" t="s">
        <v>160</v>
      </c>
      <c r="AJ31" t="s">
        <v>981</v>
      </c>
      <c r="AK31">
        <v>566</v>
      </c>
      <c r="AL31">
        <v>839492</v>
      </c>
      <c r="AM31">
        <v>566</v>
      </c>
      <c r="AN31">
        <v>9779904827</v>
      </c>
      <c r="AO31">
        <v>9779904827</v>
      </c>
      <c r="AP31" t="s">
        <v>162</v>
      </c>
      <c r="AQ31" t="s">
        <v>175</v>
      </c>
      <c r="AR31" t="s">
        <v>159</v>
      </c>
      <c r="AS31" t="s">
        <v>164</v>
      </c>
      <c r="AT31" s="2">
        <v>0.5</v>
      </c>
      <c r="AU31">
        <v>7350</v>
      </c>
      <c r="AV31">
        <v>7350</v>
      </c>
      <c r="AW31" s="7">
        <f t="shared" si="0"/>
        <v>7350</v>
      </c>
      <c r="AX31" s="7">
        <v>350</v>
      </c>
      <c r="AY31" s="7">
        <f t="shared" si="1"/>
        <v>7000</v>
      </c>
      <c r="AZ31" s="8">
        <f t="shared" si="2"/>
        <v>1232.0000000000002</v>
      </c>
      <c r="BA31" s="9">
        <f t="shared" si="3"/>
        <v>5600</v>
      </c>
      <c r="BB31" s="10">
        <f t="shared" si="4"/>
        <v>168</v>
      </c>
      <c r="BC31" s="7">
        <v>250</v>
      </c>
      <c r="BD31" s="11">
        <f t="shared" si="5"/>
        <v>81.25</v>
      </c>
      <c r="BE31" s="11"/>
      <c r="BF31" s="12"/>
      <c r="BG31" s="7">
        <f t="shared" si="6"/>
        <v>18.75</v>
      </c>
      <c r="BH31" t="s">
        <v>159</v>
      </c>
      <c r="BI31" t="s">
        <v>159</v>
      </c>
      <c r="BJ31" t="s">
        <v>159</v>
      </c>
      <c r="BK31" t="s">
        <v>159</v>
      </c>
      <c r="BL31">
        <v>566</v>
      </c>
      <c r="BM31">
        <v>566</v>
      </c>
      <c r="BN31">
        <v>7350</v>
      </c>
      <c r="BO31">
        <v>1000</v>
      </c>
      <c r="BP31">
        <v>36.75</v>
      </c>
      <c r="BQ31">
        <v>2.76</v>
      </c>
      <c r="BR31">
        <v>0</v>
      </c>
      <c r="BS31">
        <v>7310.4938000000002</v>
      </c>
      <c r="BT31">
        <v>0</v>
      </c>
      <c r="BU31" t="s">
        <v>159</v>
      </c>
      <c r="BV31" t="s">
        <v>159</v>
      </c>
      <c r="BW31">
        <v>0</v>
      </c>
      <c r="BX31">
        <v>0</v>
      </c>
      <c r="BY31" t="s">
        <v>165</v>
      </c>
      <c r="BZ31">
        <v>14.7</v>
      </c>
      <c r="CA31" t="s">
        <v>159</v>
      </c>
      <c r="CB31">
        <v>0</v>
      </c>
      <c r="CC31">
        <v>0</v>
      </c>
      <c r="CD31" t="s">
        <v>159</v>
      </c>
      <c r="CE31">
        <v>0</v>
      </c>
      <c r="CF31">
        <v>0.2</v>
      </c>
      <c r="CG31">
        <v>14.7</v>
      </c>
      <c r="CH31" t="s">
        <v>159</v>
      </c>
      <c r="CI31" t="s">
        <v>159</v>
      </c>
      <c r="CJ31" t="s">
        <v>159</v>
      </c>
      <c r="CK31" t="s">
        <v>159</v>
      </c>
      <c r="CL31">
        <v>0</v>
      </c>
      <c r="CM31" t="s">
        <v>144</v>
      </c>
      <c r="CN31">
        <v>30</v>
      </c>
      <c r="CO31">
        <v>4.41</v>
      </c>
      <c r="CP31">
        <v>0.33</v>
      </c>
      <c r="CQ31">
        <v>7346.34</v>
      </c>
      <c r="CR31" t="s">
        <v>166</v>
      </c>
      <c r="CS31">
        <v>25</v>
      </c>
      <c r="CT31">
        <v>3.6749999999999998</v>
      </c>
      <c r="CU31">
        <v>0.28000000000000003</v>
      </c>
      <c r="CV31" t="s">
        <v>166</v>
      </c>
      <c r="CW31">
        <v>7.5</v>
      </c>
      <c r="CX31">
        <v>1.1025</v>
      </c>
      <c r="CY31">
        <v>0.08</v>
      </c>
      <c r="CZ31" t="s">
        <v>160</v>
      </c>
      <c r="DA31">
        <v>7.5</v>
      </c>
      <c r="DB31">
        <v>1.1025</v>
      </c>
      <c r="DC31">
        <v>0.08</v>
      </c>
      <c r="DD31">
        <v>0</v>
      </c>
      <c r="DE31">
        <v>1</v>
      </c>
      <c r="DF31">
        <v>0.08</v>
      </c>
      <c r="DG31" t="s">
        <v>166</v>
      </c>
      <c r="DH31">
        <v>5</v>
      </c>
      <c r="DI31">
        <v>0.73499999999999999</v>
      </c>
      <c r="DJ31">
        <v>0.06</v>
      </c>
      <c r="DK31" t="s">
        <v>166</v>
      </c>
      <c r="DL31">
        <v>25</v>
      </c>
      <c r="DM31">
        <v>3.6749999999999998</v>
      </c>
      <c r="DN31">
        <v>0.28000000000000003</v>
      </c>
      <c r="DO31" t="s">
        <v>159</v>
      </c>
      <c r="DP31">
        <v>0</v>
      </c>
      <c r="DQ31">
        <v>0</v>
      </c>
      <c r="DR31" t="s">
        <v>159</v>
      </c>
      <c r="DS31">
        <v>0</v>
      </c>
      <c r="DT31">
        <v>0</v>
      </c>
      <c r="DU31" t="s">
        <v>159</v>
      </c>
      <c r="DV31" t="s">
        <v>159</v>
      </c>
      <c r="DW31" t="s">
        <v>159</v>
      </c>
      <c r="DX31" t="s">
        <v>159</v>
      </c>
      <c r="DY31">
        <v>0</v>
      </c>
      <c r="DZ31">
        <v>0</v>
      </c>
      <c r="EA31">
        <v>22.05</v>
      </c>
      <c r="EB31">
        <v>1.65</v>
      </c>
      <c r="EC31">
        <v>2.0020566000040006E+19</v>
      </c>
      <c r="ED31">
        <v>3.0040567E+19</v>
      </c>
      <c r="EE31" t="s">
        <v>982</v>
      </c>
      <c r="EF31" t="s">
        <v>981</v>
      </c>
      <c r="EG31" t="s">
        <v>159</v>
      </c>
      <c r="EH31" t="s">
        <v>159</v>
      </c>
      <c r="EI31" t="s">
        <v>125</v>
      </c>
      <c r="EJ31" t="s">
        <v>159</v>
      </c>
      <c r="EK31" t="s">
        <v>159</v>
      </c>
      <c r="EL31" t="s">
        <v>159</v>
      </c>
      <c r="EM31" t="s">
        <v>159</v>
      </c>
      <c r="EN31" t="s">
        <v>159</v>
      </c>
      <c r="EO31" t="s">
        <v>159</v>
      </c>
      <c r="EP31" t="s">
        <v>159</v>
      </c>
      <c r="EQ31" t="s">
        <v>159</v>
      </c>
      <c r="ER31" t="s">
        <v>159</v>
      </c>
      <c r="ES31">
        <v>7346.34</v>
      </c>
      <c r="ET31">
        <v>0</v>
      </c>
      <c r="EU31">
        <v>0</v>
      </c>
      <c r="EV31" t="s">
        <v>159</v>
      </c>
      <c r="EW31" t="s">
        <v>167</v>
      </c>
      <c r="EX31" t="s">
        <v>159</v>
      </c>
      <c r="EY31">
        <v>0</v>
      </c>
      <c r="EZ31">
        <v>0</v>
      </c>
    </row>
    <row r="32" spans="1:156" x14ac:dyDescent="0.25">
      <c r="A32">
        <v>9780160065</v>
      </c>
      <c r="B32" t="s">
        <v>143</v>
      </c>
      <c r="C32" t="s">
        <v>178</v>
      </c>
      <c r="D32" t="s">
        <v>146</v>
      </c>
      <c r="E32" t="s">
        <v>722</v>
      </c>
      <c r="F32" s="1" t="s">
        <v>147</v>
      </c>
      <c r="G32" t="s">
        <v>168</v>
      </c>
      <c r="H32" t="s">
        <v>169</v>
      </c>
      <c r="I32" t="s">
        <v>170</v>
      </c>
      <c r="J32" t="s">
        <v>171</v>
      </c>
      <c r="K32" t="s">
        <v>152</v>
      </c>
      <c r="L32" s="2">
        <v>0.5</v>
      </c>
      <c r="M32" s="2">
        <v>7350</v>
      </c>
      <c r="N32" t="s">
        <v>756</v>
      </c>
      <c r="O32" t="s">
        <v>995</v>
      </c>
      <c r="P32">
        <v>34939</v>
      </c>
      <c r="Q32" t="s">
        <v>146</v>
      </c>
      <c r="R32">
        <v>501974</v>
      </c>
      <c r="S32" s="1" t="s">
        <v>155</v>
      </c>
      <c r="T32">
        <v>2612756919</v>
      </c>
      <c r="U32">
        <v>7593140</v>
      </c>
      <c r="V32">
        <v>1001417</v>
      </c>
      <c r="W32">
        <v>25506507</v>
      </c>
      <c r="X32">
        <v>9780160065</v>
      </c>
      <c r="Y32">
        <v>815167</v>
      </c>
      <c r="Z32" t="s">
        <v>156</v>
      </c>
      <c r="AA32" t="s">
        <v>157</v>
      </c>
      <c r="AB32" t="s">
        <v>158</v>
      </c>
      <c r="AC32" t="s">
        <v>171</v>
      </c>
      <c r="AD32">
        <v>5999</v>
      </c>
      <c r="AE32">
        <v>63</v>
      </c>
      <c r="AF32" t="s">
        <v>159</v>
      </c>
      <c r="AG32" t="s">
        <v>159</v>
      </c>
      <c r="AH32" t="s">
        <v>159</v>
      </c>
      <c r="AI32" t="s">
        <v>160</v>
      </c>
      <c r="AJ32" t="s">
        <v>996</v>
      </c>
      <c r="AK32">
        <v>566</v>
      </c>
      <c r="AL32">
        <v>501974</v>
      </c>
      <c r="AM32">
        <v>566</v>
      </c>
      <c r="AN32">
        <v>9780160065</v>
      </c>
      <c r="AO32">
        <v>9780160065</v>
      </c>
      <c r="AP32" t="s">
        <v>162</v>
      </c>
      <c r="AQ32" t="s">
        <v>759</v>
      </c>
      <c r="AR32" t="s">
        <v>159</v>
      </c>
      <c r="AS32" t="s">
        <v>185</v>
      </c>
      <c r="AT32" s="2">
        <v>0.5</v>
      </c>
      <c r="AU32">
        <v>7350</v>
      </c>
      <c r="AV32">
        <v>7350</v>
      </c>
      <c r="AW32" s="7">
        <f t="shared" si="0"/>
        <v>7350</v>
      </c>
      <c r="AX32" s="7">
        <v>350</v>
      </c>
      <c r="AY32" s="7">
        <f t="shared" si="1"/>
        <v>7000</v>
      </c>
      <c r="AZ32" s="8">
        <f t="shared" si="2"/>
        <v>1232.0000000000002</v>
      </c>
      <c r="BA32" s="9">
        <f t="shared" si="3"/>
        <v>5600</v>
      </c>
      <c r="BB32" s="10">
        <f t="shared" si="4"/>
        <v>168</v>
      </c>
      <c r="BC32" s="7">
        <v>250</v>
      </c>
      <c r="BD32" s="11">
        <f t="shared" si="5"/>
        <v>81.25</v>
      </c>
      <c r="BE32" s="11"/>
      <c r="BF32" s="12"/>
      <c r="BG32" s="7">
        <f t="shared" si="6"/>
        <v>18.75</v>
      </c>
      <c r="BH32" t="s">
        <v>159</v>
      </c>
      <c r="BI32" t="s">
        <v>159</v>
      </c>
      <c r="BJ32" t="s">
        <v>159</v>
      </c>
      <c r="BK32" t="s">
        <v>159</v>
      </c>
      <c r="BL32">
        <v>566</v>
      </c>
      <c r="BM32">
        <v>566</v>
      </c>
      <c r="BN32">
        <v>7350</v>
      </c>
      <c r="BO32">
        <v>1000</v>
      </c>
      <c r="BP32">
        <v>36.75</v>
      </c>
      <c r="BQ32">
        <v>2.76</v>
      </c>
      <c r="BR32">
        <v>0</v>
      </c>
      <c r="BS32">
        <v>7310.4938000000002</v>
      </c>
      <c r="BT32">
        <v>0</v>
      </c>
      <c r="BU32" t="s">
        <v>159</v>
      </c>
      <c r="BV32" t="s">
        <v>159</v>
      </c>
      <c r="BW32">
        <v>0</v>
      </c>
      <c r="BX32">
        <v>0</v>
      </c>
      <c r="BY32" t="s">
        <v>165</v>
      </c>
      <c r="BZ32">
        <v>14.7</v>
      </c>
      <c r="CA32" t="s">
        <v>159</v>
      </c>
      <c r="CB32">
        <v>0</v>
      </c>
      <c r="CC32">
        <v>0</v>
      </c>
      <c r="CD32" t="s">
        <v>159</v>
      </c>
      <c r="CE32">
        <v>0</v>
      </c>
      <c r="CF32">
        <v>0.2</v>
      </c>
      <c r="CG32">
        <v>14.7</v>
      </c>
      <c r="CH32" t="s">
        <v>159</v>
      </c>
      <c r="CI32" t="s">
        <v>159</v>
      </c>
      <c r="CJ32" t="s">
        <v>159</v>
      </c>
      <c r="CK32" t="s">
        <v>159</v>
      </c>
      <c r="CL32">
        <v>0</v>
      </c>
      <c r="CM32" t="s">
        <v>178</v>
      </c>
      <c r="CN32">
        <v>30</v>
      </c>
      <c r="CO32">
        <v>4.41</v>
      </c>
      <c r="CP32">
        <v>0.33</v>
      </c>
      <c r="CQ32">
        <v>7345.26</v>
      </c>
      <c r="CR32" t="s">
        <v>166</v>
      </c>
      <c r="CS32">
        <v>25</v>
      </c>
      <c r="CT32">
        <v>3.6749999999999998</v>
      </c>
      <c r="CU32">
        <v>0.28000000000000003</v>
      </c>
      <c r="CV32" t="s">
        <v>166</v>
      </c>
      <c r="CW32">
        <v>7.5</v>
      </c>
      <c r="CX32">
        <v>1.1025</v>
      </c>
      <c r="CY32">
        <v>0.08</v>
      </c>
      <c r="CZ32" t="s">
        <v>160</v>
      </c>
      <c r="DA32">
        <v>7.5</v>
      </c>
      <c r="DB32">
        <v>1.1025</v>
      </c>
      <c r="DC32">
        <v>0.08</v>
      </c>
      <c r="DD32">
        <v>0</v>
      </c>
      <c r="DE32">
        <v>0</v>
      </c>
      <c r="DF32">
        <v>0</v>
      </c>
      <c r="DG32" t="s">
        <v>166</v>
      </c>
      <c r="DH32">
        <v>5</v>
      </c>
      <c r="DI32">
        <v>0.73499999999999999</v>
      </c>
      <c r="DJ32">
        <v>0.06</v>
      </c>
      <c r="DK32" t="s">
        <v>166</v>
      </c>
      <c r="DL32">
        <v>25</v>
      </c>
      <c r="DM32">
        <v>3.6749999999999998</v>
      </c>
      <c r="DN32">
        <v>0.28000000000000003</v>
      </c>
      <c r="DO32" t="s">
        <v>159</v>
      </c>
      <c r="DP32">
        <v>0</v>
      </c>
      <c r="DQ32">
        <v>0</v>
      </c>
      <c r="DR32" t="s">
        <v>159</v>
      </c>
      <c r="DS32">
        <v>0</v>
      </c>
      <c r="DT32">
        <v>0</v>
      </c>
      <c r="DU32" t="s">
        <v>159</v>
      </c>
      <c r="DV32" t="s">
        <v>159</v>
      </c>
      <c r="DW32" t="s">
        <v>159</v>
      </c>
      <c r="DX32" t="s">
        <v>159</v>
      </c>
      <c r="DY32">
        <v>0</v>
      </c>
      <c r="DZ32">
        <v>0</v>
      </c>
      <c r="EA32">
        <v>22.05</v>
      </c>
      <c r="EB32">
        <v>1.65</v>
      </c>
      <c r="EC32">
        <v>2.0020566000040006E+19</v>
      </c>
      <c r="ED32">
        <v>3.0040567E+19</v>
      </c>
      <c r="EE32" t="s">
        <v>997</v>
      </c>
      <c r="EF32" t="s">
        <v>996</v>
      </c>
      <c r="EG32" t="s">
        <v>159</v>
      </c>
      <c r="EH32" t="s">
        <v>159</v>
      </c>
      <c r="EI32" t="s">
        <v>125</v>
      </c>
      <c r="EJ32" t="s">
        <v>159</v>
      </c>
      <c r="EK32" t="s">
        <v>159</v>
      </c>
      <c r="EL32" t="s">
        <v>159</v>
      </c>
      <c r="EM32" t="s">
        <v>159</v>
      </c>
      <c r="EN32" t="s">
        <v>159</v>
      </c>
      <c r="EO32" t="s">
        <v>159</v>
      </c>
      <c r="EP32" t="s">
        <v>159</v>
      </c>
      <c r="EQ32" t="s">
        <v>159</v>
      </c>
      <c r="ER32" t="s">
        <v>159</v>
      </c>
      <c r="ES32">
        <v>7345.26</v>
      </c>
      <c r="ET32">
        <v>0</v>
      </c>
      <c r="EU32">
        <v>0</v>
      </c>
      <c r="EV32" t="s">
        <v>159</v>
      </c>
      <c r="EW32" t="s">
        <v>167</v>
      </c>
      <c r="EX32" t="s">
        <v>159</v>
      </c>
      <c r="EY32">
        <v>0</v>
      </c>
      <c r="EZ32">
        <v>0</v>
      </c>
    </row>
    <row r="33" spans="1:156" x14ac:dyDescent="0.25">
      <c r="A33">
        <v>9787773683</v>
      </c>
      <c r="B33" t="s">
        <v>143</v>
      </c>
      <c r="C33" t="s">
        <v>178</v>
      </c>
      <c r="D33" t="s">
        <v>722</v>
      </c>
      <c r="E33" t="s">
        <v>1003</v>
      </c>
      <c r="F33" s="1" t="s">
        <v>147</v>
      </c>
      <c r="G33" t="s">
        <v>168</v>
      </c>
      <c r="H33" t="s">
        <v>169</v>
      </c>
      <c r="I33" t="s">
        <v>170</v>
      </c>
      <c r="J33" t="s">
        <v>171</v>
      </c>
      <c r="K33" t="s">
        <v>152</v>
      </c>
      <c r="L33" s="2">
        <v>0.5</v>
      </c>
      <c r="M33" s="2">
        <v>7350</v>
      </c>
      <c r="N33" t="s">
        <v>756</v>
      </c>
      <c r="O33" t="s">
        <v>1031</v>
      </c>
      <c r="P33">
        <v>34945</v>
      </c>
      <c r="Q33" t="s">
        <v>722</v>
      </c>
      <c r="R33">
        <v>764522</v>
      </c>
      <c r="S33" s="1" t="s">
        <v>155</v>
      </c>
      <c r="T33">
        <v>2613830384</v>
      </c>
      <c r="U33">
        <v>9135784</v>
      </c>
      <c r="V33">
        <v>1001450</v>
      </c>
      <c r="W33">
        <v>25509888</v>
      </c>
      <c r="X33">
        <v>9787773683</v>
      </c>
      <c r="Y33">
        <v>815167</v>
      </c>
      <c r="Z33" t="s">
        <v>156</v>
      </c>
      <c r="AA33" t="s">
        <v>157</v>
      </c>
      <c r="AB33" t="s">
        <v>158</v>
      </c>
      <c r="AC33" t="s">
        <v>171</v>
      </c>
      <c r="AD33">
        <v>5999</v>
      </c>
      <c r="AE33">
        <v>63</v>
      </c>
      <c r="AF33" t="s">
        <v>159</v>
      </c>
      <c r="AG33" t="s">
        <v>159</v>
      </c>
      <c r="AH33" t="s">
        <v>159</v>
      </c>
      <c r="AI33" t="s">
        <v>160</v>
      </c>
      <c r="AJ33" t="s">
        <v>1032</v>
      </c>
      <c r="AK33">
        <v>566</v>
      </c>
      <c r="AL33">
        <v>764522</v>
      </c>
      <c r="AM33">
        <v>566</v>
      </c>
      <c r="AN33">
        <v>9787773683</v>
      </c>
      <c r="AO33">
        <v>9787773683</v>
      </c>
      <c r="AP33" t="s">
        <v>162</v>
      </c>
      <c r="AQ33" t="s">
        <v>759</v>
      </c>
      <c r="AR33" t="s">
        <v>159</v>
      </c>
      <c r="AS33" t="s">
        <v>185</v>
      </c>
      <c r="AT33" s="2">
        <v>0.5</v>
      </c>
      <c r="AU33">
        <v>7350</v>
      </c>
      <c r="AV33">
        <v>7350</v>
      </c>
      <c r="AW33" s="7">
        <f t="shared" si="0"/>
        <v>7350</v>
      </c>
      <c r="AX33" s="7">
        <v>350</v>
      </c>
      <c r="AY33" s="7">
        <f t="shared" si="1"/>
        <v>7000</v>
      </c>
      <c r="AZ33" s="8">
        <f t="shared" si="2"/>
        <v>1232.0000000000002</v>
      </c>
      <c r="BA33" s="9">
        <f t="shared" si="3"/>
        <v>5600</v>
      </c>
      <c r="BB33" s="10">
        <f t="shared" si="4"/>
        <v>168</v>
      </c>
      <c r="BC33" s="7">
        <v>250</v>
      </c>
      <c r="BD33" s="11">
        <f t="shared" si="5"/>
        <v>81.25</v>
      </c>
      <c r="BE33" s="11"/>
      <c r="BF33" s="12"/>
      <c r="BG33" s="7">
        <f t="shared" si="6"/>
        <v>18.75</v>
      </c>
      <c r="BH33" t="s">
        <v>159</v>
      </c>
      <c r="BI33" t="s">
        <v>159</v>
      </c>
      <c r="BJ33" t="s">
        <v>159</v>
      </c>
      <c r="BK33" t="s">
        <v>159</v>
      </c>
      <c r="BL33">
        <v>566</v>
      </c>
      <c r="BM33">
        <v>566</v>
      </c>
      <c r="BN33">
        <v>7350</v>
      </c>
      <c r="BO33">
        <v>1000</v>
      </c>
      <c r="BP33">
        <v>36.75</v>
      </c>
      <c r="BQ33">
        <v>2.76</v>
      </c>
      <c r="BR33">
        <v>0</v>
      </c>
      <c r="BS33">
        <v>7310.4938000000002</v>
      </c>
      <c r="BT33">
        <v>0</v>
      </c>
      <c r="BU33" t="s">
        <v>159</v>
      </c>
      <c r="BV33" t="s">
        <v>159</v>
      </c>
      <c r="BW33">
        <v>0</v>
      </c>
      <c r="BX33">
        <v>0</v>
      </c>
      <c r="BY33" t="s">
        <v>165</v>
      </c>
      <c r="BZ33">
        <v>14.7</v>
      </c>
      <c r="CA33" t="s">
        <v>159</v>
      </c>
      <c r="CB33">
        <v>0</v>
      </c>
      <c r="CC33">
        <v>0</v>
      </c>
      <c r="CD33" t="s">
        <v>159</v>
      </c>
      <c r="CE33">
        <v>0</v>
      </c>
      <c r="CF33">
        <v>0.2</v>
      </c>
      <c r="CG33">
        <v>14.7</v>
      </c>
      <c r="CH33" t="s">
        <v>159</v>
      </c>
      <c r="CI33" t="s">
        <v>159</v>
      </c>
      <c r="CJ33" t="s">
        <v>159</v>
      </c>
      <c r="CK33" t="s">
        <v>159</v>
      </c>
      <c r="CL33">
        <v>0</v>
      </c>
      <c r="CM33" t="s">
        <v>178</v>
      </c>
      <c r="CN33">
        <v>30</v>
      </c>
      <c r="CO33">
        <v>4.41</v>
      </c>
      <c r="CP33">
        <v>0.33</v>
      </c>
      <c r="CQ33">
        <v>7345.26</v>
      </c>
      <c r="CR33" t="s">
        <v>166</v>
      </c>
      <c r="CS33">
        <v>25</v>
      </c>
      <c r="CT33">
        <v>3.6749999999999998</v>
      </c>
      <c r="CU33">
        <v>0.28000000000000003</v>
      </c>
      <c r="CV33" t="s">
        <v>166</v>
      </c>
      <c r="CW33">
        <v>7.5</v>
      </c>
      <c r="CX33">
        <v>1.1025</v>
      </c>
      <c r="CY33">
        <v>0.08</v>
      </c>
      <c r="CZ33" t="s">
        <v>160</v>
      </c>
      <c r="DA33">
        <v>7.5</v>
      </c>
      <c r="DB33">
        <v>1.1025</v>
      </c>
      <c r="DC33">
        <v>0.08</v>
      </c>
      <c r="DD33">
        <v>0</v>
      </c>
      <c r="DE33">
        <v>0</v>
      </c>
      <c r="DF33">
        <v>0</v>
      </c>
      <c r="DG33" t="s">
        <v>166</v>
      </c>
      <c r="DH33">
        <v>5</v>
      </c>
      <c r="DI33">
        <v>0.73499999999999999</v>
      </c>
      <c r="DJ33">
        <v>0.06</v>
      </c>
      <c r="DK33" t="s">
        <v>166</v>
      </c>
      <c r="DL33">
        <v>25</v>
      </c>
      <c r="DM33">
        <v>3.6749999999999998</v>
      </c>
      <c r="DN33">
        <v>0.28000000000000003</v>
      </c>
      <c r="DO33" t="s">
        <v>159</v>
      </c>
      <c r="DP33">
        <v>0</v>
      </c>
      <c r="DQ33">
        <v>0</v>
      </c>
      <c r="DR33" t="s">
        <v>159</v>
      </c>
      <c r="DS33">
        <v>0</v>
      </c>
      <c r="DT33">
        <v>0</v>
      </c>
      <c r="DU33" t="s">
        <v>159</v>
      </c>
      <c r="DV33" t="s">
        <v>159</v>
      </c>
      <c r="DW33" t="s">
        <v>159</v>
      </c>
      <c r="DX33" t="s">
        <v>159</v>
      </c>
      <c r="DY33">
        <v>0</v>
      </c>
      <c r="DZ33">
        <v>0</v>
      </c>
      <c r="EA33">
        <v>22.05</v>
      </c>
      <c r="EB33">
        <v>1.65</v>
      </c>
      <c r="EC33">
        <v>2.0020566000040006E+19</v>
      </c>
      <c r="ED33">
        <v>3.0040567E+19</v>
      </c>
      <c r="EE33" t="s">
        <v>1033</v>
      </c>
      <c r="EF33" t="s">
        <v>1032</v>
      </c>
      <c r="EG33" t="s">
        <v>159</v>
      </c>
      <c r="EH33" t="s">
        <v>159</v>
      </c>
      <c r="EI33" t="s">
        <v>125</v>
      </c>
      <c r="EJ33" t="s">
        <v>159</v>
      </c>
      <c r="EK33" t="s">
        <v>159</v>
      </c>
      <c r="EL33" t="s">
        <v>159</v>
      </c>
      <c r="EM33" t="s">
        <v>159</v>
      </c>
      <c r="EN33" t="s">
        <v>159</v>
      </c>
      <c r="EO33" t="s">
        <v>159</v>
      </c>
      <c r="EP33" t="s">
        <v>159</v>
      </c>
      <c r="EQ33" t="s">
        <v>159</v>
      </c>
      <c r="ER33" t="s">
        <v>159</v>
      </c>
      <c r="ES33">
        <v>7345.26</v>
      </c>
      <c r="ET33">
        <v>0</v>
      </c>
      <c r="EU33">
        <v>0</v>
      </c>
      <c r="EV33" t="s">
        <v>159</v>
      </c>
      <c r="EW33" t="s">
        <v>167</v>
      </c>
      <c r="EX33" t="s">
        <v>159</v>
      </c>
      <c r="EY33">
        <v>0</v>
      </c>
      <c r="EZ33">
        <v>0</v>
      </c>
    </row>
    <row r="34" spans="1:156" x14ac:dyDescent="0.25">
      <c r="A34">
        <v>9787812328</v>
      </c>
      <c r="B34" t="s">
        <v>143</v>
      </c>
      <c r="C34" t="s">
        <v>178</v>
      </c>
      <c r="D34" t="s">
        <v>722</v>
      </c>
      <c r="E34" t="s">
        <v>1003</v>
      </c>
      <c r="F34" s="1" t="s">
        <v>147</v>
      </c>
      <c r="G34" t="s">
        <v>168</v>
      </c>
      <c r="H34" t="s">
        <v>169</v>
      </c>
      <c r="I34" t="s">
        <v>170</v>
      </c>
      <c r="J34" t="s">
        <v>171</v>
      </c>
      <c r="K34" t="s">
        <v>152</v>
      </c>
      <c r="L34" s="2">
        <v>0.5</v>
      </c>
      <c r="M34" s="2">
        <v>7350</v>
      </c>
      <c r="N34" t="s">
        <v>756</v>
      </c>
      <c r="O34" t="s">
        <v>1040</v>
      </c>
      <c r="P34">
        <v>34945</v>
      </c>
      <c r="Q34" t="s">
        <v>722</v>
      </c>
      <c r="R34">
        <v>624823</v>
      </c>
      <c r="S34" s="1" t="s">
        <v>155</v>
      </c>
      <c r="T34">
        <v>2613831547</v>
      </c>
      <c r="U34">
        <v>9135784</v>
      </c>
      <c r="V34">
        <v>1001452</v>
      </c>
      <c r="W34">
        <v>25509905</v>
      </c>
      <c r="X34">
        <v>9787812328</v>
      </c>
      <c r="Y34">
        <v>815167</v>
      </c>
      <c r="Z34" t="s">
        <v>156</v>
      </c>
      <c r="AA34" t="s">
        <v>157</v>
      </c>
      <c r="AB34" t="s">
        <v>158</v>
      </c>
      <c r="AC34" t="s">
        <v>171</v>
      </c>
      <c r="AD34">
        <v>5999</v>
      </c>
      <c r="AE34">
        <v>63</v>
      </c>
      <c r="AF34" t="s">
        <v>159</v>
      </c>
      <c r="AG34" t="s">
        <v>159</v>
      </c>
      <c r="AH34" t="s">
        <v>159</v>
      </c>
      <c r="AI34" t="s">
        <v>160</v>
      </c>
      <c r="AJ34" t="s">
        <v>1041</v>
      </c>
      <c r="AK34">
        <v>566</v>
      </c>
      <c r="AL34">
        <v>624823</v>
      </c>
      <c r="AM34">
        <v>566</v>
      </c>
      <c r="AN34">
        <v>9787812328</v>
      </c>
      <c r="AO34">
        <v>9787812328</v>
      </c>
      <c r="AP34" t="s">
        <v>162</v>
      </c>
      <c r="AQ34" t="s">
        <v>759</v>
      </c>
      <c r="AR34" t="s">
        <v>159</v>
      </c>
      <c r="AS34" t="s">
        <v>185</v>
      </c>
      <c r="AT34" s="2">
        <v>0.5</v>
      </c>
      <c r="AU34">
        <v>7350</v>
      </c>
      <c r="AV34">
        <v>7350</v>
      </c>
      <c r="AW34" s="7">
        <f t="shared" si="0"/>
        <v>7350</v>
      </c>
      <c r="AX34" s="7">
        <v>350</v>
      </c>
      <c r="AY34" s="7">
        <f t="shared" si="1"/>
        <v>7000</v>
      </c>
      <c r="AZ34" s="8">
        <f t="shared" si="2"/>
        <v>1232.0000000000002</v>
      </c>
      <c r="BA34" s="9">
        <f t="shared" si="3"/>
        <v>5600</v>
      </c>
      <c r="BB34" s="10">
        <f t="shared" si="4"/>
        <v>168</v>
      </c>
      <c r="BC34" s="7">
        <v>250</v>
      </c>
      <c r="BD34" s="11">
        <f t="shared" si="5"/>
        <v>81.25</v>
      </c>
      <c r="BE34" s="11"/>
      <c r="BF34" s="12"/>
      <c r="BG34" s="7">
        <f t="shared" si="6"/>
        <v>18.75</v>
      </c>
      <c r="BH34" t="s">
        <v>159</v>
      </c>
      <c r="BI34" t="s">
        <v>159</v>
      </c>
      <c r="BJ34" t="s">
        <v>159</v>
      </c>
      <c r="BK34" t="s">
        <v>159</v>
      </c>
      <c r="BL34">
        <v>566</v>
      </c>
      <c r="BM34">
        <v>566</v>
      </c>
      <c r="BN34">
        <v>7350</v>
      </c>
      <c r="BO34">
        <v>1000</v>
      </c>
      <c r="BP34">
        <v>36.75</v>
      </c>
      <c r="BQ34">
        <v>2.76</v>
      </c>
      <c r="BR34">
        <v>0</v>
      </c>
      <c r="BS34">
        <v>7310.4938000000002</v>
      </c>
      <c r="BT34">
        <v>0</v>
      </c>
      <c r="BU34" t="s">
        <v>159</v>
      </c>
      <c r="BV34" t="s">
        <v>159</v>
      </c>
      <c r="BW34">
        <v>0</v>
      </c>
      <c r="BX34">
        <v>0</v>
      </c>
      <c r="BY34" t="s">
        <v>165</v>
      </c>
      <c r="BZ34">
        <v>14.7</v>
      </c>
      <c r="CA34" t="s">
        <v>159</v>
      </c>
      <c r="CB34">
        <v>0</v>
      </c>
      <c r="CC34">
        <v>0</v>
      </c>
      <c r="CD34" t="s">
        <v>159</v>
      </c>
      <c r="CE34">
        <v>0</v>
      </c>
      <c r="CF34">
        <v>0.2</v>
      </c>
      <c r="CG34">
        <v>14.7</v>
      </c>
      <c r="CH34" t="s">
        <v>159</v>
      </c>
      <c r="CI34" t="s">
        <v>159</v>
      </c>
      <c r="CJ34" t="s">
        <v>159</v>
      </c>
      <c r="CK34" t="s">
        <v>159</v>
      </c>
      <c r="CL34">
        <v>0</v>
      </c>
      <c r="CM34" t="s">
        <v>178</v>
      </c>
      <c r="CN34">
        <v>30</v>
      </c>
      <c r="CO34">
        <v>4.41</v>
      </c>
      <c r="CP34">
        <v>0.33</v>
      </c>
      <c r="CQ34">
        <v>7345.26</v>
      </c>
      <c r="CR34" t="s">
        <v>166</v>
      </c>
      <c r="CS34">
        <v>25</v>
      </c>
      <c r="CT34">
        <v>3.6749999999999998</v>
      </c>
      <c r="CU34">
        <v>0.28000000000000003</v>
      </c>
      <c r="CV34" t="s">
        <v>166</v>
      </c>
      <c r="CW34">
        <v>7.5</v>
      </c>
      <c r="CX34">
        <v>1.1025</v>
      </c>
      <c r="CY34">
        <v>0.08</v>
      </c>
      <c r="CZ34" t="s">
        <v>160</v>
      </c>
      <c r="DA34">
        <v>7.5</v>
      </c>
      <c r="DB34">
        <v>1.1025</v>
      </c>
      <c r="DC34">
        <v>0.08</v>
      </c>
      <c r="DD34">
        <v>0</v>
      </c>
      <c r="DE34">
        <v>0</v>
      </c>
      <c r="DF34">
        <v>0</v>
      </c>
      <c r="DG34" t="s">
        <v>166</v>
      </c>
      <c r="DH34">
        <v>5</v>
      </c>
      <c r="DI34">
        <v>0.73499999999999999</v>
      </c>
      <c r="DJ34">
        <v>0.06</v>
      </c>
      <c r="DK34" t="s">
        <v>166</v>
      </c>
      <c r="DL34">
        <v>25</v>
      </c>
      <c r="DM34">
        <v>3.6749999999999998</v>
      </c>
      <c r="DN34">
        <v>0.28000000000000003</v>
      </c>
      <c r="DO34" t="s">
        <v>159</v>
      </c>
      <c r="DP34">
        <v>0</v>
      </c>
      <c r="DQ34">
        <v>0</v>
      </c>
      <c r="DR34" t="s">
        <v>159</v>
      </c>
      <c r="DS34">
        <v>0</v>
      </c>
      <c r="DT34">
        <v>0</v>
      </c>
      <c r="DU34" t="s">
        <v>159</v>
      </c>
      <c r="DV34" t="s">
        <v>159</v>
      </c>
      <c r="DW34" t="s">
        <v>159</v>
      </c>
      <c r="DX34" t="s">
        <v>159</v>
      </c>
      <c r="DY34">
        <v>0</v>
      </c>
      <c r="DZ34">
        <v>0</v>
      </c>
      <c r="EA34">
        <v>22.05</v>
      </c>
      <c r="EB34">
        <v>1.65</v>
      </c>
      <c r="EC34">
        <v>2.0020566000040006E+19</v>
      </c>
      <c r="ED34">
        <v>3.0040567E+19</v>
      </c>
      <c r="EE34" t="s">
        <v>1042</v>
      </c>
      <c r="EF34" t="s">
        <v>1041</v>
      </c>
      <c r="EG34" t="s">
        <v>159</v>
      </c>
      <c r="EH34" t="s">
        <v>159</v>
      </c>
      <c r="EI34" t="s">
        <v>125</v>
      </c>
      <c r="EJ34" t="s">
        <v>159</v>
      </c>
      <c r="EK34" t="s">
        <v>159</v>
      </c>
      <c r="EL34" t="s">
        <v>159</v>
      </c>
      <c r="EM34" t="s">
        <v>159</v>
      </c>
      <c r="EN34" t="s">
        <v>159</v>
      </c>
      <c r="EO34" t="s">
        <v>159</v>
      </c>
      <c r="EP34" t="s">
        <v>159</v>
      </c>
      <c r="EQ34" t="s">
        <v>159</v>
      </c>
      <c r="ER34" t="s">
        <v>159</v>
      </c>
      <c r="ES34">
        <v>7345.26</v>
      </c>
      <c r="ET34">
        <v>0</v>
      </c>
      <c r="EU34">
        <v>0</v>
      </c>
      <c r="EV34" t="s">
        <v>159</v>
      </c>
      <c r="EW34" t="s">
        <v>167</v>
      </c>
      <c r="EX34" t="s">
        <v>159</v>
      </c>
      <c r="EY34">
        <v>0</v>
      </c>
      <c r="EZ34">
        <v>0</v>
      </c>
    </row>
    <row r="35" spans="1:156" x14ac:dyDescent="0.25">
      <c r="A35">
        <v>9787738519</v>
      </c>
      <c r="B35" t="s">
        <v>143</v>
      </c>
      <c r="C35" t="s">
        <v>178</v>
      </c>
      <c r="D35" t="s">
        <v>1003</v>
      </c>
      <c r="E35" t="s">
        <v>1003</v>
      </c>
      <c r="F35" s="1" t="s">
        <v>147</v>
      </c>
      <c r="G35" t="s">
        <v>168</v>
      </c>
      <c r="H35" t="s">
        <v>169</v>
      </c>
      <c r="I35" t="s">
        <v>170</v>
      </c>
      <c r="J35" t="s">
        <v>171</v>
      </c>
      <c r="K35" t="s">
        <v>152</v>
      </c>
      <c r="L35" s="2">
        <v>0.5</v>
      </c>
      <c r="M35" s="2">
        <v>7350</v>
      </c>
      <c r="N35" t="s">
        <v>756</v>
      </c>
      <c r="O35" t="s">
        <v>1117</v>
      </c>
      <c r="P35">
        <v>34945</v>
      </c>
      <c r="Q35" t="s">
        <v>722</v>
      </c>
      <c r="R35">
        <v>103280</v>
      </c>
      <c r="S35" s="1" t="s">
        <v>155</v>
      </c>
      <c r="T35">
        <v>2613815641</v>
      </c>
      <c r="U35">
        <v>9499113</v>
      </c>
      <c r="V35">
        <v>1001447</v>
      </c>
      <c r="W35">
        <v>25509858</v>
      </c>
      <c r="X35">
        <v>9787738519</v>
      </c>
      <c r="Y35">
        <v>815167</v>
      </c>
      <c r="Z35" t="s">
        <v>156</v>
      </c>
      <c r="AA35" t="s">
        <v>157</v>
      </c>
      <c r="AB35" t="s">
        <v>158</v>
      </c>
      <c r="AC35" t="s">
        <v>171</v>
      </c>
      <c r="AD35">
        <v>5999</v>
      </c>
      <c r="AE35">
        <v>63</v>
      </c>
      <c r="AF35" t="s">
        <v>159</v>
      </c>
      <c r="AG35" t="s">
        <v>159</v>
      </c>
      <c r="AH35" t="s">
        <v>159</v>
      </c>
      <c r="AI35" t="s">
        <v>160</v>
      </c>
      <c r="AJ35" t="s">
        <v>1118</v>
      </c>
      <c r="AK35">
        <v>566</v>
      </c>
      <c r="AL35">
        <v>103280</v>
      </c>
      <c r="AM35">
        <v>566</v>
      </c>
      <c r="AN35">
        <v>9787738519</v>
      </c>
      <c r="AO35">
        <v>9787738519</v>
      </c>
      <c r="AP35" t="s">
        <v>162</v>
      </c>
      <c r="AQ35" t="s">
        <v>759</v>
      </c>
      <c r="AR35" t="s">
        <v>159</v>
      </c>
      <c r="AS35" t="s">
        <v>185</v>
      </c>
      <c r="AT35" s="2">
        <v>0.5</v>
      </c>
      <c r="AU35">
        <v>7350</v>
      </c>
      <c r="AV35">
        <v>7350</v>
      </c>
      <c r="AW35" s="7">
        <f t="shared" si="0"/>
        <v>7350</v>
      </c>
      <c r="AX35" s="7">
        <v>350</v>
      </c>
      <c r="AY35" s="7">
        <f t="shared" si="1"/>
        <v>7000</v>
      </c>
      <c r="AZ35" s="8">
        <f t="shared" si="2"/>
        <v>1232.0000000000002</v>
      </c>
      <c r="BA35" s="9">
        <f t="shared" si="3"/>
        <v>5600</v>
      </c>
      <c r="BB35" s="10">
        <f t="shared" si="4"/>
        <v>168</v>
      </c>
      <c r="BC35" s="7">
        <v>250</v>
      </c>
      <c r="BD35" s="11">
        <f t="shared" si="5"/>
        <v>81.25</v>
      </c>
      <c r="BE35" s="11"/>
      <c r="BF35" s="12"/>
      <c r="BG35" s="7">
        <f t="shared" si="6"/>
        <v>18.75</v>
      </c>
      <c r="BH35" t="s">
        <v>159</v>
      </c>
      <c r="BI35" t="s">
        <v>159</v>
      </c>
      <c r="BJ35" t="s">
        <v>159</v>
      </c>
      <c r="BK35" t="s">
        <v>159</v>
      </c>
      <c r="BL35">
        <v>566</v>
      </c>
      <c r="BM35">
        <v>566</v>
      </c>
      <c r="BN35">
        <v>7350</v>
      </c>
      <c r="BO35">
        <v>1000</v>
      </c>
      <c r="BP35">
        <v>36.75</v>
      </c>
      <c r="BQ35">
        <v>2.76</v>
      </c>
      <c r="BR35">
        <v>0</v>
      </c>
      <c r="BS35">
        <v>7310.4938000000002</v>
      </c>
      <c r="BT35">
        <v>0</v>
      </c>
      <c r="BU35" t="s">
        <v>159</v>
      </c>
      <c r="BV35" t="s">
        <v>159</v>
      </c>
      <c r="BW35">
        <v>0</v>
      </c>
      <c r="BX35">
        <v>0</v>
      </c>
      <c r="BY35" t="s">
        <v>165</v>
      </c>
      <c r="BZ35">
        <v>14.7</v>
      </c>
      <c r="CA35" t="s">
        <v>159</v>
      </c>
      <c r="CB35">
        <v>0</v>
      </c>
      <c r="CC35">
        <v>0</v>
      </c>
      <c r="CD35" t="s">
        <v>159</v>
      </c>
      <c r="CE35">
        <v>0</v>
      </c>
      <c r="CF35">
        <v>0.2</v>
      </c>
      <c r="CG35">
        <v>14.7</v>
      </c>
      <c r="CH35" t="s">
        <v>159</v>
      </c>
      <c r="CI35" t="s">
        <v>159</v>
      </c>
      <c r="CJ35" t="s">
        <v>159</v>
      </c>
      <c r="CK35" t="s">
        <v>159</v>
      </c>
      <c r="CL35">
        <v>0</v>
      </c>
      <c r="CM35" t="s">
        <v>178</v>
      </c>
      <c r="CN35">
        <v>30</v>
      </c>
      <c r="CO35">
        <v>4.41</v>
      </c>
      <c r="CP35">
        <v>0.33</v>
      </c>
      <c r="CQ35">
        <v>7345.26</v>
      </c>
      <c r="CR35" t="s">
        <v>166</v>
      </c>
      <c r="CS35">
        <v>25</v>
      </c>
      <c r="CT35">
        <v>3.6749999999999998</v>
      </c>
      <c r="CU35">
        <v>0.28000000000000003</v>
      </c>
      <c r="CV35" t="s">
        <v>166</v>
      </c>
      <c r="CW35">
        <v>7.5</v>
      </c>
      <c r="CX35">
        <v>1.1025</v>
      </c>
      <c r="CY35">
        <v>0.08</v>
      </c>
      <c r="CZ35" t="s">
        <v>160</v>
      </c>
      <c r="DA35">
        <v>7.5</v>
      </c>
      <c r="DB35">
        <v>1.1025</v>
      </c>
      <c r="DC35">
        <v>0.08</v>
      </c>
      <c r="DD35">
        <v>0</v>
      </c>
      <c r="DE35">
        <v>0</v>
      </c>
      <c r="DF35">
        <v>0</v>
      </c>
      <c r="DG35" t="s">
        <v>166</v>
      </c>
      <c r="DH35">
        <v>5</v>
      </c>
      <c r="DI35">
        <v>0.73499999999999999</v>
      </c>
      <c r="DJ35">
        <v>0.06</v>
      </c>
      <c r="DK35" t="s">
        <v>166</v>
      </c>
      <c r="DL35">
        <v>25</v>
      </c>
      <c r="DM35">
        <v>3.6749999999999998</v>
      </c>
      <c r="DN35">
        <v>0.28000000000000003</v>
      </c>
      <c r="DO35" t="s">
        <v>159</v>
      </c>
      <c r="DP35">
        <v>0</v>
      </c>
      <c r="DQ35">
        <v>0</v>
      </c>
      <c r="DR35" t="s">
        <v>159</v>
      </c>
      <c r="DS35">
        <v>0</v>
      </c>
      <c r="DT35">
        <v>0</v>
      </c>
      <c r="DU35" t="s">
        <v>159</v>
      </c>
      <c r="DV35" t="s">
        <v>159</v>
      </c>
      <c r="DW35" t="s">
        <v>159</v>
      </c>
      <c r="DX35" t="s">
        <v>159</v>
      </c>
      <c r="DY35">
        <v>0</v>
      </c>
      <c r="DZ35">
        <v>0</v>
      </c>
      <c r="EA35">
        <v>22.05</v>
      </c>
      <c r="EB35">
        <v>1.65</v>
      </c>
      <c r="EC35">
        <v>2.0020566000040006E+19</v>
      </c>
      <c r="ED35">
        <v>3.0040567E+19</v>
      </c>
      <c r="EE35" t="s">
        <v>1119</v>
      </c>
      <c r="EF35" t="s">
        <v>1118</v>
      </c>
      <c r="EG35" t="s">
        <v>159</v>
      </c>
      <c r="EH35" t="s">
        <v>159</v>
      </c>
      <c r="EI35" t="s">
        <v>125</v>
      </c>
      <c r="EJ35" t="s">
        <v>159</v>
      </c>
      <c r="EK35" t="s">
        <v>159</v>
      </c>
      <c r="EL35" t="s">
        <v>159</v>
      </c>
      <c r="EM35" t="s">
        <v>159</v>
      </c>
      <c r="EN35" t="s">
        <v>159</v>
      </c>
      <c r="EO35" t="s">
        <v>159</v>
      </c>
      <c r="EP35" t="s">
        <v>159</v>
      </c>
      <c r="EQ35" t="s">
        <v>159</v>
      </c>
      <c r="ER35" t="s">
        <v>159</v>
      </c>
      <c r="ES35">
        <v>7345.26</v>
      </c>
      <c r="ET35">
        <v>0</v>
      </c>
      <c r="EU35">
        <v>0</v>
      </c>
      <c r="EV35" t="s">
        <v>159</v>
      </c>
      <c r="EW35" t="s">
        <v>167</v>
      </c>
      <c r="EX35" t="s">
        <v>159</v>
      </c>
      <c r="EY35">
        <v>0</v>
      </c>
      <c r="EZ35">
        <v>0</v>
      </c>
    </row>
    <row r="36" spans="1:156" x14ac:dyDescent="0.25">
      <c r="A36">
        <v>9787689778</v>
      </c>
      <c r="B36" t="s">
        <v>143</v>
      </c>
      <c r="C36" t="s">
        <v>297</v>
      </c>
      <c r="D36" t="s">
        <v>1003</v>
      </c>
      <c r="E36" t="s">
        <v>1003</v>
      </c>
      <c r="F36" s="1" t="s">
        <v>147</v>
      </c>
      <c r="G36" t="s">
        <v>168</v>
      </c>
      <c r="H36" t="s">
        <v>169</v>
      </c>
      <c r="I36" t="s">
        <v>170</v>
      </c>
      <c r="J36" t="s">
        <v>466</v>
      </c>
      <c r="K36" t="s">
        <v>152</v>
      </c>
      <c r="L36" s="2">
        <v>0.5</v>
      </c>
      <c r="M36" s="2">
        <v>7350</v>
      </c>
      <c r="N36" t="s">
        <v>467</v>
      </c>
      <c r="O36" t="s">
        <v>1120</v>
      </c>
      <c r="P36">
        <v>34945</v>
      </c>
      <c r="Q36" t="s">
        <v>722</v>
      </c>
      <c r="R36" t="s">
        <v>1121</v>
      </c>
      <c r="S36" s="1" t="s">
        <v>155</v>
      </c>
      <c r="T36">
        <v>2613809403</v>
      </c>
      <c r="U36">
        <v>8827922</v>
      </c>
      <c r="V36">
        <v>1001444</v>
      </c>
      <c r="W36">
        <v>25509817</v>
      </c>
      <c r="X36">
        <v>9787689778</v>
      </c>
      <c r="Y36">
        <v>815167</v>
      </c>
      <c r="Z36" t="s">
        <v>156</v>
      </c>
      <c r="AA36" t="s">
        <v>157</v>
      </c>
      <c r="AB36" t="s">
        <v>158</v>
      </c>
      <c r="AC36" t="s">
        <v>466</v>
      </c>
      <c r="AD36">
        <v>5999</v>
      </c>
      <c r="AE36">
        <v>63</v>
      </c>
      <c r="AF36" t="s">
        <v>159</v>
      </c>
      <c r="AG36" t="s">
        <v>159</v>
      </c>
      <c r="AH36" t="s">
        <v>159</v>
      </c>
      <c r="AI36" t="s">
        <v>160</v>
      </c>
      <c r="AJ36" t="s">
        <v>1122</v>
      </c>
      <c r="AK36">
        <v>566</v>
      </c>
      <c r="AL36">
        <v>430894</v>
      </c>
      <c r="AM36">
        <v>566</v>
      </c>
      <c r="AN36">
        <v>9787689778</v>
      </c>
      <c r="AO36">
        <v>9787689778</v>
      </c>
      <c r="AP36" t="s">
        <v>162</v>
      </c>
      <c r="AQ36" t="s">
        <v>471</v>
      </c>
      <c r="AR36" t="s">
        <v>159</v>
      </c>
      <c r="AS36" t="s">
        <v>303</v>
      </c>
      <c r="AT36" s="2">
        <v>0.5</v>
      </c>
      <c r="AU36">
        <v>7350</v>
      </c>
      <c r="AV36">
        <v>7350</v>
      </c>
      <c r="AW36" s="7">
        <f t="shared" si="0"/>
        <v>7350</v>
      </c>
      <c r="AX36" s="7">
        <v>350</v>
      </c>
      <c r="AY36" s="7">
        <f t="shared" si="1"/>
        <v>7000</v>
      </c>
      <c r="AZ36" s="8">
        <f t="shared" si="2"/>
        <v>1232.0000000000002</v>
      </c>
      <c r="BA36" s="9">
        <f t="shared" si="3"/>
        <v>5600</v>
      </c>
      <c r="BB36" s="10">
        <f t="shared" si="4"/>
        <v>168</v>
      </c>
      <c r="BC36" s="7">
        <v>250</v>
      </c>
      <c r="BD36" s="11">
        <f t="shared" si="5"/>
        <v>81.25</v>
      </c>
      <c r="BE36" s="11"/>
      <c r="BF36" s="12"/>
      <c r="BG36" s="7">
        <f t="shared" si="6"/>
        <v>18.75</v>
      </c>
      <c r="BH36" t="s">
        <v>159</v>
      </c>
      <c r="BI36" t="s">
        <v>159</v>
      </c>
      <c r="BJ36" t="s">
        <v>159</v>
      </c>
      <c r="BK36" t="s">
        <v>159</v>
      </c>
      <c r="BL36">
        <v>566</v>
      </c>
      <c r="BM36">
        <v>566</v>
      </c>
      <c r="BN36">
        <v>7350</v>
      </c>
      <c r="BO36">
        <v>1000</v>
      </c>
      <c r="BP36">
        <v>36.75</v>
      </c>
      <c r="BQ36">
        <v>2.76</v>
      </c>
      <c r="BR36">
        <v>0</v>
      </c>
      <c r="BS36">
        <v>7310.4938000000002</v>
      </c>
      <c r="BT36">
        <v>0</v>
      </c>
      <c r="BU36" t="s">
        <v>159</v>
      </c>
      <c r="BV36" t="s">
        <v>159</v>
      </c>
      <c r="BW36">
        <v>0</v>
      </c>
      <c r="BX36">
        <v>0</v>
      </c>
      <c r="BY36" t="s">
        <v>165</v>
      </c>
      <c r="BZ36">
        <v>14.7</v>
      </c>
      <c r="CA36" t="s">
        <v>159</v>
      </c>
      <c r="CB36">
        <v>0</v>
      </c>
      <c r="CC36">
        <v>0</v>
      </c>
      <c r="CD36" t="s">
        <v>159</v>
      </c>
      <c r="CE36">
        <v>0</v>
      </c>
      <c r="CF36">
        <v>0.2</v>
      </c>
      <c r="CG36">
        <v>14.7</v>
      </c>
      <c r="CH36" t="s">
        <v>159</v>
      </c>
      <c r="CI36" t="s">
        <v>159</v>
      </c>
      <c r="CJ36" t="s">
        <v>159</v>
      </c>
      <c r="CK36" t="s">
        <v>159</v>
      </c>
      <c r="CL36">
        <v>0</v>
      </c>
      <c r="CM36" t="s">
        <v>297</v>
      </c>
      <c r="CN36">
        <v>30</v>
      </c>
      <c r="CO36">
        <v>4.41</v>
      </c>
      <c r="CP36">
        <v>0.33</v>
      </c>
      <c r="CQ36">
        <v>7350.64</v>
      </c>
      <c r="CR36" t="s">
        <v>166</v>
      </c>
      <c r="CS36">
        <v>25</v>
      </c>
      <c r="CT36">
        <v>3.6749999999999998</v>
      </c>
      <c r="CU36">
        <v>0.28000000000000003</v>
      </c>
      <c r="CV36" t="s">
        <v>166</v>
      </c>
      <c r="CW36">
        <v>7.5</v>
      </c>
      <c r="CX36">
        <v>1.1025</v>
      </c>
      <c r="CY36">
        <v>0.08</v>
      </c>
      <c r="CZ36" t="s">
        <v>160</v>
      </c>
      <c r="DA36">
        <v>7.5</v>
      </c>
      <c r="DB36">
        <v>1.1025</v>
      </c>
      <c r="DC36">
        <v>0.08</v>
      </c>
      <c r="DD36">
        <v>0</v>
      </c>
      <c r="DE36">
        <v>5</v>
      </c>
      <c r="DF36">
        <v>0.38</v>
      </c>
      <c r="DG36" t="s">
        <v>166</v>
      </c>
      <c r="DH36">
        <v>5</v>
      </c>
      <c r="DI36">
        <v>0.73499999999999999</v>
      </c>
      <c r="DJ36">
        <v>0.06</v>
      </c>
      <c r="DK36" t="s">
        <v>166</v>
      </c>
      <c r="DL36">
        <v>25</v>
      </c>
      <c r="DM36">
        <v>3.6749999999999998</v>
      </c>
      <c r="DN36">
        <v>0.28000000000000003</v>
      </c>
      <c r="DO36" t="s">
        <v>159</v>
      </c>
      <c r="DP36">
        <v>0</v>
      </c>
      <c r="DQ36">
        <v>0</v>
      </c>
      <c r="DR36" t="s">
        <v>159</v>
      </c>
      <c r="DS36">
        <v>0</v>
      </c>
      <c r="DT36">
        <v>0</v>
      </c>
      <c r="DU36" t="s">
        <v>159</v>
      </c>
      <c r="DV36" t="s">
        <v>159</v>
      </c>
      <c r="DW36" t="s">
        <v>159</v>
      </c>
      <c r="DX36" t="s">
        <v>159</v>
      </c>
      <c r="DY36">
        <v>0</v>
      </c>
      <c r="DZ36">
        <v>0</v>
      </c>
      <c r="EA36">
        <v>22.05</v>
      </c>
      <c r="EB36">
        <v>1.65</v>
      </c>
      <c r="EC36">
        <v>2.0020566000040006E+19</v>
      </c>
      <c r="ED36">
        <v>4.0010566E+19</v>
      </c>
      <c r="EE36" t="s">
        <v>1123</v>
      </c>
      <c r="EF36" t="s">
        <v>1122</v>
      </c>
      <c r="EG36" t="s">
        <v>159</v>
      </c>
      <c r="EH36" t="s">
        <v>159</v>
      </c>
      <c r="EI36" t="s">
        <v>125</v>
      </c>
      <c r="EJ36" t="s">
        <v>159</v>
      </c>
      <c r="EK36" t="s">
        <v>159</v>
      </c>
      <c r="EL36" t="s">
        <v>159</v>
      </c>
      <c r="EM36" t="s">
        <v>159</v>
      </c>
      <c r="EN36" t="s">
        <v>159</v>
      </c>
      <c r="EO36" t="s">
        <v>159</v>
      </c>
      <c r="EP36" t="s">
        <v>159</v>
      </c>
      <c r="EQ36" t="s">
        <v>159</v>
      </c>
      <c r="ER36" t="s">
        <v>159</v>
      </c>
      <c r="ES36">
        <v>7350.64</v>
      </c>
      <c r="ET36">
        <v>0</v>
      </c>
      <c r="EU36">
        <v>0</v>
      </c>
      <c r="EV36" t="s">
        <v>159</v>
      </c>
      <c r="EW36" t="s">
        <v>167</v>
      </c>
      <c r="EX36" t="s">
        <v>159</v>
      </c>
      <c r="EY36">
        <v>0</v>
      </c>
      <c r="EZ36">
        <v>0</v>
      </c>
    </row>
    <row r="37" spans="1:156" x14ac:dyDescent="0.25">
      <c r="A37">
        <v>9787707350</v>
      </c>
      <c r="B37" t="s">
        <v>143</v>
      </c>
      <c r="C37" t="s">
        <v>297</v>
      </c>
      <c r="D37" t="s">
        <v>1003</v>
      </c>
      <c r="E37" t="s">
        <v>1003</v>
      </c>
      <c r="F37" s="1" t="s">
        <v>147</v>
      </c>
      <c r="G37" t="s">
        <v>168</v>
      </c>
      <c r="H37" t="s">
        <v>169</v>
      </c>
      <c r="I37" t="s">
        <v>170</v>
      </c>
      <c r="J37" t="s">
        <v>466</v>
      </c>
      <c r="K37" t="s">
        <v>152</v>
      </c>
      <c r="L37" s="2">
        <v>0.5</v>
      </c>
      <c r="M37" s="2">
        <v>7350</v>
      </c>
      <c r="N37" t="s">
        <v>467</v>
      </c>
      <c r="O37" t="s">
        <v>1128</v>
      </c>
      <c r="P37">
        <v>34945</v>
      </c>
      <c r="Q37" t="s">
        <v>722</v>
      </c>
      <c r="R37" t="s">
        <v>1129</v>
      </c>
      <c r="S37" s="1" t="s">
        <v>155</v>
      </c>
      <c r="T37">
        <v>2613811118</v>
      </c>
      <c r="U37">
        <v>8827922</v>
      </c>
      <c r="V37">
        <v>1001445</v>
      </c>
      <c r="W37">
        <v>25509830</v>
      </c>
      <c r="X37">
        <v>9787707350</v>
      </c>
      <c r="Y37">
        <v>815167</v>
      </c>
      <c r="Z37" t="s">
        <v>156</v>
      </c>
      <c r="AA37" t="s">
        <v>157</v>
      </c>
      <c r="AB37" t="s">
        <v>158</v>
      </c>
      <c r="AC37" t="s">
        <v>466</v>
      </c>
      <c r="AD37">
        <v>5999</v>
      </c>
      <c r="AE37">
        <v>63</v>
      </c>
      <c r="AF37" t="s">
        <v>159</v>
      </c>
      <c r="AG37" t="s">
        <v>159</v>
      </c>
      <c r="AH37" t="s">
        <v>159</v>
      </c>
      <c r="AI37" t="s">
        <v>160</v>
      </c>
      <c r="AJ37" t="s">
        <v>1130</v>
      </c>
      <c r="AK37">
        <v>566</v>
      </c>
      <c r="AL37">
        <v>448045</v>
      </c>
      <c r="AM37">
        <v>566</v>
      </c>
      <c r="AN37">
        <v>9787707350</v>
      </c>
      <c r="AO37">
        <v>9787707350</v>
      </c>
      <c r="AP37" t="s">
        <v>162</v>
      </c>
      <c r="AQ37" t="s">
        <v>471</v>
      </c>
      <c r="AR37" t="s">
        <v>159</v>
      </c>
      <c r="AS37" t="s">
        <v>303</v>
      </c>
      <c r="AT37" s="2">
        <v>0.5</v>
      </c>
      <c r="AU37">
        <v>7350</v>
      </c>
      <c r="AV37">
        <v>7350</v>
      </c>
      <c r="AW37" s="7">
        <f t="shared" si="0"/>
        <v>7350</v>
      </c>
      <c r="AX37" s="7">
        <v>350</v>
      </c>
      <c r="AY37" s="7">
        <f t="shared" si="1"/>
        <v>7000</v>
      </c>
      <c r="AZ37" s="8">
        <f t="shared" si="2"/>
        <v>1232.0000000000002</v>
      </c>
      <c r="BA37" s="9">
        <f t="shared" si="3"/>
        <v>5600</v>
      </c>
      <c r="BB37" s="10">
        <f t="shared" si="4"/>
        <v>168</v>
      </c>
      <c r="BC37" s="7">
        <v>250</v>
      </c>
      <c r="BD37" s="11">
        <f t="shared" si="5"/>
        <v>81.25</v>
      </c>
      <c r="BE37" s="11"/>
      <c r="BF37" s="12"/>
      <c r="BG37" s="7">
        <f t="shared" si="6"/>
        <v>18.75</v>
      </c>
      <c r="BH37" t="s">
        <v>159</v>
      </c>
      <c r="BI37" t="s">
        <v>159</v>
      </c>
      <c r="BJ37" t="s">
        <v>159</v>
      </c>
      <c r="BK37" t="s">
        <v>159</v>
      </c>
      <c r="BL37">
        <v>566</v>
      </c>
      <c r="BM37">
        <v>566</v>
      </c>
      <c r="BN37">
        <v>7350</v>
      </c>
      <c r="BO37">
        <v>1000</v>
      </c>
      <c r="BP37">
        <v>36.75</v>
      </c>
      <c r="BQ37">
        <v>2.76</v>
      </c>
      <c r="BR37">
        <v>0</v>
      </c>
      <c r="BS37">
        <v>7310.4938000000002</v>
      </c>
      <c r="BT37">
        <v>0</v>
      </c>
      <c r="BU37" t="s">
        <v>159</v>
      </c>
      <c r="BV37" t="s">
        <v>159</v>
      </c>
      <c r="BW37">
        <v>0</v>
      </c>
      <c r="BX37">
        <v>0</v>
      </c>
      <c r="BY37" t="s">
        <v>165</v>
      </c>
      <c r="BZ37">
        <v>14.7</v>
      </c>
      <c r="CA37" t="s">
        <v>159</v>
      </c>
      <c r="CB37">
        <v>0</v>
      </c>
      <c r="CC37">
        <v>0</v>
      </c>
      <c r="CD37" t="s">
        <v>159</v>
      </c>
      <c r="CE37">
        <v>0</v>
      </c>
      <c r="CF37">
        <v>0.2</v>
      </c>
      <c r="CG37">
        <v>14.7</v>
      </c>
      <c r="CH37" t="s">
        <v>159</v>
      </c>
      <c r="CI37" t="s">
        <v>159</v>
      </c>
      <c r="CJ37" t="s">
        <v>159</v>
      </c>
      <c r="CK37" t="s">
        <v>159</v>
      </c>
      <c r="CL37">
        <v>0</v>
      </c>
      <c r="CM37" t="s">
        <v>297</v>
      </c>
      <c r="CN37">
        <v>30</v>
      </c>
      <c r="CO37">
        <v>4.41</v>
      </c>
      <c r="CP37">
        <v>0.33</v>
      </c>
      <c r="CQ37">
        <v>7350.64</v>
      </c>
      <c r="CR37" t="s">
        <v>166</v>
      </c>
      <c r="CS37">
        <v>25</v>
      </c>
      <c r="CT37">
        <v>3.6749999999999998</v>
      </c>
      <c r="CU37">
        <v>0.28000000000000003</v>
      </c>
      <c r="CV37" t="s">
        <v>166</v>
      </c>
      <c r="CW37">
        <v>7.5</v>
      </c>
      <c r="CX37">
        <v>1.1025</v>
      </c>
      <c r="CY37">
        <v>0.08</v>
      </c>
      <c r="CZ37" t="s">
        <v>160</v>
      </c>
      <c r="DA37">
        <v>7.5</v>
      </c>
      <c r="DB37">
        <v>1.1025</v>
      </c>
      <c r="DC37">
        <v>0.08</v>
      </c>
      <c r="DD37">
        <v>0</v>
      </c>
      <c r="DE37">
        <v>5</v>
      </c>
      <c r="DF37">
        <v>0.38</v>
      </c>
      <c r="DG37" t="s">
        <v>538</v>
      </c>
      <c r="DH37">
        <v>5</v>
      </c>
      <c r="DI37">
        <v>0.73499999999999999</v>
      </c>
      <c r="DJ37">
        <v>0.06</v>
      </c>
      <c r="DK37" t="s">
        <v>166</v>
      </c>
      <c r="DL37">
        <v>25</v>
      </c>
      <c r="DM37">
        <v>3.6749999999999998</v>
      </c>
      <c r="DN37">
        <v>0.28000000000000003</v>
      </c>
      <c r="DO37" t="s">
        <v>159</v>
      </c>
      <c r="DP37">
        <v>0</v>
      </c>
      <c r="DQ37">
        <v>0</v>
      </c>
      <c r="DR37" t="s">
        <v>159</v>
      </c>
      <c r="DS37">
        <v>0</v>
      </c>
      <c r="DT37">
        <v>0</v>
      </c>
      <c r="DU37" t="s">
        <v>159</v>
      </c>
      <c r="DV37" t="s">
        <v>159</v>
      </c>
      <c r="DW37" t="s">
        <v>159</v>
      </c>
      <c r="DX37" t="s">
        <v>159</v>
      </c>
      <c r="DY37">
        <v>0</v>
      </c>
      <c r="DZ37">
        <v>0</v>
      </c>
      <c r="EA37">
        <v>22.05</v>
      </c>
      <c r="EB37">
        <v>1.65</v>
      </c>
      <c r="EC37">
        <v>2.0020566000040006E+19</v>
      </c>
      <c r="ED37">
        <v>4.0010566E+19</v>
      </c>
      <c r="EE37" t="s">
        <v>1131</v>
      </c>
      <c r="EF37" t="s">
        <v>1130</v>
      </c>
      <c r="EG37" t="s">
        <v>159</v>
      </c>
      <c r="EH37" t="s">
        <v>159</v>
      </c>
      <c r="EI37" t="s">
        <v>125</v>
      </c>
      <c r="EJ37" t="s">
        <v>159</v>
      </c>
      <c r="EK37" t="s">
        <v>159</v>
      </c>
      <c r="EL37" t="s">
        <v>159</v>
      </c>
      <c r="EM37" t="s">
        <v>159</v>
      </c>
      <c r="EN37" t="s">
        <v>159</v>
      </c>
      <c r="EO37" t="s">
        <v>159</v>
      </c>
      <c r="EP37" t="s">
        <v>159</v>
      </c>
      <c r="EQ37" t="s">
        <v>159</v>
      </c>
      <c r="ER37" t="s">
        <v>159</v>
      </c>
      <c r="ES37">
        <v>7350.64</v>
      </c>
      <c r="ET37">
        <v>0</v>
      </c>
      <c r="EU37">
        <v>0</v>
      </c>
      <c r="EV37" t="s">
        <v>159</v>
      </c>
      <c r="EW37" t="s">
        <v>167</v>
      </c>
      <c r="EX37" t="s">
        <v>159</v>
      </c>
      <c r="EY37">
        <v>0</v>
      </c>
      <c r="EZ37">
        <v>0</v>
      </c>
    </row>
    <row r="38" spans="1:156" x14ac:dyDescent="0.25">
      <c r="A38">
        <v>9787645892</v>
      </c>
      <c r="B38" t="s">
        <v>143</v>
      </c>
      <c r="C38" t="s">
        <v>297</v>
      </c>
      <c r="D38" t="s">
        <v>1003</v>
      </c>
      <c r="E38" t="s">
        <v>1003</v>
      </c>
      <c r="F38" s="1" t="s">
        <v>147</v>
      </c>
      <c r="G38" t="s">
        <v>168</v>
      </c>
      <c r="H38" t="s">
        <v>169</v>
      </c>
      <c r="I38" t="s">
        <v>170</v>
      </c>
      <c r="J38" t="s">
        <v>466</v>
      </c>
      <c r="K38" t="s">
        <v>152</v>
      </c>
      <c r="L38" s="2">
        <v>0.5</v>
      </c>
      <c r="M38" s="2">
        <v>7350</v>
      </c>
      <c r="N38" t="s">
        <v>467</v>
      </c>
      <c r="O38" t="s">
        <v>1134</v>
      </c>
      <c r="P38">
        <v>34945</v>
      </c>
      <c r="Q38" t="s">
        <v>722</v>
      </c>
      <c r="R38" t="s">
        <v>1135</v>
      </c>
      <c r="S38" s="1" t="s">
        <v>155</v>
      </c>
      <c r="T38">
        <v>2613806300</v>
      </c>
      <c r="U38">
        <v>5349879</v>
      </c>
      <c r="V38">
        <v>1001438</v>
      </c>
      <c r="W38">
        <v>25509782</v>
      </c>
      <c r="X38">
        <v>9787645892</v>
      </c>
      <c r="Y38">
        <v>815167</v>
      </c>
      <c r="Z38" t="s">
        <v>156</v>
      </c>
      <c r="AA38" t="s">
        <v>157</v>
      </c>
      <c r="AB38" t="s">
        <v>158</v>
      </c>
      <c r="AC38" t="s">
        <v>466</v>
      </c>
      <c r="AD38">
        <v>5999</v>
      </c>
      <c r="AE38">
        <v>63</v>
      </c>
      <c r="AF38" t="s">
        <v>159</v>
      </c>
      <c r="AG38" t="s">
        <v>159</v>
      </c>
      <c r="AH38" t="s">
        <v>159</v>
      </c>
      <c r="AI38" t="s">
        <v>160</v>
      </c>
      <c r="AJ38" t="s">
        <v>1136</v>
      </c>
      <c r="AK38">
        <v>566</v>
      </c>
      <c r="AL38">
        <v>389051</v>
      </c>
      <c r="AM38">
        <v>566</v>
      </c>
      <c r="AN38">
        <v>9787645892</v>
      </c>
      <c r="AO38">
        <v>9787645892</v>
      </c>
      <c r="AP38" t="s">
        <v>162</v>
      </c>
      <c r="AQ38" t="s">
        <v>471</v>
      </c>
      <c r="AR38" t="s">
        <v>159</v>
      </c>
      <c r="AS38" t="s">
        <v>303</v>
      </c>
      <c r="AT38" s="2">
        <v>0.5</v>
      </c>
      <c r="AU38">
        <v>7350</v>
      </c>
      <c r="AV38">
        <v>7350</v>
      </c>
      <c r="AW38" s="7">
        <f t="shared" si="0"/>
        <v>7350</v>
      </c>
      <c r="AX38" s="7">
        <v>350</v>
      </c>
      <c r="AY38" s="7">
        <f t="shared" si="1"/>
        <v>7000</v>
      </c>
      <c r="AZ38" s="8">
        <f t="shared" si="2"/>
        <v>1232.0000000000002</v>
      </c>
      <c r="BA38" s="9">
        <f t="shared" si="3"/>
        <v>5600</v>
      </c>
      <c r="BB38" s="10">
        <f t="shared" si="4"/>
        <v>168</v>
      </c>
      <c r="BC38" s="7">
        <v>250</v>
      </c>
      <c r="BD38" s="11">
        <f t="shared" si="5"/>
        <v>81.25</v>
      </c>
      <c r="BE38" s="11"/>
      <c r="BF38" s="12"/>
      <c r="BG38" s="7">
        <f t="shared" si="6"/>
        <v>18.75</v>
      </c>
      <c r="BH38" t="s">
        <v>159</v>
      </c>
      <c r="BI38" t="s">
        <v>159</v>
      </c>
      <c r="BJ38" t="s">
        <v>159</v>
      </c>
      <c r="BK38" t="s">
        <v>159</v>
      </c>
      <c r="BL38">
        <v>566</v>
      </c>
      <c r="BM38">
        <v>566</v>
      </c>
      <c r="BN38">
        <v>7350</v>
      </c>
      <c r="BO38">
        <v>1000</v>
      </c>
      <c r="BP38">
        <v>36.75</v>
      </c>
      <c r="BQ38">
        <v>2.76</v>
      </c>
      <c r="BR38">
        <v>0</v>
      </c>
      <c r="BS38">
        <v>7310.4938000000002</v>
      </c>
      <c r="BT38">
        <v>0</v>
      </c>
      <c r="BU38" t="s">
        <v>159</v>
      </c>
      <c r="BV38" t="s">
        <v>159</v>
      </c>
      <c r="BW38">
        <v>0</v>
      </c>
      <c r="BX38">
        <v>0</v>
      </c>
      <c r="BY38" t="s">
        <v>165</v>
      </c>
      <c r="BZ38">
        <v>14.7</v>
      </c>
      <c r="CA38" t="s">
        <v>159</v>
      </c>
      <c r="CB38">
        <v>0</v>
      </c>
      <c r="CC38">
        <v>0</v>
      </c>
      <c r="CD38" t="s">
        <v>159</v>
      </c>
      <c r="CE38">
        <v>0</v>
      </c>
      <c r="CF38">
        <v>0.2</v>
      </c>
      <c r="CG38">
        <v>14.7</v>
      </c>
      <c r="CH38" t="s">
        <v>159</v>
      </c>
      <c r="CI38" t="s">
        <v>159</v>
      </c>
      <c r="CJ38" t="s">
        <v>159</v>
      </c>
      <c r="CK38" t="s">
        <v>159</v>
      </c>
      <c r="CL38">
        <v>0</v>
      </c>
      <c r="CM38" t="s">
        <v>297</v>
      </c>
      <c r="CN38">
        <v>30</v>
      </c>
      <c r="CO38">
        <v>4.41</v>
      </c>
      <c r="CP38">
        <v>0.33</v>
      </c>
      <c r="CQ38">
        <v>7350.64</v>
      </c>
      <c r="CR38" t="s">
        <v>166</v>
      </c>
      <c r="CS38">
        <v>25</v>
      </c>
      <c r="CT38">
        <v>3.6749999999999998</v>
      </c>
      <c r="CU38">
        <v>0.28000000000000003</v>
      </c>
      <c r="CV38" t="s">
        <v>166</v>
      </c>
      <c r="CW38">
        <v>7.5</v>
      </c>
      <c r="CX38">
        <v>1.1025</v>
      </c>
      <c r="CY38">
        <v>0.08</v>
      </c>
      <c r="CZ38" t="s">
        <v>160</v>
      </c>
      <c r="DA38">
        <v>7.5</v>
      </c>
      <c r="DB38">
        <v>1.1025</v>
      </c>
      <c r="DC38">
        <v>0.08</v>
      </c>
      <c r="DD38">
        <v>0</v>
      </c>
      <c r="DE38">
        <v>5</v>
      </c>
      <c r="DF38">
        <v>0.38</v>
      </c>
      <c r="DG38" t="s">
        <v>538</v>
      </c>
      <c r="DH38">
        <v>5</v>
      </c>
      <c r="DI38">
        <v>0.73499999999999999</v>
      </c>
      <c r="DJ38">
        <v>0.06</v>
      </c>
      <c r="DK38" t="s">
        <v>166</v>
      </c>
      <c r="DL38">
        <v>25</v>
      </c>
      <c r="DM38">
        <v>3.6749999999999998</v>
      </c>
      <c r="DN38">
        <v>0.28000000000000003</v>
      </c>
      <c r="DO38" t="s">
        <v>159</v>
      </c>
      <c r="DP38">
        <v>0</v>
      </c>
      <c r="DQ38">
        <v>0</v>
      </c>
      <c r="DR38" t="s">
        <v>159</v>
      </c>
      <c r="DS38">
        <v>0</v>
      </c>
      <c r="DT38">
        <v>0</v>
      </c>
      <c r="DU38" t="s">
        <v>159</v>
      </c>
      <c r="DV38" t="s">
        <v>159</v>
      </c>
      <c r="DW38" t="s">
        <v>159</v>
      </c>
      <c r="DX38" t="s">
        <v>159</v>
      </c>
      <c r="DY38">
        <v>0</v>
      </c>
      <c r="DZ38">
        <v>0</v>
      </c>
      <c r="EA38">
        <v>22.05</v>
      </c>
      <c r="EB38">
        <v>1.65</v>
      </c>
      <c r="EC38">
        <v>2.0020566000040006E+19</v>
      </c>
      <c r="ED38">
        <v>4.0010566E+19</v>
      </c>
      <c r="EE38" t="s">
        <v>1137</v>
      </c>
      <c r="EF38" t="s">
        <v>1136</v>
      </c>
      <c r="EG38" t="s">
        <v>159</v>
      </c>
      <c r="EH38" t="s">
        <v>159</v>
      </c>
      <c r="EI38" t="s">
        <v>125</v>
      </c>
      <c r="EJ38" t="s">
        <v>159</v>
      </c>
      <c r="EK38" t="s">
        <v>159</v>
      </c>
      <c r="EL38" t="s">
        <v>159</v>
      </c>
      <c r="EM38" t="s">
        <v>159</v>
      </c>
      <c r="EN38" t="s">
        <v>159</v>
      </c>
      <c r="EO38" t="s">
        <v>159</v>
      </c>
      <c r="EP38" t="s">
        <v>159</v>
      </c>
      <c r="EQ38" t="s">
        <v>159</v>
      </c>
      <c r="ER38" t="s">
        <v>159</v>
      </c>
      <c r="ES38">
        <v>7350.64</v>
      </c>
      <c r="ET38">
        <v>0</v>
      </c>
      <c r="EU38">
        <v>0</v>
      </c>
      <c r="EV38" t="s">
        <v>159</v>
      </c>
      <c r="EW38" t="s">
        <v>167</v>
      </c>
      <c r="EX38" t="s">
        <v>159</v>
      </c>
      <c r="EY38">
        <v>0</v>
      </c>
      <c r="EZ38">
        <v>0</v>
      </c>
    </row>
    <row r="39" spans="1:156" x14ac:dyDescent="0.25">
      <c r="A39">
        <v>9787673883</v>
      </c>
      <c r="B39" t="s">
        <v>143</v>
      </c>
      <c r="C39" t="s">
        <v>297</v>
      </c>
      <c r="D39" t="s">
        <v>1003</v>
      </c>
      <c r="E39" t="s">
        <v>1003</v>
      </c>
      <c r="F39" s="1" t="s">
        <v>147</v>
      </c>
      <c r="G39" t="s">
        <v>168</v>
      </c>
      <c r="H39" t="s">
        <v>169</v>
      </c>
      <c r="I39" t="s">
        <v>170</v>
      </c>
      <c r="J39" t="s">
        <v>466</v>
      </c>
      <c r="K39" t="s">
        <v>152</v>
      </c>
      <c r="L39" s="2">
        <v>0.5</v>
      </c>
      <c r="M39" s="2">
        <v>7350</v>
      </c>
      <c r="N39" t="s">
        <v>467</v>
      </c>
      <c r="O39" t="s">
        <v>1160</v>
      </c>
      <c r="P39">
        <v>34945</v>
      </c>
      <c r="Q39" t="s">
        <v>722</v>
      </c>
      <c r="R39" t="s">
        <v>1161</v>
      </c>
      <c r="S39" s="1" t="s">
        <v>155</v>
      </c>
      <c r="T39">
        <v>2613808031</v>
      </c>
      <c r="U39">
        <v>1947389</v>
      </c>
      <c r="V39">
        <v>1001442</v>
      </c>
      <c r="W39">
        <v>25509806</v>
      </c>
      <c r="X39">
        <v>9787673883</v>
      </c>
      <c r="Y39">
        <v>815167</v>
      </c>
      <c r="Z39" t="s">
        <v>156</v>
      </c>
      <c r="AA39" t="s">
        <v>157</v>
      </c>
      <c r="AB39" t="s">
        <v>158</v>
      </c>
      <c r="AC39" t="s">
        <v>466</v>
      </c>
      <c r="AD39">
        <v>5999</v>
      </c>
      <c r="AE39">
        <v>63</v>
      </c>
      <c r="AF39" t="s">
        <v>159</v>
      </c>
      <c r="AG39" t="s">
        <v>159</v>
      </c>
      <c r="AH39" t="s">
        <v>159</v>
      </c>
      <c r="AI39" t="s">
        <v>160</v>
      </c>
      <c r="AJ39" t="s">
        <v>1162</v>
      </c>
      <c r="AK39">
        <v>566</v>
      </c>
      <c r="AL39">
        <v>415616</v>
      </c>
      <c r="AM39">
        <v>566</v>
      </c>
      <c r="AN39">
        <v>9787673883</v>
      </c>
      <c r="AO39">
        <v>9787673883</v>
      </c>
      <c r="AP39" t="s">
        <v>162</v>
      </c>
      <c r="AQ39" t="s">
        <v>471</v>
      </c>
      <c r="AR39" t="s">
        <v>159</v>
      </c>
      <c r="AS39" t="s">
        <v>303</v>
      </c>
      <c r="AT39" s="2">
        <v>0.5</v>
      </c>
      <c r="AU39">
        <v>7350</v>
      </c>
      <c r="AV39">
        <v>7350</v>
      </c>
      <c r="AW39" s="7">
        <f t="shared" si="0"/>
        <v>7350</v>
      </c>
      <c r="AX39" s="7">
        <v>350</v>
      </c>
      <c r="AY39" s="7">
        <f t="shared" si="1"/>
        <v>7000</v>
      </c>
      <c r="AZ39" s="8">
        <f t="shared" si="2"/>
        <v>1232.0000000000002</v>
      </c>
      <c r="BA39" s="9">
        <f t="shared" si="3"/>
        <v>5600</v>
      </c>
      <c r="BB39" s="10">
        <f t="shared" si="4"/>
        <v>168</v>
      </c>
      <c r="BC39" s="7">
        <v>250</v>
      </c>
      <c r="BD39" s="11">
        <f t="shared" si="5"/>
        <v>81.25</v>
      </c>
      <c r="BE39" s="11"/>
      <c r="BF39" s="12"/>
      <c r="BG39" s="7">
        <f t="shared" si="6"/>
        <v>18.75</v>
      </c>
      <c r="BH39" t="s">
        <v>159</v>
      </c>
      <c r="BI39" t="s">
        <v>159</v>
      </c>
      <c r="BJ39" t="s">
        <v>159</v>
      </c>
      <c r="BK39" t="s">
        <v>159</v>
      </c>
      <c r="BL39">
        <v>566</v>
      </c>
      <c r="BM39">
        <v>566</v>
      </c>
      <c r="BN39">
        <v>7350</v>
      </c>
      <c r="BO39">
        <v>1000</v>
      </c>
      <c r="BP39">
        <v>36.75</v>
      </c>
      <c r="BQ39">
        <v>2.76</v>
      </c>
      <c r="BR39">
        <v>0</v>
      </c>
      <c r="BS39">
        <v>7310.4938000000002</v>
      </c>
      <c r="BT39">
        <v>0</v>
      </c>
      <c r="BU39" t="s">
        <v>159</v>
      </c>
      <c r="BV39" t="s">
        <v>159</v>
      </c>
      <c r="BW39">
        <v>0</v>
      </c>
      <c r="BX39">
        <v>0</v>
      </c>
      <c r="BY39" t="s">
        <v>165</v>
      </c>
      <c r="BZ39">
        <v>14.7</v>
      </c>
      <c r="CA39" t="s">
        <v>159</v>
      </c>
      <c r="CB39">
        <v>0</v>
      </c>
      <c r="CC39">
        <v>0</v>
      </c>
      <c r="CD39" t="s">
        <v>159</v>
      </c>
      <c r="CE39">
        <v>0</v>
      </c>
      <c r="CF39">
        <v>0.2</v>
      </c>
      <c r="CG39">
        <v>14.7</v>
      </c>
      <c r="CH39" t="s">
        <v>159</v>
      </c>
      <c r="CI39" t="s">
        <v>159</v>
      </c>
      <c r="CJ39" t="s">
        <v>159</v>
      </c>
      <c r="CK39" t="s">
        <v>159</v>
      </c>
      <c r="CL39">
        <v>0</v>
      </c>
      <c r="CM39" t="s">
        <v>297</v>
      </c>
      <c r="CN39">
        <v>30</v>
      </c>
      <c r="CO39">
        <v>4.41</v>
      </c>
      <c r="CP39">
        <v>0.33</v>
      </c>
      <c r="CQ39">
        <v>7350.64</v>
      </c>
      <c r="CR39" t="s">
        <v>166</v>
      </c>
      <c r="CS39">
        <v>25</v>
      </c>
      <c r="CT39">
        <v>3.6749999999999998</v>
      </c>
      <c r="CU39">
        <v>0.28000000000000003</v>
      </c>
      <c r="CV39" t="s">
        <v>166</v>
      </c>
      <c r="CW39">
        <v>7.5</v>
      </c>
      <c r="CX39">
        <v>1.1025</v>
      </c>
      <c r="CY39">
        <v>0.08</v>
      </c>
      <c r="CZ39" t="s">
        <v>160</v>
      </c>
      <c r="DA39">
        <v>7.5</v>
      </c>
      <c r="DB39">
        <v>1.1025</v>
      </c>
      <c r="DC39">
        <v>0.08</v>
      </c>
      <c r="DD39">
        <v>0</v>
      </c>
      <c r="DE39">
        <v>5</v>
      </c>
      <c r="DF39">
        <v>0.38</v>
      </c>
      <c r="DG39" t="s">
        <v>166</v>
      </c>
      <c r="DH39">
        <v>5</v>
      </c>
      <c r="DI39">
        <v>0.73499999999999999</v>
      </c>
      <c r="DJ39">
        <v>0.06</v>
      </c>
      <c r="DK39" t="s">
        <v>166</v>
      </c>
      <c r="DL39">
        <v>25</v>
      </c>
      <c r="DM39">
        <v>3.6749999999999998</v>
      </c>
      <c r="DN39">
        <v>0.28000000000000003</v>
      </c>
      <c r="DO39" t="s">
        <v>159</v>
      </c>
      <c r="DP39">
        <v>0</v>
      </c>
      <c r="DQ39">
        <v>0</v>
      </c>
      <c r="DR39" t="s">
        <v>159</v>
      </c>
      <c r="DS39">
        <v>0</v>
      </c>
      <c r="DT39">
        <v>0</v>
      </c>
      <c r="DU39" t="s">
        <v>159</v>
      </c>
      <c r="DV39" t="s">
        <v>159</v>
      </c>
      <c r="DW39" t="s">
        <v>159</v>
      </c>
      <c r="DX39" t="s">
        <v>159</v>
      </c>
      <c r="DY39">
        <v>0</v>
      </c>
      <c r="DZ39">
        <v>0</v>
      </c>
      <c r="EA39">
        <v>22.05</v>
      </c>
      <c r="EB39">
        <v>1.65</v>
      </c>
      <c r="EC39">
        <v>2.0020566000040006E+19</v>
      </c>
      <c r="ED39">
        <v>4.0010566E+19</v>
      </c>
      <c r="EE39" t="s">
        <v>1163</v>
      </c>
      <c r="EF39" t="s">
        <v>1162</v>
      </c>
      <c r="EG39" t="s">
        <v>159</v>
      </c>
      <c r="EH39" t="s">
        <v>159</v>
      </c>
      <c r="EI39" t="s">
        <v>125</v>
      </c>
      <c r="EJ39" t="s">
        <v>159</v>
      </c>
      <c r="EK39" t="s">
        <v>159</v>
      </c>
      <c r="EL39" t="s">
        <v>159</v>
      </c>
      <c r="EM39" t="s">
        <v>159</v>
      </c>
      <c r="EN39" t="s">
        <v>159</v>
      </c>
      <c r="EO39" t="s">
        <v>159</v>
      </c>
      <c r="EP39" t="s">
        <v>159</v>
      </c>
      <c r="EQ39" t="s">
        <v>159</v>
      </c>
      <c r="ER39" t="s">
        <v>159</v>
      </c>
      <c r="ES39">
        <v>7350.64</v>
      </c>
      <c r="ET39">
        <v>0</v>
      </c>
      <c r="EU39">
        <v>0</v>
      </c>
      <c r="EV39" t="s">
        <v>159</v>
      </c>
      <c r="EW39" t="s">
        <v>167</v>
      </c>
      <c r="EX39" t="s">
        <v>159</v>
      </c>
      <c r="EY39">
        <v>0</v>
      </c>
      <c r="EZ39">
        <v>0</v>
      </c>
    </row>
    <row r="40" spans="1:156" x14ac:dyDescent="0.25">
      <c r="A40">
        <v>9787659548</v>
      </c>
      <c r="B40" t="s">
        <v>143</v>
      </c>
      <c r="C40" t="s">
        <v>297</v>
      </c>
      <c r="D40" t="s">
        <v>1003</v>
      </c>
      <c r="E40" t="s">
        <v>1003</v>
      </c>
      <c r="F40" s="1" t="s">
        <v>147</v>
      </c>
      <c r="G40" t="s">
        <v>168</v>
      </c>
      <c r="H40" t="s">
        <v>169</v>
      </c>
      <c r="I40" t="s">
        <v>170</v>
      </c>
      <c r="J40" t="s">
        <v>466</v>
      </c>
      <c r="K40" t="s">
        <v>152</v>
      </c>
      <c r="L40" s="2">
        <v>0.5</v>
      </c>
      <c r="M40" s="2">
        <v>7350</v>
      </c>
      <c r="N40" t="s">
        <v>467</v>
      </c>
      <c r="O40" t="s">
        <v>1185</v>
      </c>
      <c r="P40">
        <v>34945</v>
      </c>
      <c r="Q40" t="s">
        <v>722</v>
      </c>
      <c r="R40">
        <v>637713</v>
      </c>
      <c r="S40" s="1" t="s">
        <v>155</v>
      </c>
      <c r="T40">
        <v>2613806890</v>
      </c>
      <c r="U40">
        <v>8719070</v>
      </c>
      <c r="V40">
        <v>1001440</v>
      </c>
      <c r="W40">
        <v>25509795</v>
      </c>
      <c r="X40">
        <v>9787659548</v>
      </c>
      <c r="Y40">
        <v>815167</v>
      </c>
      <c r="Z40" t="s">
        <v>156</v>
      </c>
      <c r="AA40" t="s">
        <v>157</v>
      </c>
      <c r="AB40" t="s">
        <v>158</v>
      </c>
      <c r="AC40" t="s">
        <v>466</v>
      </c>
      <c r="AD40">
        <v>5999</v>
      </c>
      <c r="AE40">
        <v>63</v>
      </c>
      <c r="AF40" t="s">
        <v>159</v>
      </c>
      <c r="AG40" t="s">
        <v>159</v>
      </c>
      <c r="AH40" t="s">
        <v>159</v>
      </c>
      <c r="AI40" t="s">
        <v>160</v>
      </c>
      <c r="AJ40" t="s">
        <v>1186</v>
      </c>
      <c r="AK40">
        <v>566</v>
      </c>
      <c r="AL40">
        <v>401580</v>
      </c>
      <c r="AM40">
        <v>566</v>
      </c>
      <c r="AN40">
        <v>9787659548</v>
      </c>
      <c r="AO40">
        <v>9787659548</v>
      </c>
      <c r="AP40" t="s">
        <v>162</v>
      </c>
      <c r="AQ40" t="s">
        <v>471</v>
      </c>
      <c r="AR40" t="s">
        <v>159</v>
      </c>
      <c r="AS40" t="s">
        <v>303</v>
      </c>
      <c r="AT40" s="2">
        <v>0.5</v>
      </c>
      <c r="AU40">
        <v>7350</v>
      </c>
      <c r="AV40">
        <v>7350</v>
      </c>
      <c r="AW40" s="7">
        <f t="shared" si="0"/>
        <v>7350</v>
      </c>
      <c r="AX40" s="7">
        <v>350</v>
      </c>
      <c r="AY40" s="7">
        <f t="shared" si="1"/>
        <v>7000</v>
      </c>
      <c r="AZ40" s="8">
        <f t="shared" si="2"/>
        <v>1232.0000000000002</v>
      </c>
      <c r="BA40" s="9">
        <f t="shared" si="3"/>
        <v>5600</v>
      </c>
      <c r="BB40" s="10">
        <f t="shared" si="4"/>
        <v>168</v>
      </c>
      <c r="BC40" s="7">
        <v>250</v>
      </c>
      <c r="BD40" s="11">
        <f t="shared" si="5"/>
        <v>81.25</v>
      </c>
      <c r="BE40" s="11"/>
      <c r="BF40" s="12"/>
      <c r="BG40" s="7">
        <f t="shared" si="6"/>
        <v>18.75</v>
      </c>
      <c r="BH40" t="s">
        <v>159</v>
      </c>
      <c r="BI40" t="s">
        <v>159</v>
      </c>
      <c r="BJ40" t="s">
        <v>159</v>
      </c>
      <c r="BK40" t="s">
        <v>159</v>
      </c>
      <c r="BL40">
        <v>566</v>
      </c>
      <c r="BM40">
        <v>566</v>
      </c>
      <c r="BN40">
        <v>7350</v>
      </c>
      <c r="BO40">
        <v>1000</v>
      </c>
      <c r="BP40">
        <v>36.75</v>
      </c>
      <c r="BQ40">
        <v>2.76</v>
      </c>
      <c r="BR40">
        <v>0</v>
      </c>
      <c r="BS40">
        <v>7310.4938000000002</v>
      </c>
      <c r="BT40">
        <v>0</v>
      </c>
      <c r="BU40" t="s">
        <v>159</v>
      </c>
      <c r="BV40" t="s">
        <v>159</v>
      </c>
      <c r="BW40">
        <v>0</v>
      </c>
      <c r="BX40">
        <v>0</v>
      </c>
      <c r="BY40" t="s">
        <v>165</v>
      </c>
      <c r="BZ40">
        <v>14.7</v>
      </c>
      <c r="CA40" t="s">
        <v>159</v>
      </c>
      <c r="CB40">
        <v>0</v>
      </c>
      <c r="CC40">
        <v>0</v>
      </c>
      <c r="CD40" t="s">
        <v>159</v>
      </c>
      <c r="CE40">
        <v>0</v>
      </c>
      <c r="CF40">
        <v>0.2</v>
      </c>
      <c r="CG40">
        <v>14.7</v>
      </c>
      <c r="CH40" t="s">
        <v>159</v>
      </c>
      <c r="CI40" t="s">
        <v>159</v>
      </c>
      <c r="CJ40" t="s">
        <v>159</v>
      </c>
      <c r="CK40" t="s">
        <v>159</v>
      </c>
      <c r="CL40">
        <v>0</v>
      </c>
      <c r="CM40" t="s">
        <v>297</v>
      </c>
      <c r="CN40">
        <v>30</v>
      </c>
      <c r="CO40">
        <v>4.41</v>
      </c>
      <c r="CP40">
        <v>0.33</v>
      </c>
      <c r="CQ40">
        <v>7350.64</v>
      </c>
      <c r="CR40" t="s">
        <v>166</v>
      </c>
      <c r="CS40">
        <v>25</v>
      </c>
      <c r="CT40">
        <v>3.6749999999999998</v>
      </c>
      <c r="CU40">
        <v>0.28000000000000003</v>
      </c>
      <c r="CV40" t="s">
        <v>166</v>
      </c>
      <c r="CW40">
        <v>7.5</v>
      </c>
      <c r="CX40">
        <v>1.1025</v>
      </c>
      <c r="CY40">
        <v>0.08</v>
      </c>
      <c r="CZ40" t="s">
        <v>160</v>
      </c>
      <c r="DA40">
        <v>7.5</v>
      </c>
      <c r="DB40">
        <v>1.1025</v>
      </c>
      <c r="DC40">
        <v>0.08</v>
      </c>
      <c r="DD40">
        <v>0</v>
      </c>
      <c r="DE40">
        <v>5</v>
      </c>
      <c r="DF40">
        <v>0.38</v>
      </c>
      <c r="DG40" t="s">
        <v>166</v>
      </c>
      <c r="DH40">
        <v>5</v>
      </c>
      <c r="DI40">
        <v>0.73499999999999999</v>
      </c>
      <c r="DJ40">
        <v>0.06</v>
      </c>
      <c r="DK40" t="s">
        <v>166</v>
      </c>
      <c r="DL40">
        <v>25</v>
      </c>
      <c r="DM40">
        <v>3.6749999999999998</v>
      </c>
      <c r="DN40">
        <v>0.28000000000000003</v>
      </c>
      <c r="DO40" t="s">
        <v>159</v>
      </c>
      <c r="DP40">
        <v>0</v>
      </c>
      <c r="DQ40">
        <v>0</v>
      </c>
      <c r="DR40" t="s">
        <v>159</v>
      </c>
      <c r="DS40">
        <v>0</v>
      </c>
      <c r="DT40">
        <v>0</v>
      </c>
      <c r="DU40" t="s">
        <v>159</v>
      </c>
      <c r="DV40" t="s">
        <v>159</v>
      </c>
      <c r="DW40" t="s">
        <v>159</v>
      </c>
      <c r="DX40" t="s">
        <v>159</v>
      </c>
      <c r="DY40">
        <v>0</v>
      </c>
      <c r="DZ40">
        <v>0</v>
      </c>
      <c r="EA40">
        <v>22.05</v>
      </c>
      <c r="EB40">
        <v>1.65</v>
      </c>
      <c r="EC40">
        <v>2.0020566000040006E+19</v>
      </c>
      <c r="ED40">
        <v>4.0010566E+19</v>
      </c>
      <c r="EE40" t="s">
        <v>1187</v>
      </c>
      <c r="EF40" t="s">
        <v>1186</v>
      </c>
      <c r="EG40" t="s">
        <v>159</v>
      </c>
      <c r="EH40" t="s">
        <v>159</v>
      </c>
      <c r="EI40" t="s">
        <v>125</v>
      </c>
      <c r="EJ40" t="s">
        <v>159</v>
      </c>
      <c r="EK40" t="s">
        <v>159</v>
      </c>
      <c r="EL40" t="s">
        <v>159</v>
      </c>
      <c r="EM40" t="s">
        <v>159</v>
      </c>
      <c r="EN40" t="s">
        <v>159</v>
      </c>
      <c r="EO40" t="s">
        <v>159</v>
      </c>
      <c r="EP40" t="s">
        <v>159</v>
      </c>
      <c r="EQ40" t="s">
        <v>159</v>
      </c>
      <c r="ER40" t="s">
        <v>159</v>
      </c>
      <c r="ES40">
        <v>7350.64</v>
      </c>
      <c r="ET40">
        <v>0</v>
      </c>
      <c r="EU40">
        <v>0</v>
      </c>
      <c r="EV40" t="s">
        <v>159</v>
      </c>
      <c r="EW40" t="s">
        <v>167</v>
      </c>
      <c r="EX40" t="s">
        <v>159</v>
      </c>
      <c r="EY40">
        <v>0</v>
      </c>
      <c r="EZ40">
        <v>0</v>
      </c>
    </row>
    <row r="41" spans="1:156" x14ac:dyDescent="0.25">
      <c r="A41">
        <v>9787613972</v>
      </c>
      <c r="B41" t="s">
        <v>143</v>
      </c>
      <c r="C41" t="s">
        <v>297</v>
      </c>
      <c r="D41" t="s">
        <v>1003</v>
      </c>
      <c r="E41" t="s">
        <v>1003</v>
      </c>
      <c r="F41" s="1" t="s">
        <v>147</v>
      </c>
      <c r="G41" t="s">
        <v>168</v>
      </c>
      <c r="H41" t="s">
        <v>169</v>
      </c>
      <c r="I41" t="s">
        <v>170</v>
      </c>
      <c r="J41" t="s">
        <v>466</v>
      </c>
      <c r="K41" t="s">
        <v>152</v>
      </c>
      <c r="L41" s="2">
        <v>0.5</v>
      </c>
      <c r="M41" s="2">
        <v>7350</v>
      </c>
      <c r="N41" t="s">
        <v>467</v>
      </c>
      <c r="O41" t="s">
        <v>1202</v>
      </c>
      <c r="P41">
        <v>34945</v>
      </c>
      <c r="Q41" t="s">
        <v>722</v>
      </c>
      <c r="R41" t="s">
        <v>1203</v>
      </c>
      <c r="S41" s="1" t="s">
        <v>155</v>
      </c>
      <c r="T41">
        <v>2613805400</v>
      </c>
      <c r="U41">
        <v>3057713</v>
      </c>
      <c r="V41">
        <v>1001434</v>
      </c>
      <c r="W41">
        <v>25509737</v>
      </c>
      <c r="X41">
        <v>9787613972</v>
      </c>
      <c r="Y41">
        <v>815167</v>
      </c>
      <c r="Z41" t="s">
        <v>156</v>
      </c>
      <c r="AA41" t="s">
        <v>157</v>
      </c>
      <c r="AB41" t="s">
        <v>158</v>
      </c>
      <c r="AC41" t="s">
        <v>466</v>
      </c>
      <c r="AD41">
        <v>5999</v>
      </c>
      <c r="AE41">
        <v>63</v>
      </c>
      <c r="AF41" t="s">
        <v>159</v>
      </c>
      <c r="AG41" t="s">
        <v>159</v>
      </c>
      <c r="AH41" t="s">
        <v>159</v>
      </c>
      <c r="AI41" t="s">
        <v>160</v>
      </c>
      <c r="AJ41" t="s">
        <v>1204</v>
      </c>
      <c r="AK41">
        <v>566</v>
      </c>
      <c r="AL41">
        <v>354941</v>
      </c>
      <c r="AM41">
        <v>566</v>
      </c>
      <c r="AN41">
        <v>9787613972</v>
      </c>
      <c r="AO41">
        <v>9787613972</v>
      </c>
      <c r="AP41" t="s">
        <v>162</v>
      </c>
      <c r="AQ41" t="s">
        <v>471</v>
      </c>
      <c r="AR41" t="s">
        <v>159</v>
      </c>
      <c r="AS41" t="s">
        <v>303</v>
      </c>
      <c r="AT41" s="2">
        <v>0.5</v>
      </c>
      <c r="AU41">
        <v>7350</v>
      </c>
      <c r="AV41">
        <v>7350</v>
      </c>
      <c r="AW41" s="7">
        <f t="shared" si="0"/>
        <v>7350</v>
      </c>
      <c r="AX41" s="7">
        <v>350</v>
      </c>
      <c r="AY41" s="7">
        <f t="shared" si="1"/>
        <v>7000</v>
      </c>
      <c r="AZ41" s="8">
        <f t="shared" si="2"/>
        <v>1232.0000000000002</v>
      </c>
      <c r="BA41" s="9">
        <f t="shared" si="3"/>
        <v>5600</v>
      </c>
      <c r="BB41" s="10">
        <f t="shared" si="4"/>
        <v>168</v>
      </c>
      <c r="BC41" s="7">
        <v>250</v>
      </c>
      <c r="BD41" s="11">
        <f t="shared" si="5"/>
        <v>81.25</v>
      </c>
      <c r="BE41" s="11"/>
      <c r="BF41" s="12"/>
      <c r="BG41" s="7">
        <f t="shared" si="6"/>
        <v>18.75</v>
      </c>
      <c r="BH41" t="s">
        <v>159</v>
      </c>
      <c r="BI41" t="s">
        <v>159</v>
      </c>
      <c r="BJ41" t="s">
        <v>159</v>
      </c>
      <c r="BK41" t="s">
        <v>159</v>
      </c>
      <c r="BL41">
        <v>566</v>
      </c>
      <c r="BM41">
        <v>566</v>
      </c>
      <c r="BN41">
        <v>7350</v>
      </c>
      <c r="BO41">
        <v>1000</v>
      </c>
      <c r="BP41">
        <v>36.75</v>
      </c>
      <c r="BQ41">
        <v>2.76</v>
      </c>
      <c r="BR41">
        <v>0</v>
      </c>
      <c r="BS41">
        <v>7310.4938000000002</v>
      </c>
      <c r="BT41">
        <v>0</v>
      </c>
      <c r="BU41" t="s">
        <v>159</v>
      </c>
      <c r="BV41" t="s">
        <v>159</v>
      </c>
      <c r="BW41">
        <v>0</v>
      </c>
      <c r="BX41">
        <v>0</v>
      </c>
      <c r="BY41" t="s">
        <v>165</v>
      </c>
      <c r="BZ41">
        <v>14.7</v>
      </c>
      <c r="CA41" t="s">
        <v>159</v>
      </c>
      <c r="CB41">
        <v>0</v>
      </c>
      <c r="CC41">
        <v>0</v>
      </c>
      <c r="CD41" t="s">
        <v>159</v>
      </c>
      <c r="CE41">
        <v>0</v>
      </c>
      <c r="CF41">
        <v>0.2</v>
      </c>
      <c r="CG41">
        <v>14.7</v>
      </c>
      <c r="CH41" t="s">
        <v>159</v>
      </c>
      <c r="CI41" t="s">
        <v>159</v>
      </c>
      <c r="CJ41" t="s">
        <v>159</v>
      </c>
      <c r="CK41" t="s">
        <v>159</v>
      </c>
      <c r="CL41">
        <v>0</v>
      </c>
      <c r="CM41" t="s">
        <v>297</v>
      </c>
      <c r="CN41">
        <v>30</v>
      </c>
      <c r="CO41">
        <v>4.41</v>
      </c>
      <c r="CP41">
        <v>0.33</v>
      </c>
      <c r="CQ41">
        <v>7350.64</v>
      </c>
      <c r="CR41" t="s">
        <v>166</v>
      </c>
      <c r="CS41">
        <v>25</v>
      </c>
      <c r="CT41">
        <v>3.6749999999999998</v>
      </c>
      <c r="CU41">
        <v>0.28000000000000003</v>
      </c>
      <c r="CV41" t="s">
        <v>166</v>
      </c>
      <c r="CW41">
        <v>7.5</v>
      </c>
      <c r="CX41">
        <v>1.1025</v>
      </c>
      <c r="CY41">
        <v>0.08</v>
      </c>
      <c r="CZ41" t="s">
        <v>160</v>
      </c>
      <c r="DA41">
        <v>7.5</v>
      </c>
      <c r="DB41">
        <v>1.1025</v>
      </c>
      <c r="DC41">
        <v>0.08</v>
      </c>
      <c r="DD41">
        <v>0</v>
      </c>
      <c r="DE41">
        <v>5</v>
      </c>
      <c r="DF41">
        <v>0.38</v>
      </c>
      <c r="DG41" t="s">
        <v>166</v>
      </c>
      <c r="DH41">
        <v>5</v>
      </c>
      <c r="DI41">
        <v>0.73499999999999999</v>
      </c>
      <c r="DJ41">
        <v>0.06</v>
      </c>
      <c r="DK41" t="s">
        <v>166</v>
      </c>
      <c r="DL41">
        <v>25</v>
      </c>
      <c r="DM41">
        <v>3.6749999999999998</v>
      </c>
      <c r="DN41">
        <v>0.28000000000000003</v>
      </c>
      <c r="DO41" t="s">
        <v>159</v>
      </c>
      <c r="DP41">
        <v>0</v>
      </c>
      <c r="DQ41">
        <v>0</v>
      </c>
      <c r="DR41" t="s">
        <v>159</v>
      </c>
      <c r="DS41">
        <v>0</v>
      </c>
      <c r="DT41">
        <v>0</v>
      </c>
      <c r="DU41" t="s">
        <v>159</v>
      </c>
      <c r="DV41" t="s">
        <v>159</v>
      </c>
      <c r="DW41" t="s">
        <v>159</v>
      </c>
      <c r="DX41" t="s">
        <v>159</v>
      </c>
      <c r="DY41">
        <v>0</v>
      </c>
      <c r="DZ41">
        <v>0</v>
      </c>
      <c r="EA41">
        <v>22.05</v>
      </c>
      <c r="EB41">
        <v>1.65</v>
      </c>
      <c r="EC41">
        <v>2.0020566000040006E+19</v>
      </c>
      <c r="ED41">
        <v>4.0010566E+19</v>
      </c>
      <c r="EE41" t="s">
        <v>1205</v>
      </c>
      <c r="EF41" t="s">
        <v>1204</v>
      </c>
      <c r="EG41" t="s">
        <v>159</v>
      </c>
      <c r="EH41" t="s">
        <v>159</v>
      </c>
      <c r="EI41" t="s">
        <v>125</v>
      </c>
      <c r="EJ41" t="s">
        <v>159</v>
      </c>
      <c r="EK41" t="s">
        <v>159</v>
      </c>
      <c r="EL41" t="s">
        <v>159</v>
      </c>
      <c r="EM41" t="s">
        <v>159</v>
      </c>
      <c r="EN41" t="s">
        <v>159</v>
      </c>
      <c r="EO41" t="s">
        <v>159</v>
      </c>
      <c r="EP41" t="s">
        <v>159</v>
      </c>
      <c r="EQ41" t="s">
        <v>159</v>
      </c>
      <c r="ER41" t="s">
        <v>159</v>
      </c>
      <c r="ES41">
        <v>7350.64</v>
      </c>
      <c r="ET41">
        <v>0</v>
      </c>
      <c r="EU41">
        <v>0</v>
      </c>
      <c r="EV41" t="s">
        <v>159</v>
      </c>
      <c r="EW41" t="s">
        <v>167</v>
      </c>
      <c r="EX41" t="s">
        <v>159</v>
      </c>
      <c r="EY41">
        <v>0</v>
      </c>
      <c r="EZ41">
        <v>0</v>
      </c>
    </row>
    <row r="42" spans="1:156" x14ac:dyDescent="0.25">
      <c r="A42">
        <v>9770411166</v>
      </c>
      <c r="B42" t="s">
        <v>143</v>
      </c>
      <c r="C42" t="s">
        <v>144</v>
      </c>
      <c r="D42" t="s">
        <v>145</v>
      </c>
      <c r="E42" t="s">
        <v>146</v>
      </c>
      <c r="F42" s="1" t="s">
        <v>147</v>
      </c>
      <c r="G42" t="s">
        <v>148</v>
      </c>
      <c r="H42" t="s">
        <v>149</v>
      </c>
      <c r="I42" t="s">
        <v>150</v>
      </c>
      <c r="J42" t="s">
        <v>151</v>
      </c>
      <c r="K42" t="s">
        <v>152</v>
      </c>
      <c r="L42" s="2">
        <v>0.5</v>
      </c>
      <c r="M42" s="2">
        <v>9000</v>
      </c>
      <c r="N42" t="s">
        <v>153</v>
      </c>
      <c r="O42" t="s">
        <v>154</v>
      </c>
      <c r="P42">
        <v>34923</v>
      </c>
      <c r="Q42" t="s">
        <v>145</v>
      </c>
      <c r="R42">
        <v>329877</v>
      </c>
      <c r="S42" s="1" t="s">
        <v>155</v>
      </c>
      <c r="T42">
        <v>2611461863</v>
      </c>
      <c r="U42">
        <v>9913064</v>
      </c>
      <c r="V42">
        <v>1001411</v>
      </c>
      <c r="W42">
        <v>25499983</v>
      </c>
      <c r="X42">
        <v>9770411166</v>
      </c>
      <c r="Y42">
        <v>800578</v>
      </c>
      <c r="Z42" t="s">
        <v>156</v>
      </c>
      <c r="AA42" t="s">
        <v>157</v>
      </c>
      <c r="AB42" t="s">
        <v>158</v>
      </c>
      <c r="AC42" t="s">
        <v>151</v>
      </c>
      <c r="AD42">
        <v>5999</v>
      </c>
      <c r="AE42">
        <v>63</v>
      </c>
      <c r="AF42" t="s">
        <v>159</v>
      </c>
      <c r="AG42" t="s">
        <v>159</v>
      </c>
      <c r="AH42" t="s">
        <v>159</v>
      </c>
      <c r="AI42" t="s">
        <v>160</v>
      </c>
      <c r="AJ42" t="s">
        <v>161</v>
      </c>
      <c r="AK42">
        <v>566</v>
      </c>
      <c r="AL42">
        <v>496525</v>
      </c>
      <c r="AM42">
        <v>566</v>
      </c>
      <c r="AN42">
        <v>9770411166</v>
      </c>
      <c r="AO42">
        <v>9770411166</v>
      </c>
      <c r="AP42" t="s">
        <v>162</v>
      </c>
      <c r="AQ42" t="s">
        <v>163</v>
      </c>
      <c r="AR42" t="s">
        <v>159</v>
      </c>
      <c r="AS42" t="s">
        <v>164</v>
      </c>
      <c r="AT42" s="2">
        <v>0.5</v>
      </c>
      <c r="AU42">
        <v>9000</v>
      </c>
      <c r="AV42">
        <v>9000</v>
      </c>
      <c r="AW42" s="7">
        <f t="shared" si="0"/>
        <v>9000</v>
      </c>
      <c r="AX42" s="7">
        <v>350</v>
      </c>
      <c r="AY42" s="7">
        <f t="shared" si="1"/>
        <v>8650</v>
      </c>
      <c r="AZ42" s="8">
        <f t="shared" si="2"/>
        <v>1522.4</v>
      </c>
      <c r="BA42" s="9">
        <f t="shared" si="3"/>
        <v>6920</v>
      </c>
      <c r="BB42" s="10">
        <f t="shared" si="4"/>
        <v>207.6</v>
      </c>
      <c r="BC42" s="7">
        <v>250</v>
      </c>
      <c r="BD42" s="11">
        <f t="shared" si="5"/>
        <v>81.25</v>
      </c>
      <c r="BE42" s="11"/>
      <c r="BF42" s="12"/>
      <c r="BG42" s="7">
        <f t="shared" si="6"/>
        <v>18.75</v>
      </c>
      <c r="BH42" t="s">
        <v>159</v>
      </c>
      <c r="BI42" t="s">
        <v>159</v>
      </c>
      <c r="BJ42" t="s">
        <v>159</v>
      </c>
      <c r="BK42" t="s">
        <v>159</v>
      </c>
      <c r="BL42">
        <v>566</v>
      </c>
      <c r="BM42">
        <v>566</v>
      </c>
      <c r="BN42">
        <v>9000</v>
      </c>
      <c r="BO42">
        <v>1000</v>
      </c>
      <c r="BP42">
        <v>45</v>
      </c>
      <c r="BQ42">
        <v>3.38</v>
      </c>
      <c r="BR42">
        <v>0</v>
      </c>
      <c r="BS42">
        <v>8951.625</v>
      </c>
      <c r="BT42">
        <v>0</v>
      </c>
      <c r="BU42" t="s">
        <v>159</v>
      </c>
      <c r="BV42" t="s">
        <v>159</v>
      </c>
      <c r="BW42">
        <v>0</v>
      </c>
      <c r="BX42">
        <v>0</v>
      </c>
      <c r="BY42" t="s">
        <v>165</v>
      </c>
      <c r="BZ42">
        <v>18</v>
      </c>
      <c r="CA42" t="s">
        <v>159</v>
      </c>
      <c r="CB42">
        <v>0</v>
      </c>
      <c r="CC42">
        <v>0</v>
      </c>
      <c r="CD42" t="s">
        <v>159</v>
      </c>
      <c r="CE42">
        <v>0</v>
      </c>
      <c r="CF42">
        <v>0.2</v>
      </c>
      <c r="CG42">
        <v>18</v>
      </c>
      <c r="CH42" t="s">
        <v>159</v>
      </c>
      <c r="CI42" t="s">
        <v>159</v>
      </c>
      <c r="CJ42" t="s">
        <v>159</v>
      </c>
      <c r="CK42" t="s">
        <v>159</v>
      </c>
      <c r="CL42">
        <v>0</v>
      </c>
      <c r="CM42" t="s">
        <v>144</v>
      </c>
      <c r="CN42">
        <v>30</v>
      </c>
      <c r="CO42">
        <v>5.4</v>
      </c>
      <c r="CP42">
        <v>0.41</v>
      </c>
      <c r="CQ42">
        <v>8995.27</v>
      </c>
      <c r="CR42" t="s">
        <v>166</v>
      </c>
      <c r="CS42">
        <v>25</v>
      </c>
      <c r="CT42">
        <v>4.5</v>
      </c>
      <c r="CU42">
        <v>0.34</v>
      </c>
      <c r="CV42" t="s">
        <v>166</v>
      </c>
      <c r="CW42">
        <v>7.5</v>
      </c>
      <c r="CX42">
        <v>1.35</v>
      </c>
      <c r="CY42">
        <v>0.1</v>
      </c>
      <c r="CZ42" t="s">
        <v>160</v>
      </c>
      <c r="DA42">
        <v>7.5</v>
      </c>
      <c r="DB42">
        <v>1.35</v>
      </c>
      <c r="DC42">
        <v>0.1</v>
      </c>
      <c r="DD42">
        <v>0</v>
      </c>
      <c r="DE42">
        <v>1</v>
      </c>
      <c r="DF42">
        <v>0.08</v>
      </c>
      <c r="DG42" t="s">
        <v>166</v>
      </c>
      <c r="DH42">
        <v>5</v>
      </c>
      <c r="DI42">
        <v>0.9</v>
      </c>
      <c r="DJ42">
        <v>7.0000000000000007E-2</v>
      </c>
      <c r="DK42" t="s">
        <v>166</v>
      </c>
      <c r="DL42">
        <v>25</v>
      </c>
      <c r="DM42">
        <v>4.5</v>
      </c>
      <c r="DN42">
        <v>0.34</v>
      </c>
      <c r="DO42" t="s">
        <v>159</v>
      </c>
      <c r="DP42">
        <v>0</v>
      </c>
      <c r="DQ42">
        <v>0</v>
      </c>
      <c r="DR42" t="s">
        <v>159</v>
      </c>
      <c r="DS42">
        <v>0</v>
      </c>
      <c r="DT42">
        <v>0</v>
      </c>
      <c r="DU42" t="s">
        <v>159</v>
      </c>
      <c r="DV42" t="s">
        <v>159</v>
      </c>
      <c r="DW42" t="s">
        <v>159</v>
      </c>
      <c r="DX42" t="s">
        <v>159</v>
      </c>
      <c r="DY42">
        <v>0</v>
      </c>
      <c r="DZ42">
        <v>0</v>
      </c>
      <c r="EA42">
        <v>27</v>
      </c>
      <c r="EB42">
        <v>2.02</v>
      </c>
      <c r="EC42">
        <v>2.0020566000040006E+19</v>
      </c>
      <c r="ED42">
        <v>3.0040567E+19</v>
      </c>
      <c r="EE42" t="s">
        <v>161</v>
      </c>
      <c r="EF42" t="s">
        <v>161</v>
      </c>
      <c r="EG42" t="s">
        <v>159</v>
      </c>
      <c r="EH42" t="s">
        <v>159</v>
      </c>
      <c r="EI42" t="s">
        <v>125</v>
      </c>
      <c r="EJ42" t="s">
        <v>159</v>
      </c>
      <c r="EK42" t="s">
        <v>159</v>
      </c>
      <c r="EL42" t="s">
        <v>159</v>
      </c>
      <c r="EM42" t="s">
        <v>159</v>
      </c>
      <c r="EN42" t="s">
        <v>159</v>
      </c>
      <c r="EO42" t="s">
        <v>159</v>
      </c>
      <c r="EP42" t="s">
        <v>159</v>
      </c>
      <c r="EQ42" t="s">
        <v>159</v>
      </c>
      <c r="ER42" t="s">
        <v>159</v>
      </c>
      <c r="ES42">
        <v>8995.27</v>
      </c>
      <c r="ET42">
        <v>0</v>
      </c>
      <c r="EU42">
        <v>0</v>
      </c>
      <c r="EV42" t="s">
        <v>159</v>
      </c>
      <c r="EW42" t="s">
        <v>167</v>
      </c>
      <c r="EX42" t="s">
        <v>159</v>
      </c>
      <c r="EY42">
        <v>0</v>
      </c>
      <c r="EZ42">
        <v>0</v>
      </c>
    </row>
    <row r="43" spans="1:156" x14ac:dyDescent="0.25">
      <c r="A43">
        <v>9773510983</v>
      </c>
      <c r="B43" t="s">
        <v>226</v>
      </c>
      <c r="C43" t="s">
        <v>227</v>
      </c>
      <c r="D43" t="s">
        <v>145</v>
      </c>
      <c r="E43" t="s">
        <v>146</v>
      </c>
      <c r="F43" s="1" t="s">
        <v>147</v>
      </c>
      <c r="G43" t="s">
        <v>148</v>
      </c>
      <c r="H43" t="s">
        <v>149</v>
      </c>
      <c r="I43" t="s">
        <v>150</v>
      </c>
      <c r="J43" t="s">
        <v>179</v>
      </c>
      <c r="K43" t="s">
        <v>152</v>
      </c>
      <c r="L43" s="2">
        <v>0.5</v>
      </c>
      <c r="M43" s="2">
        <v>9000</v>
      </c>
      <c r="N43" t="s">
        <v>228</v>
      </c>
      <c r="O43" t="s">
        <v>233</v>
      </c>
      <c r="P43">
        <v>34928</v>
      </c>
      <c r="Q43" t="s">
        <v>145</v>
      </c>
      <c r="R43">
        <v>248461</v>
      </c>
      <c r="S43" s="1" t="s">
        <v>155</v>
      </c>
      <c r="T43">
        <v>2611824840</v>
      </c>
      <c r="U43">
        <v>8301859</v>
      </c>
      <c r="V43">
        <v>1001472</v>
      </c>
      <c r="W43">
        <v>25502358</v>
      </c>
      <c r="X43">
        <v>9773510983</v>
      </c>
      <c r="Y43">
        <v>800578</v>
      </c>
      <c r="Z43" t="s">
        <v>156</v>
      </c>
      <c r="AA43" t="s">
        <v>157</v>
      </c>
      <c r="AB43" t="s">
        <v>158</v>
      </c>
      <c r="AC43" t="s">
        <v>179</v>
      </c>
      <c r="AD43">
        <v>5999</v>
      </c>
      <c r="AE43">
        <v>63</v>
      </c>
      <c r="AF43" t="s">
        <v>159</v>
      </c>
      <c r="AG43" t="s">
        <v>159</v>
      </c>
      <c r="AH43" t="s">
        <v>159</v>
      </c>
      <c r="AI43" t="s">
        <v>160</v>
      </c>
      <c r="AJ43" t="s">
        <v>234</v>
      </c>
      <c r="AK43">
        <v>566</v>
      </c>
      <c r="AL43">
        <v>287554</v>
      </c>
      <c r="AM43">
        <v>566</v>
      </c>
      <c r="AN43">
        <v>303411287554</v>
      </c>
      <c r="AO43">
        <v>9773510983</v>
      </c>
      <c r="AP43" t="s">
        <v>183</v>
      </c>
      <c r="AQ43" t="s">
        <v>159</v>
      </c>
      <c r="AR43" t="s">
        <v>159</v>
      </c>
      <c r="AS43" t="s">
        <v>231</v>
      </c>
      <c r="AT43" s="2">
        <v>0.5</v>
      </c>
      <c r="AU43">
        <v>9000</v>
      </c>
      <c r="AV43">
        <v>9000</v>
      </c>
      <c r="AW43" s="7">
        <f t="shared" si="0"/>
        <v>9000</v>
      </c>
      <c r="AX43" s="7">
        <v>350</v>
      </c>
      <c r="AY43" s="7">
        <f t="shared" si="1"/>
        <v>8650</v>
      </c>
      <c r="AZ43" s="8">
        <f t="shared" si="2"/>
        <v>1522.4</v>
      </c>
      <c r="BA43" s="9">
        <f t="shared" si="3"/>
        <v>6920</v>
      </c>
      <c r="BB43" s="10">
        <f t="shared" si="4"/>
        <v>207.6</v>
      </c>
      <c r="BC43" s="7">
        <v>250</v>
      </c>
      <c r="BD43" s="11">
        <f t="shared" si="5"/>
        <v>81.25</v>
      </c>
      <c r="BE43" s="11"/>
      <c r="BF43" s="12"/>
      <c r="BG43" s="7">
        <f t="shared" si="6"/>
        <v>18.75</v>
      </c>
      <c r="BH43" t="s">
        <v>159</v>
      </c>
      <c r="BI43" t="s">
        <v>159</v>
      </c>
      <c r="BJ43" t="s">
        <v>159</v>
      </c>
      <c r="BK43" t="s">
        <v>159</v>
      </c>
      <c r="BL43">
        <v>566</v>
      </c>
      <c r="BM43">
        <v>566</v>
      </c>
      <c r="BN43">
        <v>9000</v>
      </c>
      <c r="BO43">
        <v>1000</v>
      </c>
      <c r="BP43">
        <v>45</v>
      </c>
      <c r="BQ43">
        <v>3.38</v>
      </c>
      <c r="BR43">
        <v>0</v>
      </c>
      <c r="BS43">
        <v>8951.625</v>
      </c>
      <c r="BT43">
        <v>0</v>
      </c>
      <c r="BU43" t="s">
        <v>159</v>
      </c>
      <c r="BV43" t="s">
        <v>159</v>
      </c>
      <c r="BW43">
        <v>0</v>
      </c>
      <c r="BX43">
        <v>0</v>
      </c>
      <c r="BY43" t="s">
        <v>165</v>
      </c>
      <c r="BZ43">
        <v>18</v>
      </c>
      <c r="CA43" t="s">
        <v>159</v>
      </c>
      <c r="CB43">
        <v>0</v>
      </c>
      <c r="CC43">
        <v>0</v>
      </c>
      <c r="CD43" t="s">
        <v>159</v>
      </c>
      <c r="CE43">
        <v>0</v>
      </c>
      <c r="CF43">
        <v>0.2</v>
      </c>
      <c r="CG43">
        <v>12.6</v>
      </c>
      <c r="CH43" t="s">
        <v>159</v>
      </c>
      <c r="CI43" t="s">
        <v>159</v>
      </c>
      <c r="CJ43" t="s">
        <v>159</v>
      </c>
      <c r="CK43" t="s">
        <v>159</v>
      </c>
      <c r="CL43">
        <v>0</v>
      </c>
      <c r="CM43" t="s">
        <v>227</v>
      </c>
      <c r="CN43">
        <v>0</v>
      </c>
      <c r="CO43">
        <v>0</v>
      </c>
      <c r="CP43">
        <v>0</v>
      </c>
      <c r="CQ43">
        <v>9000</v>
      </c>
      <c r="CR43" t="s">
        <v>166</v>
      </c>
      <c r="CS43">
        <v>25</v>
      </c>
      <c r="CT43">
        <v>4.5</v>
      </c>
      <c r="CU43">
        <v>0.34</v>
      </c>
      <c r="CV43" t="s">
        <v>166</v>
      </c>
      <c r="CW43">
        <v>7.5</v>
      </c>
      <c r="CX43">
        <v>1.35</v>
      </c>
      <c r="CY43">
        <v>0.1</v>
      </c>
      <c r="CZ43" t="s">
        <v>160</v>
      </c>
      <c r="DA43">
        <v>7.5</v>
      </c>
      <c r="DB43">
        <v>1.35</v>
      </c>
      <c r="DC43">
        <v>0.1</v>
      </c>
      <c r="DD43">
        <v>0</v>
      </c>
      <c r="DE43">
        <v>0</v>
      </c>
      <c r="DF43">
        <v>0</v>
      </c>
      <c r="DG43" t="s">
        <v>166</v>
      </c>
      <c r="DH43">
        <v>5</v>
      </c>
      <c r="DI43">
        <v>0.9</v>
      </c>
      <c r="DJ43">
        <v>7.0000000000000007E-2</v>
      </c>
      <c r="DK43" t="s">
        <v>166</v>
      </c>
      <c r="DL43">
        <v>25</v>
      </c>
      <c r="DM43">
        <v>4.5</v>
      </c>
      <c r="DN43">
        <v>0.34</v>
      </c>
      <c r="DO43" t="s">
        <v>159</v>
      </c>
      <c r="DP43">
        <v>0</v>
      </c>
      <c r="DQ43">
        <v>0</v>
      </c>
      <c r="DR43" t="s">
        <v>159</v>
      </c>
      <c r="DS43">
        <v>0</v>
      </c>
      <c r="DT43">
        <v>0</v>
      </c>
      <c r="DU43" t="s">
        <v>159</v>
      </c>
      <c r="DV43" t="s">
        <v>159</v>
      </c>
      <c r="DW43" t="s">
        <v>159</v>
      </c>
      <c r="DX43" t="s">
        <v>159</v>
      </c>
      <c r="DY43">
        <v>0</v>
      </c>
      <c r="DZ43">
        <v>0</v>
      </c>
      <c r="EA43">
        <v>32.4</v>
      </c>
      <c r="EB43">
        <v>2.4300000000000002</v>
      </c>
      <c r="EC43">
        <v>2.0020566000040006E+19</v>
      </c>
      <c r="ED43">
        <v>2.2222200102888595E+19</v>
      </c>
      <c r="EE43" t="s">
        <v>235</v>
      </c>
      <c r="EF43" t="s">
        <v>235</v>
      </c>
      <c r="EG43" t="s">
        <v>159</v>
      </c>
      <c r="EH43" t="s">
        <v>159</v>
      </c>
      <c r="EI43" t="s">
        <v>125</v>
      </c>
      <c r="EJ43" t="s">
        <v>159</v>
      </c>
      <c r="EK43" t="s">
        <v>159</v>
      </c>
      <c r="EL43" t="s">
        <v>159</v>
      </c>
      <c r="EM43" t="s">
        <v>159</v>
      </c>
      <c r="EN43" t="s">
        <v>159</v>
      </c>
      <c r="EO43" t="s">
        <v>159</v>
      </c>
      <c r="EP43" t="s">
        <v>159</v>
      </c>
      <c r="EQ43" t="s">
        <v>159</v>
      </c>
      <c r="ER43" t="s">
        <v>159</v>
      </c>
      <c r="ES43">
        <v>0</v>
      </c>
      <c r="ET43">
        <v>9000</v>
      </c>
      <c r="EU43">
        <v>0</v>
      </c>
      <c r="EV43" t="s">
        <v>159</v>
      </c>
      <c r="EW43" t="s">
        <v>167</v>
      </c>
      <c r="EX43" t="s">
        <v>159</v>
      </c>
      <c r="EY43">
        <v>0</v>
      </c>
      <c r="EZ43">
        <v>0</v>
      </c>
    </row>
    <row r="44" spans="1:156" x14ac:dyDescent="0.25">
      <c r="A44">
        <v>9773439744</v>
      </c>
      <c r="B44" t="s">
        <v>226</v>
      </c>
      <c r="C44" t="s">
        <v>227</v>
      </c>
      <c r="D44" t="s">
        <v>145</v>
      </c>
      <c r="E44" t="s">
        <v>146</v>
      </c>
      <c r="F44" s="1" t="s">
        <v>147</v>
      </c>
      <c r="G44" t="s">
        <v>148</v>
      </c>
      <c r="H44" t="s">
        <v>149</v>
      </c>
      <c r="I44" t="s">
        <v>150</v>
      </c>
      <c r="J44" t="s">
        <v>179</v>
      </c>
      <c r="K44" t="s">
        <v>152</v>
      </c>
      <c r="L44" s="2">
        <v>0.5</v>
      </c>
      <c r="M44" s="2">
        <v>9000</v>
      </c>
      <c r="N44" t="s">
        <v>228</v>
      </c>
      <c r="O44" t="s">
        <v>236</v>
      </c>
      <c r="P44">
        <v>34928</v>
      </c>
      <c r="Q44" t="s">
        <v>145</v>
      </c>
      <c r="R44">
        <v>593906</v>
      </c>
      <c r="S44" s="1" t="s">
        <v>155</v>
      </c>
      <c r="T44">
        <v>2611820765</v>
      </c>
      <c r="U44">
        <v>8301859</v>
      </c>
      <c r="V44">
        <v>1001468</v>
      </c>
      <c r="W44">
        <v>25502289</v>
      </c>
      <c r="X44">
        <v>9773439744</v>
      </c>
      <c r="Y44">
        <v>800578</v>
      </c>
      <c r="Z44" t="s">
        <v>156</v>
      </c>
      <c r="AA44" t="s">
        <v>157</v>
      </c>
      <c r="AB44" t="s">
        <v>158</v>
      </c>
      <c r="AC44" t="s">
        <v>179</v>
      </c>
      <c r="AD44">
        <v>5999</v>
      </c>
      <c r="AE44">
        <v>63</v>
      </c>
      <c r="AF44" t="s">
        <v>159</v>
      </c>
      <c r="AG44" t="s">
        <v>159</v>
      </c>
      <c r="AH44" t="s">
        <v>159</v>
      </c>
      <c r="AI44" t="s">
        <v>160</v>
      </c>
      <c r="AJ44" t="s">
        <v>237</v>
      </c>
      <c r="AK44">
        <v>566</v>
      </c>
      <c r="AL44">
        <v>176584</v>
      </c>
      <c r="AM44">
        <v>566</v>
      </c>
      <c r="AN44">
        <v>303411176584</v>
      </c>
      <c r="AO44">
        <v>9773439744</v>
      </c>
      <c r="AP44" t="s">
        <v>183</v>
      </c>
      <c r="AQ44" t="s">
        <v>159</v>
      </c>
      <c r="AR44" t="s">
        <v>159</v>
      </c>
      <c r="AS44" t="s">
        <v>231</v>
      </c>
      <c r="AT44" s="2">
        <v>0.5</v>
      </c>
      <c r="AU44">
        <v>9000</v>
      </c>
      <c r="AV44">
        <v>9000</v>
      </c>
      <c r="AW44" s="7">
        <f t="shared" si="0"/>
        <v>9000</v>
      </c>
      <c r="AX44" s="7">
        <v>350</v>
      </c>
      <c r="AY44" s="7">
        <f t="shared" si="1"/>
        <v>8650</v>
      </c>
      <c r="AZ44" s="8">
        <f t="shared" si="2"/>
        <v>1522.4</v>
      </c>
      <c r="BA44" s="9">
        <f t="shared" si="3"/>
        <v>6920</v>
      </c>
      <c r="BB44" s="10">
        <f t="shared" si="4"/>
        <v>207.6</v>
      </c>
      <c r="BC44" s="7">
        <v>250</v>
      </c>
      <c r="BD44" s="11">
        <f t="shared" si="5"/>
        <v>81.25</v>
      </c>
      <c r="BE44" s="11"/>
      <c r="BF44" s="12"/>
      <c r="BG44" s="7">
        <f t="shared" si="6"/>
        <v>18.75</v>
      </c>
      <c r="BH44" t="s">
        <v>159</v>
      </c>
      <c r="BI44" t="s">
        <v>159</v>
      </c>
      <c r="BJ44" t="s">
        <v>159</v>
      </c>
      <c r="BK44" t="s">
        <v>159</v>
      </c>
      <c r="BL44">
        <v>566</v>
      </c>
      <c r="BM44">
        <v>566</v>
      </c>
      <c r="BN44">
        <v>9000</v>
      </c>
      <c r="BO44">
        <v>1000</v>
      </c>
      <c r="BP44">
        <v>45</v>
      </c>
      <c r="BQ44">
        <v>3.38</v>
      </c>
      <c r="BR44">
        <v>0</v>
      </c>
      <c r="BS44">
        <v>8951.625</v>
      </c>
      <c r="BT44">
        <v>0</v>
      </c>
      <c r="BU44" t="s">
        <v>159</v>
      </c>
      <c r="BV44" t="s">
        <v>159</v>
      </c>
      <c r="BW44">
        <v>0</v>
      </c>
      <c r="BX44">
        <v>0</v>
      </c>
      <c r="BY44" t="s">
        <v>165</v>
      </c>
      <c r="BZ44">
        <v>18</v>
      </c>
      <c r="CA44" t="s">
        <v>159</v>
      </c>
      <c r="CB44">
        <v>0</v>
      </c>
      <c r="CC44">
        <v>0</v>
      </c>
      <c r="CD44" t="s">
        <v>159</v>
      </c>
      <c r="CE44">
        <v>0</v>
      </c>
      <c r="CF44">
        <v>0.2</v>
      </c>
      <c r="CG44">
        <v>12.6</v>
      </c>
      <c r="CH44" t="s">
        <v>159</v>
      </c>
      <c r="CI44" t="s">
        <v>159</v>
      </c>
      <c r="CJ44" t="s">
        <v>159</v>
      </c>
      <c r="CK44" t="s">
        <v>159</v>
      </c>
      <c r="CL44">
        <v>0</v>
      </c>
      <c r="CM44" t="s">
        <v>227</v>
      </c>
      <c r="CN44">
        <v>0</v>
      </c>
      <c r="CO44">
        <v>0</v>
      </c>
      <c r="CP44">
        <v>0</v>
      </c>
      <c r="CQ44">
        <v>9000</v>
      </c>
      <c r="CR44" t="s">
        <v>166</v>
      </c>
      <c r="CS44">
        <v>25</v>
      </c>
      <c r="CT44">
        <v>4.5</v>
      </c>
      <c r="CU44">
        <v>0.34</v>
      </c>
      <c r="CV44" t="s">
        <v>166</v>
      </c>
      <c r="CW44">
        <v>7.5</v>
      </c>
      <c r="CX44">
        <v>1.35</v>
      </c>
      <c r="CY44">
        <v>0.1</v>
      </c>
      <c r="CZ44" t="s">
        <v>160</v>
      </c>
      <c r="DA44">
        <v>7.5</v>
      </c>
      <c r="DB44">
        <v>1.35</v>
      </c>
      <c r="DC44">
        <v>0.1</v>
      </c>
      <c r="DD44">
        <v>0</v>
      </c>
      <c r="DE44">
        <v>0</v>
      </c>
      <c r="DF44">
        <v>0</v>
      </c>
      <c r="DG44" t="s">
        <v>166</v>
      </c>
      <c r="DH44">
        <v>5</v>
      </c>
      <c r="DI44">
        <v>0.9</v>
      </c>
      <c r="DJ44">
        <v>7.0000000000000007E-2</v>
      </c>
      <c r="DK44" t="s">
        <v>166</v>
      </c>
      <c r="DL44">
        <v>25</v>
      </c>
      <c r="DM44">
        <v>4.5</v>
      </c>
      <c r="DN44">
        <v>0.34</v>
      </c>
      <c r="DO44" t="s">
        <v>159</v>
      </c>
      <c r="DP44">
        <v>0</v>
      </c>
      <c r="DQ44">
        <v>0</v>
      </c>
      <c r="DR44" t="s">
        <v>159</v>
      </c>
      <c r="DS44">
        <v>0</v>
      </c>
      <c r="DT44">
        <v>0</v>
      </c>
      <c r="DU44" t="s">
        <v>159</v>
      </c>
      <c r="DV44" t="s">
        <v>159</v>
      </c>
      <c r="DW44" t="s">
        <v>159</v>
      </c>
      <c r="DX44" t="s">
        <v>159</v>
      </c>
      <c r="DY44">
        <v>0</v>
      </c>
      <c r="DZ44">
        <v>0</v>
      </c>
      <c r="EA44">
        <v>32.4</v>
      </c>
      <c r="EB44">
        <v>2.4300000000000002</v>
      </c>
      <c r="EC44">
        <v>2.0020566000040006E+19</v>
      </c>
      <c r="ED44">
        <v>2.2222200102888595E+19</v>
      </c>
      <c r="EE44" t="s">
        <v>238</v>
      </c>
      <c r="EF44" t="s">
        <v>238</v>
      </c>
      <c r="EG44" t="s">
        <v>159</v>
      </c>
      <c r="EH44" t="s">
        <v>159</v>
      </c>
      <c r="EI44" t="s">
        <v>125</v>
      </c>
      <c r="EJ44" t="s">
        <v>159</v>
      </c>
      <c r="EK44" t="s">
        <v>159</v>
      </c>
      <c r="EL44" t="s">
        <v>159</v>
      </c>
      <c r="EM44" t="s">
        <v>159</v>
      </c>
      <c r="EN44" t="s">
        <v>159</v>
      </c>
      <c r="EO44" t="s">
        <v>159</v>
      </c>
      <c r="EP44" t="s">
        <v>159</v>
      </c>
      <c r="EQ44" t="s">
        <v>159</v>
      </c>
      <c r="ER44" t="s">
        <v>159</v>
      </c>
      <c r="ES44">
        <v>0</v>
      </c>
      <c r="ET44">
        <v>9000</v>
      </c>
      <c r="EU44">
        <v>0</v>
      </c>
      <c r="EV44" t="s">
        <v>159</v>
      </c>
      <c r="EW44" t="s">
        <v>167</v>
      </c>
      <c r="EX44" t="s">
        <v>159</v>
      </c>
      <c r="EY44">
        <v>0</v>
      </c>
      <c r="EZ44">
        <v>0</v>
      </c>
    </row>
    <row r="45" spans="1:156" x14ac:dyDescent="0.25">
      <c r="A45">
        <v>675461842756</v>
      </c>
      <c r="B45" t="s">
        <v>143</v>
      </c>
      <c r="C45" t="s">
        <v>251</v>
      </c>
      <c r="D45" t="s">
        <v>145</v>
      </c>
      <c r="E45" t="s">
        <v>146</v>
      </c>
      <c r="F45" s="1" t="s">
        <v>147</v>
      </c>
      <c r="G45" t="s">
        <v>148</v>
      </c>
      <c r="H45" t="s">
        <v>149</v>
      </c>
      <c r="I45" t="s">
        <v>150</v>
      </c>
      <c r="J45" t="s">
        <v>252</v>
      </c>
      <c r="K45" t="s">
        <v>216</v>
      </c>
      <c r="L45" s="2">
        <v>0.5</v>
      </c>
      <c r="M45" s="2">
        <v>9000</v>
      </c>
      <c r="N45" t="s">
        <v>253</v>
      </c>
      <c r="O45" t="s">
        <v>254</v>
      </c>
      <c r="P45" t="s">
        <v>159</v>
      </c>
      <c r="Q45" t="s">
        <v>145</v>
      </c>
      <c r="R45" t="s">
        <v>255</v>
      </c>
      <c r="S45" s="1" t="s">
        <v>155</v>
      </c>
      <c r="T45">
        <v>56675461842756</v>
      </c>
      <c r="U45">
        <v>7110687</v>
      </c>
      <c r="V45" t="s">
        <v>159</v>
      </c>
      <c r="W45" t="s">
        <v>159</v>
      </c>
      <c r="X45" t="s">
        <v>159</v>
      </c>
      <c r="Y45" t="s">
        <v>159</v>
      </c>
      <c r="Z45" t="s">
        <v>156</v>
      </c>
      <c r="AA45" t="s">
        <v>157</v>
      </c>
      <c r="AB45" t="s">
        <v>158</v>
      </c>
      <c r="AC45" t="s">
        <v>252</v>
      </c>
      <c r="AD45">
        <v>5999</v>
      </c>
      <c r="AE45">
        <v>63</v>
      </c>
      <c r="AF45" t="s">
        <v>159</v>
      </c>
      <c r="AG45" t="s">
        <v>159</v>
      </c>
      <c r="AH45" t="s">
        <v>159</v>
      </c>
      <c r="AI45" t="s">
        <v>160</v>
      </c>
      <c r="AJ45" t="s">
        <v>256</v>
      </c>
      <c r="AK45">
        <v>566</v>
      </c>
      <c r="AL45" t="s">
        <v>159</v>
      </c>
      <c r="AM45">
        <v>566</v>
      </c>
      <c r="AN45" t="s">
        <v>159</v>
      </c>
      <c r="AO45" t="s">
        <v>159</v>
      </c>
      <c r="AP45" t="s">
        <v>257</v>
      </c>
      <c r="AQ45" t="s">
        <v>258</v>
      </c>
      <c r="AR45" t="s">
        <v>159</v>
      </c>
      <c r="AS45" t="s">
        <v>259</v>
      </c>
      <c r="AT45" s="2">
        <v>0.5</v>
      </c>
      <c r="AU45">
        <v>9000</v>
      </c>
      <c r="AV45">
        <v>9000</v>
      </c>
      <c r="AW45" s="7">
        <f t="shared" si="0"/>
        <v>9000</v>
      </c>
      <c r="AX45" s="7">
        <v>350</v>
      </c>
      <c r="AY45" s="7">
        <f t="shared" si="1"/>
        <v>8650</v>
      </c>
      <c r="AZ45" s="8">
        <f t="shared" si="2"/>
        <v>1522.4</v>
      </c>
      <c r="BA45" s="9">
        <f t="shared" si="3"/>
        <v>6920</v>
      </c>
      <c r="BB45" s="10">
        <f t="shared" si="4"/>
        <v>207.6</v>
      </c>
      <c r="BC45" s="7">
        <v>250</v>
      </c>
      <c r="BD45" s="11">
        <f t="shared" si="5"/>
        <v>81.25</v>
      </c>
      <c r="BE45" s="11"/>
      <c r="BF45" s="12"/>
      <c r="BG45" s="7">
        <f t="shared" si="6"/>
        <v>18.75</v>
      </c>
      <c r="BH45" t="s">
        <v>159</v>
      </c>
      <c r="BI45" t="s">
        <v>159</v>
      </c>
      <c r="BJ45" t="s">
        <v>159</v>
      </c>
      <c r="BK45" t="s">
        <v>159</v>
      </c>
      <c r="BL45">
        <v>566</v>
      </c>
      <c r="BM45">
        <v>566</v>
      </c>
      <c r="BN45">
        <v>9000</v>
      </c>
      <c r="BO45">
        <v>1000</v>
      </c>
      <c r="BP45">
        <v>45</v>
      </c>
      <c r="BQ45">
        <v>3.38</v>
      </c>
      <c r="BR45">
        <v>0</v>
      </c>
      <c r="BS45">
        <v>8951.625</v>
      </c>
      <c r="BT45">
        <v>0</v>
      </c>
      <c r="BU45" t="s">
        <v>159</v>
      </c>
      <c r="BV45" t="s">
        <v>159</v>
      </c>
      <c r="BW45">
        <v>0</v>
      </c>
      <c r="BX45">
        <v>0</v>
      </c>
      <c r="BY45" t="s">
        <v>165</v>
      </c>
      <c r="BZ45">
        <v>18</v>
      </c>
      <c r="CA45" t="s">
        <v>159</v>
      </c>
      <c r="CB45">
        <v>0</v>
      </c>
      <c r="CC45">
        <v>0</v>
      </c>
      <c r="CD45" t="s">
        <v>159</v>
      </c>
      <c r="CE45">
        <v>0</v>
      </c>
      <c r="CF45">
        <v>0.2</v>
      </c>
      <c r="CG45">
        <v>18</v>
      </c>
      <c r="CH45" t="s">
        <v>159</v>
      </c>
      <c r="CI45" t="s">
        <v>159</v>
      </c>
      <c r="CJ45" t="s">
        <v>159</v>
      </c>
      <c r="CK45" t="s">
        <v>159</v>
      </c>
      <c r="CL45">
        <v>0</v>
      </c>
      <c r="CM45" t="s">
        <v>251</v>
      </c>
      <c r="CN45">
        <v>30</v>
      </c>
      <c r="CO45">
        <v>5.4</v>
      </c>
      <c r="CP45">
        <v>0.41</v>
      </c>
      <c r="CQ45">
        <v>8994.19</v>
      </c>
      <c r="CR45" t="s">
        <v>166</v>
      </c>
      <c r="CS45">
        <v>25</v>
      </c>
      <c r="CT45">
        <v>4.5</v>
      </c>
      <c r="CU45">
        <v>0.34</v>
      </c>
      <c r="CV45" t="s">
        <v>166</v>
      </c>
      <c r="CW45">
        <v>7.5</v>
      </c>
      <c r="CX45">
        <v>1.35</v>
      </c>
      <c r="CY45">
        <v>0.1</v>
      </c>
      <c r="CZ45" t="s">
        <v>160</v>
      </c>
      <c r="DA45">
        <v>7.5</v>
      </c>
      <c r="DB45">
        <v>1.35</v>
      </c>
      <c r="DC45">
        <v>0.1</v>
      </c>
      <c r="DD45">
        <v>0</v>
      </c>
      <c r="DE45">
        <v>0</v>
      </c>
      <c r="DF45">
        <v>0</v>
      </c>
      <c r="DG45" t="s">
        <v>166</v>
      </c>
      <c r="DH45">
        <v>5</v>
      </c>
      <c r="DI45">
        <v>0.9</v>
      </c>
      <c r="DJ45">
        <v>7.0000000000000007E-2</v>
      </c>
      <c r="DK45" t="s">
        <v>166</v>
      </c>
      <c r="DL45">
        <v>25</v>
      </c>
      <c r="DM45">
        <v>4.5</v>
      </c>
      <c r="DN45">
        <v>0.34</v>
      </c>
      <c r="DO45" t="s">
        <v>159</v>
      </c>
      <c r="DP45">
        <v>0</v>
      </c>
      <c r="DQ45">
        <v>0</v>
      </c>
      <c r="DR45" t="s">
        <v>159</v>
      </c>
      <c r="DS45">
        <v>0</v>
      </c>
      <c r="DT45">
        <v>0</v>
      </c>
      <c r="DU45" t="s">
        <v>159</v>
      </c>
      <c r="DV45" t="s">
        <v>159</v>
      </c>
      <c r="DW45" t="s">
        <v>159</v>
      </c>
      <c r="DX45" t="s">
        <v>159</v>
      </c>
      <c r="DY45">
        <v>0</v>
      </c>
      <c r="DZ45">
        <v>0</v>
      </c>
      <c r="EA45">
        <v>27</v>
      </c>
      <c r="EB45">
        <v>2.02</v>
      </c>
      <c r="EC45">
        <v>1242052066</v>
      </c>
      <c r="ED45" t="s">
        <v>260</v>
      </c>
      <c r="EE45" t="s">
        <v>159</v>
      </c>
      <c r="EF45" t="s">
        <v>261</v>
      </c>
      <c r="EG45" t="s">
        <v>159</v>
      </c>
      <c r="EH45" t="s">
        <v>262</v>
      </c>
      <c r="EI45" t="s">
        <v>125</v>
      </c>
      <c r="EJ45" t="s">
        <v>159</v>
      </c>
      <c r="EK45" t="s">
        <v>159</v>
      </c>
      <c r="EL45" t="s">
        <v>159</v>
      </c>
      <c r="EM45" t="s">
        <v>159</v>
      </c>
      <c r="EN45" t="s">
        <v>159</v>
      </c>
      <c r="EO45" t="s">
        <v>159</v>
      </c>
      <c r="EP45" t="s">
        <v>159</v>
      </c>
      <c r="EQ45" t="s">
        <v>159</v>
      </c>
      <c r="ER45" t="s">
        <v>263</v>
      </c>
      <c r="ES45">
        <v>8994.19</v>
      </c>
      <c r="ET45">
        <v>0</v>
      </c>
      <c r="EU45">
        <v>0</v>
      </c>
      <c r="EV45" t="s">
        <v>159</v>
      </c>
      <c r="EW45" t="s">
        <v>167</v>
      </c>
      <c r="EX45" t="s">
        <v>159</v>
      </c>
      <c r="EY45">
        <v>0</v>
      </c>
      <c r="EZ45">
        <v>0</v>
      </c>
    </row>
    <row r="46" spans="1:156" x14ac:dyDescent="0.25">
      <c r="A46">
        <v>9771641019</v>
      </c>
      <c r="B46" t="s">
        <v>143</v>
      </c>
      <c r="C46" t="s">
        <v>144</v>
      </c>
      <c r="D46" t="s">
        <v>145</v>
      </c>
      <c r="E46" t="s">
        <v>146</v>
      </c>
      <c r="F46" s="1" t="s">
        <v>147</v>
      </c>
      <c r="G46" t="s">
        <v>148</v>
      </c>
      <c r="H46" t="s">
        <v>149</v>
      </c>
      <c r="I46" t="s">
        <v>150</v>
      </c>
      <c r="J46" t="s">
        <v>151</v>
      </c>
      <c r="K46" t="s">
        <v>152</v>
      </c>
      <c r="L46" s="2">
        <v>0.5</v>
      </c>
      <c r="M46" s="2">
        <v>9000</v>
      </c>
      <c r="N46" t="s">
        <v>291</v>
      </c>
      <c r="O46" t="s">
        <v>292</v>
      </c>
      <c r="P46">
        <v>34925</v>
      </c>
      <c r="Q46" t="s">
        <v>145</v>
      </c>
      <c r="R46">
        <v>826858</v>
      </c>
      <c r="S46" s="1" t="s">
        <v>155</v>
      </c>
      <c r="T46">
        <v>2611603329</v>
      </c>
      <c r="U46">
        <v>3269577</v>
      </c>
      <c r="V46">
        <v>1001420</v>
      </c>
      <c r="W46">
        <v>25500657</v>
      </c>
      <c r="X46">
        <v>9771641019</v>
      </c>
      <c r="Y46">
        <v>800578</v>
      </c>
      <c r="Z46" t="s">
        <v>156</v>
      </c>
      <c r="AA46" t="s">
        <v>157</v>
      </c>
      <c r="AB46" t="s">
        <v>158</v>
      </c>
      <c r="AC46" t="s">
        <v>151</v>
      </c>
      <c r="AD46">
        <v>5999</v>
      </c>
      <c r="AE46">
        <v>63</v>
      </c>
      <c r="AF46" t="s">
        <v>159</v>
      </c>
      <c r="AG46" t="s">
        <v>159</v>
      </c>
      <c r="AH46" t="s">
        <v>159</v>
      </c>
      <c r="AI46" t="s">
        <v>160</v>
      </c>
      <c r="AJ46" t="s">
        <v>293</v>
      </c>
      <c r="AK46">
        <v>566</v>
      </c>
      <c r="AL46">
        <v>478892</v>
      </c>
      <c r="AM46">
        <v>566</v>
      </c>
      <c r="AN46">
        <v>9771641019</v>
      </c>
      <c r="AO46">
        <v>9771641019</v>
      </c>
      <c r="AP46" t="s">
        <v>162</v>
      </c>
      <c r="AQ46" t="s">
        <v>294</v>
      </c>
      <c r="AR46" t="s">
        <v>159</v>
      </c>
      <c r="AS46" t="s">
        <v>164</v>
      </c>
      <c r="AT46" s="2">
        <v>0.5</v>
      </c>
      <c r="AU46">
        <v>9000</v>
      </c>
      <c r="AV46">
        <v>9000</v>
      </c>
      <c r="AW46" s="7">
        <f t="shared" si="0"/>
        <v>9000</v>
      </c>
      <c r="AX46" s="7">
        <v>350</v>
      </c>
      <c r="AY46" s="7">
        <f t="shared" si="1"/>
        <v>8650</v>
      </c>
      <c r="AZ46" s="8">
        <f t="shared" si="2"/>
        <v>1522.4</v>
      </c>
      <c r="BA46" s="9">
        <f t="shared" si="3"/>
        <v>6920</v>
      </c>
      <c r="BB46" s="10">
        <f t="shared" si="4"/>
        <v>207.6</v>
      </c>
      <c r="BC46" s="7">
        <v>250</v>
      </c>
      <c r="BD46" s="11">
        <f t="shared" si="5"/>
        <v>81.25</v>
      </c>
      <c r="BE46" s="11"/>
      <c r="BF46" s="12"/>
      <c r="BG46" s="7">
        <f t="shared" si="6"/>
        <v>18.75</v>
      </c>
      <c r="BH46" t="s">
        <v>159</v>
      </c>
      <c r="BI46" t="s">
        <v>159</v>
      </c>
      <c r="BJ46" t="s">
        <v>159</v>
      </c>
      <c r="BK46" t="s">
        <v>159</v>
      </c>
      <c r="BL46">
        <v>566</v>
      </c>
      <c r="BM46">
        <v>566</v>
      </c>
      <c r="BN46">
        <v>9000</v>
      </c>
      <c r="BO46">
        <v>1000</v>
      </c>
      <c r="BP46">
        <v>45</v>
      </c>
      <c r="BQ46">
        <v>3.38</v>
      </c>
      <c r="BR46">
        <v>0</v>
      </c>
      <c r="BS46">
        <v>8951.625</v>
      </c>
      <c r="BT46">
        <v>0</v>
      </c>
      <c r="BU46" t="s">
        <v>159</v>
      </c>
      <c r="BV46" t="s">
        <v>159</v>
      </c>
      <c r="BW46">
        <v>0</v>
      </c>
      <c r="BX46">
        <v>0</v>
      </c>
      <c r="BY46" t="s">
        <v>165</v>
      </c>
      <c r="BZ46">
        <v>18</v>
      </c>
      <c r="CA46" t="s">
        <v>159</v>
      </c>
      <c r="CB46">
        <v>0</v>
      </c>
      <c r="CC46">
        <v>0</v>
      </c>
      <c r="CD46" t="s">
        <v>159</v>
      </c>
      <c r="CE46">
        <v>0</v>
      </c>
      <c r="CF46">
        <v>0.2</v>
      </c>
      <c r="CG46">
        <v>18</v>
      </c>
      <c r="CH46" t="s">
        <v>159</v>
      </c>
      <c r="CI46" t="s">
        <v>159</v>
      </c>
      <c r="CJ46" t="s">
        <v>159</v>
      </c>
      <c r="CK46" t="s">
        <v>159</v>
      </c>
      <c r="CL46">
        <v>0</v>
      </c>
      <c r="CM46" t="s">
        <v>144</v>
      </c>
      <c r="CN46">
        <v>30</v>
      </c>
      <c r="CO46">
        <v>5.4</v>
      </c>
      <c r="CP46">
        <v>0.41</v>
      </c>
      <c r="CQ46">
        <v>8995.27</v>
      </c>
      <c r="CR46" t="s">
        <v>166</v>
      </c>
      <c r="CS46">
        <v>25</v>
      </c>
      <c r="CT46">
        <v>4.5</v>
      </c>
      <c r="CU46">
        <v>0.34</v>
      </c>
      <c r="CV46" t="s">
        <v>166</v>
      </c>
      <c r="CW46">
        <v>7.5</v>
      </c>
      <c r="CX46">
        <v>1.35</v>
      </c>
      <c r="CY46">
        <v>0.1</v>
      </c>
      <c r="CZ46" t="s">
        <v>160</v>
      </c>
      <c r="DA46">
        <v>7.5</v>
      </c>
      <c r="DB46">
        <v>1.35</v>
      </c>
      <c r="DC46">
        <v>0.1</v>
      </c>
      <c r="DD46">
        <v>0</v>
      </c>
      <c r="DE46">
        <v>1</v>
      </c>
      <c r="DF46">
        <v>0.08</v>
      </c>
      <c r="DG46" t="s">
        <v>166</v>
      </c>
      <c r="DH46">
        <v>5</v>
      </c>
      <c r="DI46">
        <v>0.9</v>
      </c>
      <c r="DJ46">
        <v>7.0000000000000007E-2</v>
      </c>
      <c r="DK46" t="s">
        <v>166</v>
      </c>
      <c r="DL46">
        <v>25</v>
      </c>
      <c r="DM46">
        <v>4.5</v>
      </c>
      <c r="DN46">
        <v>0.34</v>
      </c>
      <c r="DO46" t="s">
        <v>159</v>
      </c>
      <c r="DP46">
        <v>0</v>
      </c>
      <c r="DQ46">
        <v>0</v>
      </c>
      <c r="DR46" t="s">
        <v>159</v>
      </c>
      <c r="DS46">
        <v>0</v>
      </c>
      <c r="DT46">
        <v>0</v>
      </c>
      <c r="DU46" t="s">
        <v>159</v>
      </c>
      <c r="DV46" t="s">
        <v>159</v>
      </c>
      <c r="DW46" t="s">
        <v>159</v>
      </c>
      <c r="DX46" t="s">
        <v>159</v>
      </c>
      <c r="DY46">
        <v>0</v>
      </c>
      <c r="DZ46">
        <v>0</v>
      </c>
      <c r="EA46">
        <v>27</v>
      </c>
      <c r="EB46">
        <v>2.02</v>
      </c>
      <c r="EC46">
        <v>2.0020566000040006E+19</v>
      </c>
      <c r="ED46">
        <v>3.0040567E+19</v>
      </c>
      <c r="EE46" t="s">
        <v>293</v>
      </c>
      <c r="EF46" t="s">
        <v>293</v>
      </c>
      <c r="EG46" t="s">
        <v>159</v>
      </c>
      <c r="EH46" t="s">
        <v>159</v>
      </c>
      <c r="EI46" t="s">
        <v>125</v>
      </c>
      <c r="EJ46" t="s">
        <v>159</v>
      </c>
      <c r="EK46" t="s">
        <v>159</v>
      </c>
      <c r="EL46" t="s">
        <v>159</v>
      </c>
      <c r="EM46" t="s">
        <v>159</v>
      </c>
      <c r="EN46" t="s">
        <v>159</v>
      </c>
      <c r="EO46" t="s">
        <v>159</v>
      </c>
      <c r="EP46" t="s">
        <v>159</v>
      </c>
      <c r="EQ46" t="s">
        <v>159</v>
      </c>
      <c r="ER46" t="s">
        <v>159</v>
      </c>
      <c r="ES46">
        <v>8995.27</v>
      </c>
      <c r="ET46">
        <v>0</v>
      </c>
      <c r="EU46">
        <v>0</v>
      </c>
      <c r="EV46" t="s">
        <v>159</v>
      </c>
      <c r="EW46" t="s">
        <v>167</v>
      </c>
      <c r="EX46" t="s">
        <v>159</v>
      </c>
      <c r="EY46">
        <v>0</v>
      </c>
      <c r="EZ46">
        <v>0</v>
      </c>
    </row>
    <row r="47" spans="1:156" x14ac:dyDescent="0.25">
      <c r="A47">
        <v>9771614856</v>
      </c>
      <c r="B47" t="s">
        <v>143</v>
      </c>
      <c r="C47" t="s">
        <v>144</v>
      </c>
      <c r="D47" t="s">
        <v>145</v>
      </c>
      <c r="E47" t="s">
        <v>146</v>
      </c>
      <c r="F47" s="1" t="s">
        <v>147</v>
      </c>
      <c r="G47" t="s">
        <v>148</v>
      </c>
      <c r="H47" t="s">
        <v>149</v>
      </c>
      <c r="I47" t="s">
        <v>150</v>
      </c>
      <c r="J47" t="s">
        <v>151</v>
      </c>
      <c r="K47" t="s">
        <v>152</v>
      </c>
      <c r="L47" s="2">
        <v>0.5</v>
      </c>
      <c r="M47" s="2">
        <v>9000</v>
      </c>
      <c r="N47" t="s">
        <v>291</v>
      </c>
      <c r="O47" t="s">
        <v>295</v>
      </c>
      <c r="P47">
        <v>34925</v>
      </c>
      <c r="Q47" t="s">
        <v>145</v>
      </c>
      <c r="R47">
        <v>816738</v>
      </c>
      <c r="S47" s="1" t="s">
        <v>155</v>
      </c>
      <c r="T47">
        <v>2611601589</v>
      </c>
      <c r="U47">
        <v>3269577</v>
      </c>
      <c r="V47">
        <v>1001419</v>
      </c>
      <c r="W47">
        <v>25500635</v>
      </c>
      <c r="X47">
        <v>9771614856</v>
      </c>
      <c r="Y47">
        <v>800578</v>
      </c>
      <c r="Z47" t="s">
        <v>156</v>
      </c>
      <c r="AA47" t="s">
        <v>157</v>
      </c>
      <c r="AB47" t="s">
        <v>158</v>
      </c>
      <c r="AC47" t="s">
        <v>151</v>
      </c>
      <c r="AD47">
        <v>5999</v>
      </c>
      <c r="AE47">
        <v>63</v>
      </c>
      <c r="AF47" t="s">
        <v>159</v>
      </c>
      <c r="AG47" t="s">
        <v>159</v>
      </c>
      <c r="AH47" t="s">
        <v>159</v>
      </c>
      <c r="AI47" t="s">
        <v>160</v>
      </c>
      <c r="AJ47" t="s">
        <v>296</v>
      </c>
      <c r="AK47">
        <v>566</v>
      </c>
      <c r="AL47">
        <v>777241</v>
      </c>
      <c r="AM47">
        <v>566</v>
      </c>
      <c r="AN47">
        <v>9771614856</v>
      </c>
      <c r="AO47">
        <v>9771614856</v>
      </c>
      <c r="AP47" t="s">
        <v>162</v>
      </c>
      <c r="AQ47" t="s">
        <v>294</v>
      </c>
      <c r="AR47" t="s">
        <v>159</v>
      </c>
      <c r="AS47" t="s">
        <v>164</v>
      </c>
      <c r="AT47" s="2">
        <v>0.5</v>
      </c>
      <c r="AU47">
        <v>9000</v>
      </c>
      <c r="AV47">
        <v>9000</v>
      </c>
      <c r="AW47" s="7">
        <f t="shared" si="0"/>
        <v>9000</v>
      </c>
      <c r="AX47" s="7">
        <v>350</v>
      </c>
      <c r="AY47" s="7">
        <f t="shared" si="1"/>
        <v>8650</v>
      </c>
      <c r="AZ47" s="8">
        <f t="shared" si="2"/>
        <v>1522.4</v>
      </c>
      <c r="BA47" s="9">
        <f t="shared" si="3"/>
        <v>6920</v>
      </c>
      <c r="BB47" s="10">
        <f t="shared" si="4"/>
        <v>207.6</v>
      </c>
      <c r="BC47" s="7">
        <v>250</v>
      </c>
      <c r="BD47" s="11">
        <f t="shared" si="5"/>
        <v>81.25</v>
      </c>
      <c r="BE47" s="11"/>
      <c r="BF47" s="12"/>
      <c r="BG47" s="7">
        <f t="shared" si="6"/>
        <v>18.75</v>
      </c>
      <c r="BH47" t="s">
        <v>159</v>
      </c>
      <c r="BI47" t="s">
        <v>159</v>
      </c>
      <c r="BJ47" t="s">
        <v>159</v>
      </c>
      <c r="BK47" t="s">
        <v>159</v>
      </c>
      <c r="BL47">
        <v>566</v>
      </c>
      <c r="BM47">
        <v>566</v>
      </c>
      <c r="BN47">
        <v>9000</v>
      </c>
      <c r="BO47">
        <v>1000</v>
      </c>
      <c r="BP47">
        <v>45</v>
      </c>
      <c r="BQ47">
        <v>3.38</v>
      </c>
      <c r="BR47">
        <v>0</v>
      </c>
      <c r="BS47">
        <v>8951.625</v>
      </c>
      <c r="BT47">
        <v>0</v>
      </c>
      <c r="BU47" t="s">
        <v>159</v>
      </c>
      <c r="BV47" t="s">
        <v>159</v>
      </c>
      <c r="BW47">
        <v>0</v>
      </c>
      <c r="BX47">
        <v>0</v>
      </c>
      <c r="BY47" t="s">
        <v>165</v>
      </c>
      <c r="BZ47">
        <v>18</v>
      </c>
      <c r="CA47" t="s">
        <v>159</v>
      </c>
      <c r="CB47">
        <v>0</v>
      </c>
      <c r="CC47">
        <v>0</v>
      </c>
      <c r="CD47" t="s">
        <v>159</v>
      </c>
      <c r="CE47">
        <v>0</v>
      </c>
      <c r="CF47">
        <v>0.2</v>
      </c>
      <c r="CG47">
        <v>18</v>
      </c>
      <c r="CH47" t="s">
        <v>159</v>
      </c>
      <c r="CI47" t="s">
        <v>159</v>
      </c>
      <c r="CJ47" t="s">
        <v>159</v>
      </c>
      <c r="CK47" t="s">
        <v>159</v>
      </c>
      <c r="CL47">
        <v>0</v>
      </c>
      <c r="CM47" t="s">
        <v>144</v>
      </c>
      <c r="CN47">
        <v>30</v>
      </c>
      <c r="CO47">
        <v>5.4</v>
      </c>
      <c r="CP47">
        <v>0.41</v>
      </c>
      <c r="CQ47">
        <v>8995.27</v>
      </c>
      <c r="CR47" t="s">
        <v>166</v>
      </c>
      <c r="CS47">
        <v>25</v>
      </c>
      <c r="CT47">
        <v>4.5</v>
      </c>
      <c r="CU47">
        <v>0.34</v>
      </c>
      <c r="CV47" t="s">
        <v>166</v>
      </c>
      <c r="CW47">
        <v>7.5</v>
      </c>
      <c r="CX47">
        <v>1.35</v>
      </c>
      <c r="CY47">
        <v>0.1</v>
      </c>
      <c r="CZ47" t="s">
        <v>160</v>
      </c>
      <c r="DA47">
        <v>7.5</v>
      </c>
      <c r="DB47">
        <v>1.35</v>
      </c>
      <c r="DC47">
        <v>0.1</v>
      </c>
      <c r="DD47">
        <v>0</v>
      </c>
      <c r="DE47">
        <v>1</v>
      </c>
      <c r="DF47">
        <v>0.08</v>
      </c>
      <c r="DG47" t="s">
        <v>166</v>
      </c>
      <c r="DH47">
        <v>5</v>
      </c>
      <c r="DI47">
        <v>0.9</v>
      </c>
      <c r="DJ47">
        <v>7.0000000000000007E-2</v>
      </c>
      <c r="DK47" t="s">
        <v>166</v>
      </c>
      <c r="DL47">
        <v>25</v>
      </c>
      <c r="DM47">
        <v>4.5</v>
      </c>
      <c r="DN47">
        <v>0.34</v>
      </c>
      <c r="DO47" t="s">
        <v>159</v>
      </c>
      <c r="DP47">
        <v>0</v>
      </c>
      <c r="DQ47">
        <v>0</v>
      </c>
      <c r="DR47" t="s">
        <v>159</v>
      </c>
      <c r="DS47">
        <v>0</v>
      </c>
      <c r="DT47">
        <v>0</v>
      </c>
      <c r="DU47" t="s">
        <v>159</v>
      </c>
      <c r="DV47" t="s">
        <v>159</v>
      </c>
      <c r="DW47" t="s">
        <v>159</v>
      </c>
      <c r="DX47" t="s">
        <v>159</v>
      </c>
      <c r="DY47">
        <v>0</v>
      </c>
      <c r="DZ47">
        <v>0</v>
      </c>
      <c r="EA47">
        <v>27</v>
      </c>
      <c r="EB47">
        <v>2.02</v>
      </c>
      <c r="EC47">
        <v>2.0020566000040006E+19</v>
      </c>
      <c r="ED47">
        <v>3.0040567E+19</v>
      </c>
      <c r="EE47" t="s">
        <v>296</v>
      </c>
      <c r="EF47" t="s">
        <v>296</v>
      </c>
      <c r="EG47" t="s">
        <v>159</v>
      </c>
      <c r="EH47" t="s">
        <v>159</v>
      </c>
      <c r="EI47" t="s">
        <v>125</v>
      </c>
      <c r="EJ47" t="s">
        <v>159</v>
      </c>
      <c r="EK47" t="s">
        <v>159</v>
      </c>
      <c r="EL47" t="s">
        <v>159</v>
      </c>
      <c r="EM47" t="s">
        <v>159</v>
      </c>
      <c r="EN47" t="s">
        <v>159</v>
      </c>
      <c r="EO47" t="s">
        <v>159</v>
      </c>
      <c r="EP47" t="s">
        <v>159</v>
      </c>
      <c r="EQ47" t="s">
        <v>159</v>
      </c>
      <c r="ER47" t="s">
        <v>159</v>
      </c>
      <c r="ES47">
        <v>8995.27</v>
      </c>
      <c r="ET47">
        <v>0</v>
      </c>
      <c r="EU47">
        <v>0</v>
      </c>
      <c r="EV47" t="s">
        <v>159</v>
      </c>
      <c r="EW47" t="s">
        <v>167</v>
      </c>
      <c r="EX47" t="s">
        <v>159</v>
      </c>
      <c r="EY47">
        <v>0</v>
      </c>
      <c r="EZ47">
        <v>0</v>
      </c>
    </row>
    <row r="48" spans="1:156" x14ac:dyDescent="0.25">
      <c r="A48">
        <v>9771820976</v>
      </c>
      <c r="B48" t="s">
        <v>143</v>
      </c>
      <c r="C48" t="s">
        <v>297</v>
      </c>
      <c r="D48" t="s">
        <v>145</v>
      </c>
      <c r="E48" t="s">
        <v>146</v>
      </c>
      <c r="F48" s="1" t="s">
        <v>147</v>
      </c>
      <c r="G48" t="s">
        <v>148</v>
      </c>
      <c r="H48" t="s">
        <v>149</v>
      </c>
      <c r="I48" t="s">
        <v>150</v>
      </c>
      <c r="J48" t="s">
        <v>179</v>
      </c>
      <c r="K48" t="s">
        <v>152</v>
      </c>
      <c r="L48" s="2">
        <v>0.5</v>
      </c>
      <c r="M48" s="2">
        <v>9000</v>
      </c>
      <c r="N48" t="s">
        <v>298</v>
      </c>
      <c r="O48" t="s">
        <v>299</v>
      </c>
      <c r="P48">
        <v>34926</v>
      </c>
      <c r="Q48" t="s">
        <v>145</v>
      </c>
      <c r="R48" t="s">
        <v>300</v>
      </c>
      <c r="S48" s="1" t="s">
        <v>155</v>
      </c>
      <c r="T48">
        <v>2611644145</v>
      </c>
      <c r="U48">
        <v>4789918</v>
      </c>
      <c r="V48">
        <v>1001428</v>
      </c>
      <c r="W48">
        <v>25500809</v>
      </c>
      <c r="X48">
        <v>9771820976</v>
      </c>
      <c r="Y48">
        <v>800578</v>
      </c>
      <c r="Z48" t="s">
        <v>156</v>
      </c>
      <c r="AA48" t="s">
        <v>157</v>
      </c>
      <c r="AB48" t="s">
        <v>158</v>
      </c>
      <c r="AC48" t="s">
        <v>179</v>
      </c>
      <c r="AD48">
        <v>5999</v>
      </c>
      <c r="AE48">
        <v>63</v>
      </c>
      <c r="AF48" t="s">
        <v>159</v>
      </c>
      <c r="AG48" t="s">
        <v>159</v>
      </c>
      <c r="AH48" t="s">
        <v>159</v>
      </c>
      <c r="AI48" t="s">
        <v>160</v>
      </c>
      <c r="AJ48" t="s">
        <v>301</v>
      </c>
      <c r="AK48">
        <v>566</v>
      </c>
      <c r="AL48">
        <v>149398</v>
      </c>
      <c r="AM48">
        <v>566</v>
      </c>
      <c r="AN48">
        <v>9771820976</v>
      </c>
      <c r="AO48">
        <v>9771820976</v>
      </c>
      <c r="AP48" t="s">
        <v>162</v>
      </c>
      <c r="AQ48" t="s">
        <v>302</v>
      </c>
      <c r="AR48" t="s">
        <v>159</v>
      </c>
      <c r="AS48" t="s">
        <v>303</v>
      </c>
      <c r="AT48" s="2">
        <v>0.5</v>
      </c>
      <c r="AU48">
        <v>9000</v>
      </c>
      <c r="AV48">
        <v>9000</v>
      </c>
      <c r="AW48" s="7">
        <f t="shared" si="0"/>
        <v>9000</v>
      </c>
      <c r="AX48" s="7">
        <v>350</v>
      </c>
      <c r="AY48" s="7">
        <f t="shared" si="1"/>
        <v>8650</v>
      </c>
      <c r="AZ48" s="8">
        <f t="shared" si="2"/>
        <v>1522.4</v>
      </c>
      <c r="BA48" s="9">
        <f t="shared" si="3"/>
        <v>6920</v>
      </c>
      <c r="BB48" s="10">
        <f t="shared" si="4"/>
        <v>207.6</v>
      </c>
      <c r="BC48" s="7">
        <v>250</v>
      </c>
      <c r="BD48" s="11">
        <f t="shared" si="5"/>
        <v>81.25</v>
      </c>
      <c r="BE48" s="11"/>
      <c r="BF48" s="12"/>
      <c r="BG48" s="7">
        <f t="shared" si="6"/>
        <v>18.75</v>
      </c>
      <c r="BH48" t="s">
        <v>159</v>
      </c>
      <c r="BI48" t="s">
        <v>159</v>
      </c>
      <c r="BJ48" t="s">
        <v>159</v>
      </c>
      <c r="BK48" t="s">
        <v>159</v>
      </c>
      <c r="BL48">
        <v>566</v>
      </c>
      <c r="BM48">
        <v>566</v>
      </c>
      <c r="BN48">
        <v>9000</v>
      </c>
      <c r="BO48">
        <v>1000</v>
      </c>
      <c r="BP48">
        <v>45</v>
      </c>
      <c r="BQ48">
        <v>3.38</v>
      </c>
      <c r="BR48">
        <v>0</v>
      </c>
      <c r="BS48">
        <v>8951.625</v>
      </c>
      <c r="BT48">
        <v>0</v>
      </c>
      <c r="BU48" t="s">
        <v>159</v>
      </c>
      <c r="BV48" t="s">
        <v>159</v>
      </c>
      <c r="BW48">
        <v>0</v>
      </c>
      <c r="BX48">
        <v>0</v>
      </c>
      <c r="BY48" t="s">
        <v>165</v>
      </c>
      <c r="BZ48">
        <v>18</v>
      </c>
      <c r="CA48" t="s">
        <v>159</v>
      </c>
      <c r="CB48">
        <v>0</v>
      </c>
      <c r="CC48">
        <v>0</v>
      </c>
      <c r="CD48" t="s">
        <v>159</v>
      </c>
      <c r="CE48">
        <v>0</v>
      </c>
      <c r="CF48">
        <v>0.2</v>
      </c>
      <c r="CG48">
        <v>18</v>
      </c>
      <c r="CH48" t="s">
        <v>159</v>
      </c>
      <c r="CI48" t="s">
        <v>159</v>
      </c>
      <c r="CJ48" t="s">
        <v>159</v>
      </c>
      <c r="CK48" t="s">
        <v>159</v>
      </c>
      <c r="CL48">
        <v>0</v>
      </c>
      <c r="CM48" t="s">
        <v>297</v>
      </c>
      <c r="CN48">
        <v>30</v>
      </c>
      <c r="CO48">
        <v>5.4</v>
      </c>
      <c r="CP48">
        <v>0.41</v>
      </c>
      <c r="CQ48">
        <v>8999.57</v>
      </c>
      <c r="CR48" t="s">
        <v>166</v>
      </c>
      <c r="CS48">
        <v>25</v>
      </c>
      <c r="CT48">
        <v>4.5</v>
      </c>
      <c r="CU48">
        <v>0.34</v>
      </c>
      <c r="CV48" t="s">
        <v>166</v>
      </c>
      <c r="CW48">
        <v>7.5</v>
      </c>
      <c r="CX48">
        <v>1.35</v>
      </c>
      <c r="CY48">
        <v>0.1</v>
      </c>
      <c r="CZ48" t="s">
        <v>160</v>
      </c>
      <c r="DA48">
        <v>7.5</v>
      </c>
      <c r="DB48">
        <v>1.35</v>
      </c>
      <c r="DC48">
        <v>0.1</v>
      </c>
      <c r="DD48">
        <v>0</v>
      </c>
      <c r="DE48">
        <v>5</v>
      </c>
      <c r="DF48">
        <v>0.38</v>
      </c>
      <c r="DG48" t="s">
        <v>166</v>
      </c>
      <c r="DH48">
        <v>5</v>
      </c>
      <c r="DI48">
        <v>0.9</v>
      </c>
      <c r="DJ48">
        <v>7.0000000000000007E-2</v>
      </c>
      <c r="DK48" t="s">
        <v>166</v>
      </c>
      <c r="DL48">
        <v>25</v>
      </c>
      <c r="DM48">
        <v>4.5</v>
      </c>
      <c r="DN48">
        <v>0.34</v>
      </c>
      <c r="DO48" t="s">
        <v>159</v>
      </c>
      <c r="DP48">
        <v>0</v>
      </c>
      <c r="DQ48">
        <v>0</v>
      </c>
      <c r="DR48" t="s">
        <v>159</v>
      </c>
      <c r="DS48">
        <v>0</v>
      </c>
      <c r="DT48">
        <v>0</v>
      </c>
      <c r="DU48" t="s">
        <v>159</v>
      </c>
      <c r="DV48" t="s">
        <v>159</v>
      </c>
      <c r="DW48" t="s">
        <v>159</v>
      </c>
      <c r="DX48" t="s">
        <v>159</v>
      </c>
      <c r="DY48">
        <v>0</v>
      </c>
      <c r="DZ48">
        <v>0</v>
      </c>
      <c r="EA48">
        <v>27</v>
      </c>
      <c r="EB48">
        <v>2.02</v>
      </c>
      <c r="EC48">
        <v>2.0020566000040006E+19</v>
      </c>
      <c r="ED48">
        <v>4.0010566E+19</v>
      </c>
      <c r="EE48" t="s">
        <v>301</v>
      </c>
      <c r="EF48" t="s">
        <v>301</v>
      </c>
      <c r="EG48" t="s">
        <v>159</v>
      </c>
      <c r="EH48" t="s">
        <v>159</v>
      </c>
      <c r="EI48" t="s">
        <v>125</v>
      </c>
      <c r="EJ48" t="s">
        <v>159</v>
      </c>
      <c r="EK48" t="s">
        <v>159</v>
      </c>
      <c r="EL48" t="s">
        <v>159</v>
      </c>
      <c r="EM48" t="s">
        <v>159</v>
      </c>
      <c r="EN48" t="s">
        <v>159</v>
      </c>
      <c r="EO48" t="s">
        <v>159</v>
      </c>
      <c r="EP48" t="s">
        <v>159</v>
      </c>
      <c r="EQ48" t="s">
        <v>159</v>
      </c>
      <c r="ER48" t="s">
        <v>159</v>
      </c>
      <c r="ES48">
        <v>8999.57</v>
      </c>
      <c r="ET48">
        <v>0</v>
      </c>
      <c r="EU48">
        <v>0</v>
      </c>
      <c r="EV48" t="s">
        <v>159</v>
      </c>
      <c r="EW48" t="s">
        <v>167</v>
      </c>
      <c r="EX48" t="s">
        <v>159</v>
      </c>
      <c r="EY48">
        <v>0</v>
      </c>
      <c r="EZ48">
        <v>0</v>
      </c>
    </row>
    <row r="49" spans="1:156" x14ac:dyDescent="0.25">
      <c r="A49">
        <v>9772985293</v>
      </c>
      <c r="B49" t="s">
        <v>143</v>
      </c>
      <c r="C49" t="s">
        <v>178</v>
      </c>
      <c r="D49" t="s">
        <v>145</v>
      </c>
      <c r="E49" t="s">
        <v>146</v>
      </c>
      <c r="F49" s="1" t="s">
        <v>147</v>
      </c>
      <c r="G49" t="s">
        <v>148</v>
      </c>
      <c r="H49" t="s">
        <v>149</v>
      </c>
      <c r="I49" t="s">
        <v>150</v>
      </c>
      <c r="J49" t="s">
        <v>151</v>
      </c>
      <c r="K49" t="s">
        <v>152</v>
      </c>
      <c r="L49" s="2">
        <v>0.5</v>
      </c>
      <c r="M49" s="2">
        <v>9000</v>
      </c>
      <c r="N49" t="s">
        <v>207</v>
      </c>
      <c r="O49" t="s">
        <v>312</v>
      </c>
      <c r="P49">
        <v>34927</v>
      </c>
      <c r="Q49" t="s">
        <v>145</v>
      </c>
      <c r="R49">
        <v>676323</v>
      </c>
      <c r="S49" s="1" t="s">
        <v>155</v>
      </c>
      <c r="T49">
        <v>2611740832</v>
      </c>
      <c r="U49">
        <v>8301859</v>
      </c>
      <c r="V49">
        <v>1001452</v>
      </c>
      <c r="W49">
        <v>25501864</v>
      </c>
      <c r="X49">
        <v>9772985293</v>
      </c>
      <c r="Y49">
        <v>800578</v>
      </c>
      <c r="Z49" t="s">
        <v>156</v>
      </c>
      <c r="AA49" t="s">
        <v>157</v>
      </c>
      <c r="AB49" t="s">
        <v>158</v>
      </c>
      <c r="AC49" t="s">
        <v>151</v>
      </c>
      <c r="AD49">
        <v>5999</v>
      </c>
      <c r="AE49">
        <v>63</v>
      </c>
      <c r="AF49" t="s">
        <v>159</v>
      </c>
      <c r="AG49" t="s">
        <v>159</v>
      </c>
      <c r="AH49" t="s">
        <v>159</v>
      </c>
      <c r="AI49" t="s">
        <v>160</v>
      </c>
      <c r="AJ49" t="s">
        <v>313</v>
      </c>
      <c r="AK49">
        <v>566</v>
      </c>
      <c r="AL49">
        <v>676323</v>
      </c>
      <c r="AM49">
        <v>566</v>
      </c>
      <c r="AN49">
        <v>9772985293</v>
      </c>
      <c r="AO49">
        <v>9772985293</v>
      </c>
      <c r="AP49" t="s">
        <v>162</v>
      </c>
      <c r="AQ49" t="s">
        <v>210</v>
      </c>
      <c r="AR49" t="s">
        <v>159</v>
      </c>
      <c r="AS49" t="s">
        <v>185</v>
      </c>
      <c r="AT49" s="2">
        <v>0.5</v>
      </c>
      <c r="AU49">
        <v>9000</v>
      </c>
      <c r="AV49">
        <v>9000</v>
      </c>
      <c r="AW49" s="7">
        <f t="shared" si="0"/>
        <v>9000</v>
      </c>
      <c r="AX49" s="7">
        <v>350</v>
      </c>
      <c r="AY49" s="7">
        <f t="shared" si="1"/>
        <v>8650</v>
      </c>
      <c r="AZ49" s="8">
        <f t="shared" si="2"/>
        <v>1522.4</v>
      </c>
      <c r="BA49" s="9">
        <f t="shared" si="3"/>
        <v>6920</v>
      </c>
      <c r="BB49" s="10">
        <f t="shared" si="4"/>
        <v>207.6</v>
      </c>
      <c r="BC49" s="7">
        <v>250</v>
      </c>
      <c r="BD49" s="11">
        <f t="shared" si="5"/>
        <v>81.25</v>
      </c>
      <c r="BE49" s="11"/>
      <c r="BF49" s="12"/>
      <c r="BG49" s="7">
        <f t="shared" si="6"/>
        <v>18.75</v>
      </c>
      <c r="BH49" t="s">
        <v>159</v>
      </c>
      <c r="BI49" t="s">
        <v>159</v>
      </c>
      <c r="BJ49" t="s">
        <v>159</v>
      </c>
      <c r="BK49" t="s">
        <v>159</v>
      </c>
      <c r="BL49">
        <v>566</v>
      </c>
      <c r="BM49">
        <v>566</v>
      </c>
      <c r="BN49">
        <v>9000</v>
      </c>
      <c r="BO49">
        <v>1000</v>
      </c>
      <c r="BP49">
        <v>45</v>
      </c>
      <c r="BQ49">
        <v>3.38</v>
      </c>
      <c r="BR49">
        <v>0</v>
      </c>
      <c r="BS49">
        <v>8951.625</v>
      </c>
      <c r="BT49">
        <v>0</v>
      </c>
      <c r="BU49" t="s">
        <v>159</v>
      </c>
      <c r="BV49" t="s">
        <v>159</v>
      </c>
      <c r="BW49">
        <v>0</v>
      </c>
      <c r="BX49">
        <v>0</v>
      </c>
      <c r="BY49" t="s">
        <v>165</v>
      </c>
      <c r="BZ49">
        <v>18</v>
      </c>
      <c r="CA49" t="s">
        <v>159</v>
      </c>
      <c r="CB49">
        <v>0</v>
      </c>
      <c r="CC49">
        <v>0</v>
      </c>
      <c r="CD49" t="s">
        <v>159</v>
      </c>
      <c r="CE49">
        <v>0</v>
      </c>
      <c r="CF49">
        <v>0.2</v>
      </c>
      <c r="CG49">
        <v>18</v>
      </c>
      <c r="CH49" t="s">
        <v>159</v>
      </c>
      <c r="CI49" t="s">
        <v>159</v>
      </c>
      <c r="CJ49" t="s">
        <v>159</v>
      </c>
      <c r="CK49" t="s">
        <v>159</v>
      </c>
      <c r="CL49">
        <v>0</v>
      </c>
      <c r="CM49" t="s">
        <v>178</v>
      </c>
      <c r="CN49">
        <v>30</v>
      </c>
      <c r="CO49">
        <v>5.4</v>
      </c>
      <c r="CP49">
        <v>0.41</v>
      </c>
      <c r="CQ49">
        <v>8994.19</v>
      </c>
      <c r="CR49" t="s">
        <v>166</v>
      </c>
      <c r="CS49">
        <v>25</v>
      </c>
      <c r="CT49">
        <v>4.5</v>
      </c>
      <c r="CU49">
        <v>0.34</v>
      </c>
      <c r="CV49" t="s">
        <v>166</v>
      </c>
      <c r="CW49">
        <v>7.5</v>
      </c>
      <c r="CX49">
        <v>1.35</v>
      </c>
      <c r="CY49">
        <v>0.1</v>
      </c>
      <c r="CZ49" t="s">
        <v>160</v>
      </c>
      <c r="DA49">
        <v>7.5</v>
      </c>
      <c r="DB49">
        <v>1.35</v>
      </c>
      <c r="DC49">
        <v>0.1</v>
      </c>
      <c r="DD49">
        <v>0</v>
      </c>
      <c r="DE49">
        <v>0</v>
      </c>
      <c r="DF49">
        <v>0</v>
      </c>
      <c r="DG49" t="s">
        <v>166</v>
      </c>
      <c r="DH49">
        <v>5</v>
      </c>
      <c r="DI49">
        <v>0.9</v>
      </c>
      <c r="DJ49">
        <v>7.0000000000000007E-2</v>
      </c>
      <c r="DK49" t="s">
        <v>166</v>
      </c>
      <c r="DL49">
        <v>25</v>
      </c>
      <c r="DM49">
        <v>4.5</v>
      </c>
      <c r="DN49">
        <v>0.34</v>
      </c>
      <c r="DO49" t="s">
        <v>159</v>
      </c>
      <c r="DP49">
        <v>0</v>
      </c>
      <c r="DQ49">
        <v>0</v>
      </c>
      <c r="DR49" t="s">
        <v>159</v>
      </c>
      <c r="DS49">
        <v>0</v>
      </c>
      <c r="DT49">
        <v>0</v>
      </c>
      <c r="DU49" t="s">
        <v>159</v>
      </c>
      <c r="DV49" t="s">
        <v>159</v>
      </c>
      <c r="DW49" t="s">
        <v>159</v>
      </c>
      <c r="DX49" t="s">
        <v>159</v>
      </c>
      <c r="DY49">
        <v>0</v>
      </c>
      <c r="DZ49">
        <v>0</v>
      </c>
      <c r="EA49">
        <v>27</v>
      </c>
      <c r="EB49">
        <v>2.02</v>
      </c>
      <c r="EC49">
        <v>2.0020566000040006E+19</v>
      </c>
      <c r="ED49">
        <v>3.0040567E+19</v>
      </c>
      <c r="EE49" t="s">
        <v>313</v>
      </c>
      <c r="EF49" t="s">
        <v>313</v>
      </c>
      <c r="EG49" t="s">
        <v>159</v>
      </c>
      <c r="EH49" t="s">
        <v>159</v>
      </c>
      <c r="EI49" t="s">
        <v>125</v>
      </c>
      <c r="EJ49" t="s">
        <v>159</v>
      </c>
      <c r="EK49" t="s">
        <v>159</v>
      </c>
      <c r="EL49" t="s">
        <v>159</v>
      </c>
      <c r="EM49" t="s">
        <v>159</v>
      </c>
      <c r="EN49" t="s">
        <v>159</v>
      </c>
      <c r="EO49" t="s">
        <v>159</v>
      </c>
      <c r="EP49" t="s">
        <v>159</v>
      </c>
      <c r="EQ49" t="s">
        <v>159</v>
      </c>
      <c r="ER49" t="s">
        <v>159</v>
      </c>
      <c r="ES49">
        <v>8994.19</v>
      </c>
      <c r="ET49">
        <v>0</v>
      </c>
      <c r="EU49">
        <v>0</v>
      </c>
      <c r="EV49" t="s">
        <v>159</v>
      </c>
      <c r="EW49" t="s">
        <v>167</v>
      </c>
      <c r="EX49" t="s">
        <v>159</v>
      </c>
      <c r="EY49">
        <v>0</v>
      </c>
      <c r="EZ49">
        <v>0</v>
      </c>
    </row>
    <row r="50" spans="1:156" x14ac:dyDescent="0.25">
      <c r="A50">
        <v>9773082319</v>
      </c>
      <c r="B50" t="s">
        <v>143</v>
      </c>
      <c r="C50" t="s">
        <v>178</v>
      </c>
      <c r="D50" t="s">
        <v>145</v>
      </c>
      <c r="E50" t="s">
        <v>146</v>
      </c>
      <c r="F50" s="1" t="s">
        <v>147</v>
      </c>
      <c r="G50" t="s">
        <v>148</v>
      </c>
      <c r="H50" t="s">
        <v>149</v>
      </c>
      <c r="I50" t="s">
        <v>150</v>
      </c>
      <c r="J50" t="s">
        <v>151</v>
      </c>
      <c r="K50" t="s">
        <v>152</v>
      </c>
      <c r="L50" s="2">
        <v>0.5</v>
      </c>
      <c r="M50" s="2">
        <v>9000</v>
      </c>
      <c r="N50" t="s">
        <v>207</v>
      </c>
      <c r="O50" t="s">
        <v>314</v>
      </c>
      <c r="P50">
        <v>34928</v>
      </c>
      <c r="Q50" t="s">
        <v>145</v>
      </c>
      <c r="R50">
        <v>677348</v>
      </c>
      <c r="S50" s="1" t="s">
        <v>155</v>
      </c>
      <c r="T50">
        <v>2611790368</v>
      </c>
      <c r="U50">
        <v>8301859</v>
      </c>
      <c r="V50">
        <v>1001458</v>
      </c>
      <c r="W50">
        <v>25501932</v>
      </c>
      <c r="X50">
        <v>9773082319</v>
      </c>
      <c r="Y50">
        <v>800578</v>
      </c>
      <c r="Z50" t="s">
        <v>156</v>
      </c>
      <c r="AA50" t="s">
        <v>157</v>
      </c>
      <c r="AB50" t="s">
        <v>158</v>
      </c>
      <c r="AC50" t="s">
        <v>151</v>
      </c>
      <c r="AD50">
        <v>5999</v>
      </c>
      <c r="AE50">
        <v>63</v>
      </c>
      <c r="AF50" t="s">
        <v>159</v>
      </c>
      <c r="AG50" t="s">
        <v>159</v>
      </c>
      <c r="AH50" t="s">
        <v>159</v>
      </c>
      <c r="AI50" t="s">
        <v>160</v>
      </c>
      <c r="AJ50" t="s">
        <v>315</v>
      </c>
      <c r="AK50">
        <v>566</v>
      </c>
      <c r="AL50">
        <v>677348</v>
      </c>
      <c r="AM50">
        <v>566</v>
      </c>
      <c r="AN50">
        <v>9773082319</v>
      </c>
      <c r="AO50">
        <v>9773082319</v>
      </c>
      <c r="AP50" t="s">
        <v>162</v>
      </c>
      <c r="AQ50" t="s">
        <v>210</v>
      </c>
      <c r="AR50" t="s">
        <v>159</v>
      </c>
      <c r="AS50" t="s">
        <v>185</v>
      </c>
      <c r="AT50" s="2">
        <v>0.5</v>
      </c>
      <c r="AU50">
        <v>9000</v>
      </c>
      <c r="AV50">
        <v>9000</v>
      </c>
      <c r="AW50" s="7">
        <f t="shared" si="0"/>
        <v>9000</v>
      </c>
      <c r="AX50" s="7">
        <v>350</v>
      </c>
      <c r="AY50" s="7">
        <f t="shared" si="1"/>
        <v>8650</v>
      </c>
      <c r="AZ50" s="8">
        <f t="shared" si="2"/>
        <v>1522.4</v>
      </c>
      <c r="BA50" s="9">
        <f t="shared" si="3"/>
        <v>6920</v>
      </c>
      <c r="BB50" s="10">
        <f t="shared" si="4"/>
        <v>207.6</v>
      </c>
      <c r="BC50" s="7">
        <v>250</v>
      </c>
      <c r="BD50" s="11">
        <f t="shared" si="5"/>
        <v>81.25</v>
      </c>
      <c r="BE50" s="11"/>
      <c r="BF50" s="12"/>
      <c r="BG50" s="7">
        <f t="shared" si="6"/>
        <v>18.75</v>
      </c>
      <c r="BH50" t="s">
        <v>159</v>
      </c>
      <c r="BI50" t="s">
        <v>159</v>
      </c>
      <c r="BJ50" t="s">
        <v>159</v>
      </c>
      <c r="BK50" t="s">
        <v>159</v>
      </c>
      <c r="BL50">
        <v>566</v>
      </c>
      <c r="BM50">
        <v>566</v>
      </c>
      <c r="BN50">
        <v>9000</v>
      </c>
      <c r="BO50">
        <v>1000</v>
      </c>
      <c r="BP50">
        <v>45</v>
      </c>
      <c r="BQ50">
        <v>3.38</v>
      </c>
      <c r="BR50">
        <v>0</v>
      </c>
      <c r="BS50">
        <v>8951.625</v>
      </c>
      <c r="BT50">
        <v>0</v>
      </c>
      <c r="BU50" t="s">
        <v>159</v>
      </c>
      <c r="BV50" t="s">
        <v>159</v>
      </c>
      <c r="BW50">
        <v>0</v>
      </c>
      <c r="BX50">
        <v>0</v>
      </c>
      <c r="BY50" t="s">
        <v>165</v>
      </c>
      <c r="BZ50">
        <v>18</v>
      </c>
      <c r="CA50" t="s">
        <v>159</v>
      </c>
      <c r="CB50">
        <v>0</v>
      </c>
      <c r="CC50">
        <v>0</v>
      </c>
      <c r="CD50" t="s">
        <v>159</v>
      </c>
      <c r="CE50">
        <v>0</v>
      </c>
      <c r="CF50">
        <v>0.2</v>
      </c>
      <c r="CG50">
        <v>18</v>
      </c>
      <c r="CH50" t="s">
        <v>159</v>
      </c>
      <c r="CI50" t="s">
        <v>159</v>
      </c>
      <c r="CJ50" t="s">
        <v>159</v>
      </c>
      <c r="CK50" t="s">
        <v>159</v>
      </c>
      <c r="CL50">
        <v>0</v>
      </c>
      <c r="CM50" t="s">
        <v>178</v>
      </c>
      <c r="CN50">
        <v>30</v>
      </c>
      <c r="CO50">
        <v>5.4</v>
      </c>
      <c r="CP50">
        <v>0.41</v>
      </c>
      <c r="CQ50">
        <v>8994.19</v>
      </c>
      <c r="CR50" t="s">
        <v>166</v>
      </c>
      <c r="CS50">
        <v>25</v>
      </c>
      <c r="CT50">
        <v>4.5</v>
      </c>
      <c r="CU50">
        <v>0.34</v>
      </c>
      <c r="CV50" t="s">
        <v>166</v>
      </c>
      <c r="CW50">
        <v>7.5</v>
      </c>
      <c r="CX50">
        <v>1.35</v>
      </c>
      <c r="CY50">
        <v>0.1</v>
      </c>
      <c r="CZ50" t="s">
        <v>160</v>
      </c>
      <c r="DA50">
        <v>7.5</v>
      </c>
      <c r="DB50">
        <v>1.35</v>
      </c>
      <c r="DC50">
        <v>0.1</v>
      </c>
      <c r="DD50">
        <v>0</v>
      </c>
      <c r="DE50">
        <v>0</v>
      </c>
      <c r="DF50">
        <v>0</v>
      </c>
      <c r="DG50" t="s">
        <v>166</v>
      </c>
      <c r="DH50">
        <v>5</v>
      </c>
      <c r="DI50">
        <v>0.9</v>
      </c>
      <c r="DJ50">
        <v>7.0000000000000007E-2</v>
      </c>
      <c r="DK50" t="s">
        <v>166</v>
      </c>
      <c r="DL50">
        <v>25</v>
      </c>
      <c r="DM50">
        <v>4.5</v>
      </c>
      <c r="DN50">
        <v>0.34</v>
      </c>
      <c r="DO50" t="s">
        <v>159</v>
      </c>
      <c r="DP50">
        <v>0</v>
      </c>
      <c r="DQ50">
        <v>0</v>
      </c>
      <c r="DR50" t="s">
        <v>159</v>
      </c>
      <c r="DS50">
        <v>0</v>
      </c>
      <c r="DT50">
        <v>0</v>
      </c>
      <c r="DU50" t="s">
        <v>159</v>
      </c>
      <c r="DV50" t="s">
        <v>159</v>
      </c>
      <c r="DW50" t="s">
        <v>159</v>
      </c>
      <c r="DX50" t="s">
        <v>159</v>
      </c>
      <c r="DY50">
        <v>0</v>
      </c>
      <c r="DZ50">
        <v>0</v>
      </c>
      <c r="EA50">
        <v>27</v>
      </c>
      <c r="EB50">
        <v>2.02</v>
      </c>
      <c r="EC50">
        <v>2.0020566000040006E+19</v>
      </c>
      <c r="ED50">
        <v>3.0040567E+19</v>
      </c>
      <c r="EE50" t="s">
        <v>315</v>
      </c>
      <c r="EF50" t="s">
        <v>315</v>
      </c>
      <c r="EG50" t="s">
        <v>159</v>
      </c>
      <c r="EH50" t="s">
        <v>159</v>
      </c>
      <c r="EI50" t="s">
        <v>125</v>
      </c>
      <c r="EJ50" t="s">
        <v>159</v>
      </c>
      <c r="EK50" t="s">
        <v>159</v>
      </c>
      <c r="EL50" t="s">
        <v>159</v>
      </c>
      <c r="EM50" t="s">
        <v>159</v>
      </c>
      <c r="EN50" t="s">
        <v>159</v>
      </c>
      <c r="EO50" t="s">
        <v>159</v>
      </c>
      <c r="EP50" t="s">
        <v>159</v>
      </c>
      <c r="EQ50" t="s">
        <v>159</v>
      </c>
      <c r="ER50" t="s">
        <v>159</v>
      </c>
      <c r="ES50">
        <v>8994.19</v>
      </c>
      <c r="ET50">
        <v>0</v>
      </c>
      <c r="EU50">
        <v>0</v>
      </c>
      <c r="EV50" t="s">
        <v>159</v>
      </c>
      <c r="EW50" t="s">
        <v>167</v>
      </c>
      <c r="EX50" t="s">
        <v>159</v>
      </c>
      <c r="EY50">
        <v>0</v>
      </c>
      <c r="EZ50">
        <v>0</v>
      </c>
    </row>
    <row r="51" spans="1:156" x14ac:dyDescent="0.25">
      <c r="A51">
        <v>9772997851</v>
      </c>
      <c r="B51" t="s">
        <v>143</v>
      </c>
      <c r="C51" t="s">
        <v>144</v>
      </c>
      <c r="D51" t="s">
        <v>145</v>
      </c>
      <c r="E51" t="s">
        <v>146</v>
      </c>
      <c r="F51" s="1" t="s">
        <v>147</v>
      </c>
      <c r="G51" t="s">
        <v>148</v>
      </c>
      <c r="H51" t="s">
        <v>149</v>
      </c>
      <c r="I51" t="s">
        <v>150</v>
      </c>
      <c r="J51" t="s">
        <v>151</v>
      </c>
      <c r="K51" t="s">
        <v>152</v>
      </c>
      <c r="L51" s="2">
        <v>0.5</v>
      </c>
      <c r="M51" s="2">
        <v>9000</v>
      </c>
      <c r="N51" t="s">
        <v>316</v>
      </c>
      <c r="O51" t="s">
        <v>317</v>
      </c>
      <c r="P51">
        <v>34927</v>
      </c>
      <c r="Q51" t="s">
        <v>145</v>
      </c>
      <c r="R51">
        <v>323153</v>
      </c>
      <c r="S51" s="1" t="s">
        <v>155</v>
      </c>
      <c r="T51">
        <v>2611741865</v>
      </c>
      <c r="U51">
        <v>8301859</v>
      </c>
      <c r="V51">
        <v>1001453</v>
      </c>
      <c r="W51">
        <v>25501874</v>
      </c>
      <c r="X51">
        <v>9772997851</v>
      </c>
      <c r="Y51">
        <v>800578</v>
      </c>
      <c r="Z51" t="s">
        <v>156</v>
      </c>
      <c r="AA51" t="s">
        <v>157</v>
      </c>
      <c r="AB51" t="s">
        <v>158</v>
      </c>
      <c r="AC51" t="s">
        <v>151</v>
      </c>
      <c r="AD51">
        <v>5999</v>
      </c>
      <c r="AE51">
        <v>63</v>
      </c>
      <c r="AF51" t="s">
        <v>159</v>
      </c>
      <c r="AG51" t="s">
        <v>159</v>
      </c>
      <c r="AH51" t="s">
        <v>159</v>
      </c>
      <c r="AI51" t="s">
        <v>160</v>
      </c>
      <c r="AJ51" t="s">
        <v>318</v>
      </c>
      <c r="AK51">
        <v>566</v>
      </c>
      <c r="AL51">
        <v>723792</v>
      </c>
      <c r="AM51">
        <v>566</v>
      </c>
      <c r="AN51">
        <v>9772997851</v>
      </c>
      <c r="AO51">
        <v>9772997851</v>
      </c>
      <c r="AP51" t="s">
        <v>162</v>
      </c>
      <c r="AQ51" t="s">
        <v>319</v>
      </c>
      <c r="AR51" t="s">
        <v>159</v>
      </c>
      <c r="AS51" t="s">
        <v>164</v>
      </c>
      <c r="AT51" s="2">
        <v>0.5</v>
      </c>
      <c r="AU51">
        <v>9000</v>
      </c>
      <c r="AV51">
        <v>9000</v>
      </c>
      <c r="AW51" s="7">
        <f t="shared" si="0"/>
        <v>9000</v>
      </c>
      <c r="AX51" s="7">
        <v>350</v>
      </c>
      <c r="AY51" s="7">
        <f t="shared" si="1"/>
        <v>8650</v>
      </c>
      <c r="AZ51" s="8">
        <f t="shared" si="2"/>
        <v>1522.4</v>
      </c>
      <c r="BA51" s="9">
        <f t="shared" si="3"/>
        <v>6920</v>
      </c>
      <c r="BB51" s="10">
        <f t="shared" si="4"/>
        <v>207.6</v>
      </c>
      <c r="BC51" s="7">
        <v>250</v>
      </c>
      <c r="BD51" s="11">
        <f t="shared" si="5"/>
        <v>81.25</v>
      </c>
      <c r="BE51" s="11"/>
      <c r="BF51" s="12"/>
      <c r="BG51" s="7">
        <f t="shared" si="6"/>
        <v>18.75</v>
      </c>
      <c r="BH51" t="s">
        <v>159</v>
      </c>
      <c r="BI51" t="s">
        <v>159</v>
      </c>
      <c r="BJ51" t="s">
        <v>159</v>
      </c>
      <c r="BK51" t="s">
        <v>159</v>
      </c>
      <c r="BL51">
        <v>566</v>
      </c>
      <c r="BM51">
        <v>566</v>
      </c>
      <c r="BN51">
        <v>9000</v>
      </c>
      <c r="BO51">
        <v>1000</v>
      </c>
      <c r="BP51">
        <v>45</v>
      </c>
      <c r="BQ51">
        <v>3.38</v>
      </c>
      <c r="BR51">
        <v>0</v>
      </c>
      <c r="BS51">
        <v>8951.625</v>
      </c>
      <c r="BT51">
        <v>0</v>
      </c>
      <c r="BU51" t="s">
        <v>159</v>
      </c>
      <c r="BV51" t="s">
        <v>159</v>
      </c>
      <c r="BW51">
        <v>0</v>
      </c>
      <c r="BX51">
        <v>0</v>
      </c>
      <c r="BY51" t="s">
        <v>165</v>
      </c>
      <c r="BZ51">
        <v>18</v>
      </c>
      <c r="CA51" t="s">
        <v>159</v>
      </c>
      <c r="CB51">
        <v>0</v>
      </c>
      <c r="CC51">
        <v>0</v>
      </c>
      <c r="CD51" t="s">
        <v>159</v>
      </c>
      <c r="CE51">
        <v>0</v>
      </c>
      <c r="CF51">
        <v>0.2</v>
      </c>
      <c r="CG51">
        <v>18</v>
      </c>
      <c r="CH51" t="s">
        <v>159</v>
      </c>
      <c r="CI51" t="s">
        <v>159</v>
      </c>
      <c r="CJ51" t="s">
        <v>159</v>
      </c>
      <c r="CK51" t="s">
        <v>159</v>
      </c>
      <c r="CL51">
        <v>0</v>
      </c>
      <c r="CM51" t="s">
        <v>144</v>
      </c>
      <c r="CN51">
        <v>30</v>
      </c>
      <c r="CO51">
        <v>5.4</v>
      </c>
      <c r="CP51">
        <v>0.41</v>
      </c>
      <c r="CQ51">
        <v>8995.27</v>
      </c>
      <c r="CR51" t="s">
        <v>166</v>
      </c>
      <c r="CS51">
        <v>25</v>
      </c>
      <c r="CT51">
        <v>4.5</v>
      </c>
      <c r="CU51">
        <v>0.34</v>
      </c>
      <c r="CV51" t="s">
        <v>166</v>
      </c>
      <c r="CW51">
        <v>7.5</v>
      </c>
      <c r="CX51">
        <v>1.35</v>
      </c>
      <c r="CY51">
        <v>0.1</v>
      </c>
      <c r="CZ51" t="s">
        <v>160</v>
      </c>
      <c r="DA51">
        <v>7.5</v>
      </c>
      <c r="DB51">
        <v>1.35</v>
      </c>
      <c r="DC51">
        <v>0.1</v>
      </c>
      <c r="DD51">
        <v>0</v>
      </c>
      <c r="DE51">
        <v>1</v>
      </c>
      <c r="DF51">
        <v>0.08</v>
      </c>
      <c r="DG51" t="s">
        <v>166</v>
      </c>
      <c r="DH51">
        <v>5</v>
      </c>
      <c r="DI51">
        <v>0.9</v>
      </c>
      <c r="DJ51">
        <v>7.0000000000000007E-2</v>
      </c>
      <c r="DK51" t="s">
        <v>166</v>
      </c>
      <c r="DL51">
        <v>25</v>
      </c>
      <c r="DM51">
        <v>4.5</v>
      </c>
      <c r="DN51">
        <v>0.34</v>
      </c>
      <c r="DO51" t="s">
        <v>159</v>
      </c>
      <c r="DP51">
        <v>0</v>
      </c>
      <c r="DQ51">
        <v>0</v>
      </c>
      <c r="DR51" t="s">
        <v>159</v>
      </c>
      <c r="DS51">
        <v>0</v>
      </c>
      <c r="DT51">
        <v>0</v>
      </c>
      <c r="DU51" t="s">
        <v>159</v>
      </c>
      <c r="DV51" t="s">
        <v>159</v>
      </c>
      <c r="DW51" t="s">
        <v>159</v>
      </c>
      <c r="DX51" t="s">
        <v>159</v>
      </c>
      <c r="DY51">
        <v>0</v>
      </c>
      <c r="DZ51">
        <v>0</v>
      </c>
      <c r="EA51">
        <v>27</v>
      </c>
      <c r="EB51">
        <v>2.02</v>
      </c>
      <c r="EC51">
        <v>2.0020566000040006E+19</v>
      </c>
      <c r="ED51">
        <v>3.0040567E+19</v>
      </c>
      <c r="EE51" t="s">
        <v>318</v>
      </c>
      <c r="EF51" t="s">
        <v>318</v>
      </c>
      <c r="EG51" t="s">
        <v>159</v>
      </c>
      <c r="EH51" t="s">
        <v>159</v>
      </c>
      <c r="EI51" t="s">
        <v>125</v>
      </c>
      <c r="EJ51" t="s">
        <v>159</v>
      </c>
      <c r="EK51" t="s">
        <v>159</v>
      </c>
      <c r="EL51" t="s">
        <v>159</v>
      </c>
      <c r="EM51" t="s">
        <v>159</v>
      </c>
      <c r="EN51" t="s">
        <v>159</v>
      </c>
      <c r="EO51" t="s">
        <v>159</v>
      </c>
      <c r="EP51" t="s">
        <v>159</v>
      </c>
      <c r="EQ51" t="s">
        <v>159</v>
      </c>
      <c r="ER51" t="s">
        <v>159</v>
      </c>
      <c r="ES51">
        <v>8995.27</v>
      </c>
      <c r="ET51">
        <v>0</v>
      </c>
      <c r="EU51">
        <v>0</v>
      </c>
      <c r="EV51" t="s">
        <v>159</v>
      </c>
      <c r="EW51" t="s">
        <v>167</v>
      </c>
      <c r="EX51" t="s">
        <v>159</v>
      </c>
      <c r="EY51">
        <v>0</v>
      </c>
      <c r="EZ51">
        <v>0</v>
      </c>
    </row>
    <row r="52" spans="1:156" x14ac:dyDescent="0.25">
      <c r="A52">
        <v>9773024859</v>
      </c>
      <c r="B52" t="s">
        <v>143</v>
      </c>
      <c r="C52" t="s">
        <v>144</v>
      </c>
      <c r="D52" t="s">
        <v>145</v>
      </c>
      <c r="E52" t="s">
        <v>146</v>
      </c>
      <c r="F52" s="1" t="s">
        <v>147</v>
      </c>
      <c r="G52" t="s">
        <v>148</v>
      </c>
      <c r="H52" t="s">
        <v>149</v>
      </c>
      <c r="I52" t="s">
        <v>150</v>
      </c>
      <c r="J52" t="s">
        <v>151</v>
      </c>
      <c r="K52" t="s">
        <v>152</v>
      </c>
      <c r="L52" s="2">
        <v>0.5</v>
      </c>
      <c r="M52" s="2">
        <v>9000</v>
      </c>
      <c r="N52" t="s">
        <v>320</v>
      </c>
      <c r="O52" t="s">
        <v>321</v>
      </c>
      <c r="P52">
        <v>34927</v>
      </c>
      <c r="Q52" t="s">
        <v>145</v>
      </c>
      <c r="R52">
        <v>330720</v>
      </c>
      <c r="S52" s="1" t="s">
        <v>155</v>
      </c>
      <c r="T52">
        <v>2611744083</v>
      </c>
      <c r="U52">
        <v>8301859</v>
      </c>
      <c r="V52">
        <v>1001455</v>
      </c>
      <c r="W52">
        <v>25501898</v>
      </c>
      <c r="X52">
        <v>9773024859</v>
      </c>
      <c r="Y52">
        <v>800578</v>
      </c>
      <c r="Z52" t="s">
        <v>156</v>
      </c>
      <c r="AA52" t="s">
        <v>157</v>
      </c>
      <c r="AB52" t="s">
        <v>158</v>
      </c>
      <c r="AC52" t="s">
        <v>151</v>
      </c>
      <c r="AD52">
        <v>5999</v>
      </c>
      <c r="AE52">
        <v>63</v>
      </c>
      <c r="AF52" t="s">
        <v>159</v>
      </c>
      <c r="AG52" t="s">
        <v>159</v>
      </c>
      <c r="AH52" t="s">
        <v>159</v>
      </c>
      <c r="AI52" t="s">
        <v>160</v>
      </c>
      <c r="AJ52" t="s">
        <v>322</v>
      </c>
      <c r="AK52">
        <v>566</v>
      </c>
      <c r="AL52">
        <v>489019</v>
      </c>
      <c r="AM52">
        <v>566</v>
      </c>
      <c r="AN52">
        <v>9773024859</v>
      </c>
      <c r="AO52">
        <v>9773024859</v>
      </c>
      <c r="AP52" t="s">
        <v>162</v>
      </c>
      <c r="AQ52" t="s">
        <v>323</v>
      </c>
      <c r="AR52" t="s">
        <v>159</v>
      </c>
      <c r="AS52" t="s">
        <v>164</v>
      </c>
      <c r="AT52" s="2">
        <v>0.5</v>
      </c>
      <c r="AU52">
        <v>9000</v>
      </c>
      <c r="AV52">
        <v>9000</v>
      </c>
      <c r="AW52" s="7">
        <f t="shared" si="0"/>
        <v>9000</v>
      </c>
      <c r="AX52" s="7">
        <v>350</v>
      </c>
      <c r="AY52" s="7">
        <f t="shared" si="1"/>
        <v>8650</v>
      </c>
      <c r="AZ52" s="8">
        <f t="shared" si="2"/>
        <v>1522.4</v>
      </c>
      <c r="BA52" s="9">
        <f t="shared" si="3"/>
        <v>6920</v>
      </c>
      <c r="BB52" s="10">
        <f t="shared" si="4"/>
        <v>207.6</v>
      </c>
      <c r="BC52" s="7">
        <v>250</v>
      </c>
      <c r="BD52" s="11">
        <f t="shared" si="5"/>
        <v>81.25</v>
      </c>
      <c r="BE52" s="11"/>
      <c r="BF52" s="12"/>
      <c r="BG52" s="7">
        <f t="shared" si="6"/>
        <v>18.75</v>
      </c>
      <c r="BH52" t="s">
        <v>159</v>
      </c>
      <c r="BI52" t="s">
        <v>159</v>
      </c>
      <c r="BJ52" t="s">
        <v>159</v>
      </c>
      <c r="BK52" t="s">
        <v>159</v>
      </c>
      <c r="BL52">
        <v>566</v>
      </c>
      <c r="BM52">
        <v>566</v>
      </c>
      <c r="BN52">
        <v>9000</v>
      </c>
      <c r="BO52">
        <v>1000</v>
      </c>
      <c r="BP52">
        <v>45</v>
      </c>
      <c r="BQ52">
        <v>3.38</v>
      </c>
      <c r="BR52">
        <v>0</v>
      </c>
      <c r="BS52">
        <v>8951.625</v>
      </c>
      <c r="BT52">
        <v>0</v>
      </c>
      <c r="BU52" t="s">
        <v>159</v>
      </c>
      <c r="BV52" t="s">
        <v>159</v>
      </c>
      <c r="BW52">
        <v>0</v>
      </c>
      <c r="BX52">
        <v>0</v>
      </c>
      <c r="BY52" t="s">
        <v>165</v>
      </c>
      <c r="BZ52">
        <v>18</v>
      </c>
      <c r="CA52" t="s">
        <v>159</v>
      </c>
      <c r="CB52">
        <v>0</v>
      </c>
      <c r="CC52">
        <v>0</v>
      </c>
      <c r="CD52" t="s">
        <v>159</v>
      </c>
      <c r="CE52">
        <v>0</v>
      </c>
      <c r="CF52">
        <v>0.2</v>
      </c>
      <c r="CG52">
        <v>18</v>
      </c>
      <c r="CH52" t="s">
        <v>159</v>
      </c>
      <c r="CI52" t="s">
        <v>159</v>
      </c>
      <c r="CJ52" t="s">
        <v>159</v>
      </c>
      <c r="CK52" t="s">
        <v>159</v>
      </c>
      <c r="CL52">
        <v>0</v>
      </c>
      <c r="CM52" t="s">
        <v>144</v>
      </c>
      <c r="CN52">
        <v>30</v>
      </c>
      <c r="CO52">
        <v>5.4</v>
      </c>
      <c r="CP52">
        <v>0.41</v>
      </c>
      <c r="CQ52">
        <v>8995.27</v>
      </c>
      <c r="CR52" t="s">
        <v>166</v>
      </c>
      <c r="CS52">
        <v>25</v>
      </c>
      <c r="CT52">
        <v>4.5</v>
      </c>
      <c r="CU52">
        <v>0.34</v>
      </c>
      <c r="CV52" t="s">
        <v>166</v>
      </c>
      <c r="CW52">
        <v>7.5</v>
      </c>
      <c r="CX52">
        <v>1.35</v>
      </c>
      <c r="CY52">
        <v>0.1</v>
      </c>
      <c r="CZ52" t="s">
        <v>160</v>
      </c>
      <c r="DA52">
        <v>7.5</v>
      </c>
      <c r="DB52">
        <v>1.35</v>
      </c>
      <c r="DC52">
        <v>0.1</v>
      </c>
      <c r="DD52">
        <v>0</v>
      </c>
      <c r="DE52">
        <v>1</v>
      </c>
      <c r="DF52">
        <v>0.08</v>
      </c>
      <c r="DG52" t="s">
        <v>166</v>
      </c>
      <c r="DH52">
        <v>5</v>
      </c>
      <c r="DI52">
        <v>0.9</v>
      </c>
      <c r="DJ52">
        <v>7.0000000000000007E-2</v>
      </c>
      <c r="DK52" t="s">
        <v>166</v>
      </c>
      <c r="DL52">
        <v>25</v>
      </c>
      <c r="DM52">
        <v>4.5</v>
      </c>
      <c r="DN52">
        <v>0.34</v>
      </c>
      <c r="DO52" t="s">
        <v>159</v>
      </c>
      <c r="DP52">
        <v>0</v>
      </c>
      <c r="DQ52">
        <v>0</v>
      </c>
      <c r="DR52" t="s">
        <v>159</v>
      </c>
      <c r="DS52">
        <v>0</v>
      </c>
      <c r="DT52">
        <v>0</v>
      </c>
      <c r="DU52" t="s">
        <v>159</v>
      </c>
      <c r="DV52" t="s">
        <v>159</v>
      </c>
      <c r="DW52" t="s">
        <v>159</v>
      </c>
      <c r="DX52" t="s">
        <v>159</v>
      </c>
      <c r="DY52">
        <v>0</v>
      </c>
      <c r="DZ52">
        <v>0</v>
      </c>
      <c r="EA52">
        <v>27</v>
      </c>
      <c r="EB52">
        <v>2.02</v>
      </c>
      <c r="EC52">
        <v>2.0020566000040006E+19</v>
      </c>
      <c r="ED52">
        <v>3.0040567E+19</v>
      </c>
      <c r="EE52" t="s">
        <v>322</v>
      </c>
      <c r="EF52" t="s">
        <v>322</v>
      </c>
      <c r="EG52" t="s">
        <v>159</v>
      </c>
      <c r="EH52" t="s">
        <v>159</v>
      </c>
      <c r="EI52" t="s">
        <v>125</v>
      </c>
      <c r="EJ52" t="s">
        <v>159</v>
      </c>
      <c r="EK52" t="s">
        <v>159</v>
      </c>
      <c r="EL52" t="s">
        <v>159</v>
      </c>
      <c r="EM52" t="s">
        <v>159</v>
      </c>
      <c r="EN52" t="s">
        <v>159</v>
      </c>
      <c r="EO52" t="s">
        <v>159</v>
      </c>
      <c r="EP52" t="s">
        <v>159</v>
      </c>
      <c r="EQ52" t="s">
        <v>159</v>
      </c>
      <c r="ER52" t="s">
        <v>159</v>
      </c>
      <c r="ES52">
        <v>8995.27</v>
      </c>
      <c r="ET52">
        <v>0</v>
      </c>
      <c r="EU52">
        <v>0</v>
      </c>
      <c r="EV52" t="s">
        <v>159</v>
      </c>
      <c r="EW52" t="s">
        <v>167</v>
      </c>
      <c r="EX52" t="s">
        <v>159</v>
      </c>
      <c r="EY52">
        <v>0</v>
      </c>
      <c r="EZ52">
        <v>0</v>
      </c>
    </row>
    <row r="53" spans="1:156" x14ac:dyDescent="0.25">
      <c r="A53">
        <v>9773020476</v>
      </c>
      <c r="B53" t="s">
        <v>143</v>
      </c>
      <c r="C53" t="s">
        <v>178</v>
      </c>
      <c r="D53" t="s">
        <v>145</v>
      </c>
      <c r="E53" t="s">
        <v>146</v>
      </c>
      <c r="F53" s="1" t="s">
        <v>147</v>
      </c>
      <c r="G53" t="s">
        <v>148</v>
      </c>
      <c r="H53" t="s">
        <v>149</v>
      </c>
      <c r="I53" t="s">
        <v>150</v>
      </c>
      <c r="J53" t="s">
        <v>151</v>
      </c>
      <c r="K53" t="s">
        <v>152</v>
      </c>
      <c r="L53" s="2">
        <v>0.5</v>
      </c>
      <c r="M53" s="2">
        <v>9000</v>
      </c>
      <c r="N53" t="s">
        <v>207</v>
      </c>
      <c r="O53" t="s">
        <v>330</v>
      </c>
      <c r="P53">
        <v>34927</v>
      </c>
      <c r="Q53" t="s">
        <v>145</v>
      </c>
      <c r="R53">
        <v>374646</v>
      </c>
      <c r="S53" s="1" t="s">
        <v>155</v>
      </c>
      <c r="T53">
        <v>2611743978</v>
      </c>
      <c r="U53">
        <v>8301859</v>
      </c>
      <c r="V53">
        <v>1001454</v>
      </c>
      <c r="W53">
        <v>25501899</v>
      </c>
      <c r="X53">
        <v>9773020476</v>
      </c>
      <c r="Y53">
        <v>800578</v>
      </c>
      <c r="Z53" t="s">
        <v>156</v>
      </c>
      <c r="AA53" t="s">
        <v>157</v>
      </c>
      <c r="AB53" t="s">
        <v>158</v>
      </c>
      <c r="AC53" t="s">
        <v>151</v>
      </c>
      <c r="AD53">
        <v>5999</v>
      </c>
      <c r="AE53">
        <v>63</v>
      </c>
      <c r="AF53" t="s">
        <v>159</v>
      </c>
      <c r="AG53" t="s">
        <v>159</v>
      </c>
      <c r="AH53" t="s">
        <v>159</v>
      </c>
      <c r="AI53" t="s">
        <v>160</v>
      </c>
      <c r="AJ53" t="s">
        <v>331</v>
      </c>
      <c r="AK53">
        <v>566</v>
      </c>
      <c r="AL53">
        <v>374646</v>
      </c>
      <c r="AM53">
        <v>566</v>
      </c>
      <c r="AN53">
        <v>9773020476</v>
      </c>
      <c r="AO53">
        <v>9773020476</v>
      </c>
      <c r="AP53" t="s">
        <v>162</v>
      </c>
      <c r="AQ53" t="s">
        <v>210</v>
      </c>
      <c r="AR53" t="s">
        <v>159</v>
      </c>
      <c r="AS53" t="s">
        <v>185</v>
      </c>
      <c r="AT53" s="2">
        <v>0.5</v>
      </c>
      <c r="AU53">
        <v>9000</v>
      </c>
      <c r="AV53">
        <v>9000</v>
      </c>
      <c r="AW53" s="7">
        <f t="shared" si="0"/>
        <v>9000</v>
      </c>
      <c r="AX53" s="7">
        <v>350</v>
      </c>
      <c r="AY53" s="7">
        <f t="shared" si="1"/>
        <v>8650</v>
      </c>
      <c r="AZ53" s="8">
        <f t="shared" si="2"/>
        <v>1522.4</v>
      </c>
      <c r="BA53" s="9">
        <f t="shared" si="3"/>
        <v>6920</v>
      </c>
      <c r="BB53" s="10">
        <f t="shared" si="4"/>
        <v>207.6</v>
      </c>
      <c r="BC53" s="7">
        <v>250</v>
      </c>
      <c r="BD53" s="11">
        <f t="shared" si="5"/>
        <v>81.25</v>
      </c>
      <c r="BE53" s="11"/>
      <c r="BF53" s="12"/>
      <c r="BG53" s="7">
        <f t="shared" si="6"/>
        <v>18.75</v>
      </c>
      <c r="BH53" t="s">
        <v>159</v>
      </c>
      <c r="BI53" t="s">
        <v>159</v>
      </c>
      <c r="BJ53" t="s">
        <v>159</v>
      </c>
      <c r="BK53" t="s">
        <v>159</v>
      </c>
      <c r="BL53">
        <v>566</v>
      </c>
      <c r="BM53">
        <v>566</v>
      </c>
      <c r="BN53">
        <v>9000</v>
      </c>
      <c r="BO53">
        <v>1000</v>
      </c>
      <c r="BP53">
        <v>45</v>
      </c>
      <c r="BQ53">
        <v>3.38</v>
      </c>
      <c r="BR53">
        <v>0</v>
      </c>
      <c r="BS53">
        <v>8951.625</v>
      </c>
      <c r="BT53">
        <v>0</v>
      </c>
      <c r="BU53" t="s">
        <v>159</v>
      </c>
      <c r="BV53" t="s">
        <v>159</v>
      </c>
      <c r="BW53">
        <v>0</v>
      </c>
      <c r="BX53">
        <v>0</v>
      </c>
      <c r="BY53" t="s">
        <v>165</v>
      </c>
      <c r="BZ53">
        <v>18</v>
      </c>
      <c r="CA53" t="s">
        <v>159</v>
      </c>
      <c r="CB53">
        <v>0</v>
      </c>
      <c r="CC53">
        <v>0</v>
      </c>
      <c r="CD53" t="s">
        <v>159</v>
      </c>
      <c r="CE53">
        <v>0</v>
      </c>
      <c r="CF53">
        <v>0.2</v>
      </c>
      <c r="CG53">
        <v>18</v>
      </c>
      <c r="CH53" t="s">
        <v>159</v>
      </c>
      <c r="CI53" t="s">
        <v>159</v>
      </c>
      <c r="CJ53" t="s">
        <v>159</v>
      </c>
      <c r="CK53" t="s">
        <v>159</v>
      </c>
      <c r="CL53">
        <v>0</v>
      </c>
      <c r="CM53" t="s">
        <v>178</v>
      </c>
      <c r="CN53">
        <v>30</v>
      </c>
      <c r="CO53">
        <v>5.4</v>
      </c>
      <c r="CP53">
        <v>0.41</v>
      </c>
      <c r="CQ53">
        <v>8994.19</v>
      </c>
      <c r="CR53" t="s">
        <v>166</v>
      </c>
      <c r="CS53">
        <v>25</v>
      </c>
      <c r="CT53">
        <v>4.5</v>
      </c>
      <c r="CU53">
        <v>0.34</v>
      </c>
      <c r="CV53" t="s">
        <v>166</v>
      </c>
      <c r="CW53">
        <v>7.5</v>
      </c>
      <c r="CX53">
        <v>1.35</v>
      </c>
      <c r="CY53">
        <v>0.1</v>
      </c>
      <c r="CZ53" t="s">
        <v>160</v>
      </c>
      <c r="DA53">
        <v>7.5</v>
      </c>
      <c r="DB53">
        <v>1.35</v>
      </c>
      <c r="DC53">
        <v>0.1</v>
      </c>
      <c r="DD53">
        <v>0</v>
      </c>
      <c r="DE53">
        <v>0</v>
      </c>
      <c r="DF53">
        <v>0</v>
      </c>
      <c r="DG53" t="s">
        <v>166</v>
      </c>
      <c r="DH53">
        <v>5</v>
      </c>
      <c r="DI53">
        <v>0.9</v>
      </c>
      <c r="DJ53">
        <v>7.0000000000000007E-2</v>
      </c>
      <c r="DK53" t="s">
        <v>166</v>
      </c>
      <c r="DL53">
        <v>25</v>
      </c>
      <c r="DM53">
        <v>4.5</v>
      </c>
      <c r="DN53">
        <v>0.34</v>
      </c>
      <c r="DO53" t="s">
        <v>159</v>
      </c>
      <c r="DP53">
        <v>0</v>
      </c>
      <c r="DQ53">
        <v>0</v>
      </c>
      <c r="DR53" t="s">
        <v>159</v>
      </c>
      <c r="DS53">
        <v>0</v>
      </c>
      <c r="DT53">
        <v>0</v>
      </c>
      <c r="DU53" t="s">
        <v>159</v>
      </c>
      <c r="DV53" t="s">
        <v>159</v>
      </c>
      <c r="DW53" t="s">
        <v>159</v>
      </c>
      <c r="DX53" t="s">
        <v>159</v>
      </c>
      <c r="DY53">
        <v>0</v>
      </c>
      <c r="DZ53">
        <v>0</v>
      </c>
      <c r="EA53">
        <v>27</v>
      </c>
      <c r="EB53">
        <v>2.02</v>
      </c>
      <c r="EC53">
        <v>2.0020566000040006E+19</v>
      </c>
      <c r="ED53">
        <v>3.0040567E+19</v>
      </c>
      <c r="EE53" t="s">
        <v>331</v>
      </c>
      <c r="EF53" t="s">
        <v>331</v>
      </c>
      <c r="EG53" t="s">
        <v>159</v>
      </c>
      <c r="EH53" t="s">
        <v>159</v>
      </c>
      <c r="EI53" t="s">
        <v>125</v>
      </c>
      <c r="EJ53" t="s">
        <v>159</v>
      </c>
      <c r="EK53" t="s">
        <v>159</v>
      </c>
      <c r="EL53" t="s">
        <v>159</v>
      </c>
      <c r="EM53" t="s">
        <v>159</v>
      </c>
      <c r="EN53" t="s">
        <v>159</v>
      </c>
      <c r="EO53" t="s">
        <v>159</v>
      </c>
      <c r="EP53" t="s">
        <v>159</v>
      </c>
      <c r="EQ53" t="s">
        <v>159</v>
      </c>
      <c r="ER53" t="s">
        <v>159</v>
      </c>
      <c r="ES53">
        <v>8994.19</v>
      </c>
      <c r="ET53">
        <v>0</v>
      </c>
      <c r="EU53">
        <v>0</v>
      </c>
      <c r="EV53" t="s">
        <v>159</v>
      </c>
      <c r="EW53" t="s">
        <v>167</v>
      </c>
      <c r="EX53" t="s">
        <v>159</v>
      </c>
      <c r="EY53">
        <v>0</v>
      </c>
      <c r="EZ53">
        <v>0</v>
      </c>
    </row>
    <row r="54" spans="1:156" x14ac:dyDescent="0.25">
      <c r="A54">
        <v>9773637473</v>
      </c>
      <c r="B54" t="s">
        <v>143</v>
      </c>
      <c r="C54" t="s">
        <v>178</v>
      </c>
      <c r="D54" t="s">
        <v>145</v>
      </c>
      <c r="E54" t="s">
        <v>146</v>
      </c>
      <c r="F54" s="1" t="s">
        <v>147</v>
      </c>
      <c r="G54" t="s">
        <v>148</v>
      </c>
      <c r="H54" t="s">
        <v>149</v>
      </c>
      <c r="I54" t="s">
        <v>150</v>
      </c>
      <c r="J54" t="s">
        <v>151</v>
      </c>
      <c r="K54" t="s">
        <v>152</v>
      </c>
      <c r="L54" s="2">
        <v>0.5</v>
      </c>
      <c r="M54" s="2">
        <v>9000</v>
      </c>
      <c r="N54" t="s">
        <v>326</v>
      </c>
      <c r="O54" t="s">
        <v>336</v>
      </c>
      <c r="P54">
        <v>34928</v>
      </c>
      <c r="Q54" t="s">
        <v>145</v>
      </c>
      <c r="R54">
        <v>857902</v>
      </c>
      <c r="S54" s="1" t="s">
        <v>155</v>
      </c>
      <c r="T54">
        <v>2611832867</v>
      </c>
      <c r="U54">
        <v>3037864</v>
      </c>
      <c r="V54">
        <v>1001476</v>
      </c>
      <c r="W54">
        <v>25502452</v>
      </c>
      <c r="X54">
        <v>9773637473</v>
      </c>
      <c r="Y54">
        <v>800578</v>
      </c>
      <c r="Z54" t="s">
        <v>156</v>
      </c>
      <c r="AA54" t="s">
        <v>157</v>
      </c>
      <c r="AB54" t="s">
        <v>158</v>
      </c>
      <c r="AC54" t="s">
        <v>151</v>
      </c>
      <c r="AD54">
        <v>5999</v>
      </c>
      <c r="AE54">
        <v>63</v>
      </c>
      <c r="AF54" t="s">
        <v>159</v>
      </c>
      <c r="AG54" t="s">
        <v>159</v>
      </c>
      <c r="AH54" t="s">
        <v>159</v>
      </c>
      <c r="AI54" t="s">
        <v>160</v>
      </c>
      <c r="AJ54" t="s">
        <v>337</v>
      </c>
      <c r="AK54">
        <v>566</v>
      </c>
      <c r="AL54">
        <v>857902</v>
      </c>
      <c r="AM54">
        <v>566</v>
      </c>
      <c r="AN54">
        <v>9773637473</v>
      </c>
      <c r="AO54">
        <v>9773637473</v>
      </c>
      <c r="AP54" t="s">
        <v>162</v>
      </c>
      <c r="AQ54" t="s">
        <v>329</v>
      </c>
      <c r="AR54" t="s">
        <v>159</v>
      </c>
      <c r="AS54" t="s">
        <v>185</v>
      </c>
      <c r="AT54" s="2">
        <v>0.5</v>
      </c>
      <c r="AU54">
        <v>9000</v>
      </c>
      <c r="AV54">
        <v>9000</v>
      </c>
      <c r="AW54" s="7">
        <f t="shared" si="0"/>
        <v>9000</v>
      </c>
      <c r="AX54" s="7">
        <v>350</v>
      </c>
      <c r="AY54" s="7">
        <f t="shared" si="1"/>
        <v>8650</v>
      </c>
      <c r="AZ54" s="8">
        <f t="shared" si="2"/>
        <v>1522.4</v>
      </c>
      <c r="BA54" s="9">
        <f t="shared" si="3"/>
        <v>6920</v>
      </c>
      <c r="BB54" s="10">
        <f t="shared" si="4"/>
        <v>207.6</v>
      </c>
      <c r="BC54" s="7">
        <v>250</v>
      </c>
      <c r="BD54" s="11">
        <f t="shared" si="5"/>
        <v>81.25</v>
      </c>
      <c r="BE54" s="11"/>
      <c r="BF54" s="12"/>
      <c r="BG54" s="7">
        <f t="shared" si="6"/>
        <v>18.75</v>
      </c>
      <c r="BH54" t="s">
        <v>159</v>
      </c>
      <c r="BI54" t="s">
        <v>159</v>
      </c>
      <c r="BJ54" t="s">
        <v>159</v>
      </c>
      <c r="BK54" t="s">
        <v>159</v>
      </c>
      <c r="BL54">
        <v>566</v>
      </c>
      <c r="BM54">
        <v>566</v>
      </c>
      <c r="BN54">
        <v>9000</v>
      </c>
      <c r="BO54">
        <v>1000</v>
      </c>
      <c r="BP54">
        <v>45</v>
      </c>
      <c r="BQ54">
        <v>3.38</v>
      </c>
      <c r="BR54">
        <v>0</v>
      </c>
      <c r="BS54">
        <v>8951.625</v>
      </c>
      <c r="BT54">
        <v>0</v>
      </c>
      <c r="BU54" t="s">
        <v>159</v>
      </c>
      <c r="BV54" t="s">
        <v>159</v>
      </c>
      <c r="BW54">
        <v>0</v>
      </c>
      <c r="BX54">
        <v>0</v>
      </c>
      <c r="BY54" t="s">
        <v>165</v>
      </c>
      <c r="BZ54">
        <v>18</v>
      </c>
      <c r="CA54" t="s">
        <v>159</v>
      </c>
      <c r="CB54">
        <v>0</v>
      </c>
      <c r="CC54">
        <v>0</v>
      </c>
      <c r="CD54" t="s">
        <v>159</v>
      </c>
      <c r="CE54">
        <v>0</v>
      </c>
      <c r="CF54">
        <v>0.2</v>
      </c>
      <c r="CG54">
        <v>18</v>
      </c>
      <c r="CH54" t="s">
        <v>159</v>
      </c>
      <c r="CI54" t="s">
        <v>159</v>
      </c>
      <c r="CJ54" t="s">
        <v>159</v>
      </c>
      <c r="CK54" t="s">
        <v>159</v>
      </c>
      <c r="CL54">
        <v>0</v>
      </c>
      <c r="CM54" t="s">
        <v>178</v>
      </c>
      <c r="CN54">
        <v>30</v>
      </c>
      <c r="CO54">
        <v>5.4</v>
      </c>
      <c r="CP54">
        <v>0.41</v>
      </c>
      <c r="CQ54">
        <v>8994.19</v>
      </c>
      <c r="CR54" t="s">
        <v>166</v>
      </c>
      <c r="CS54">
        <v>25</v>
      </c>
      <c r="CT54">
        <v>4.5</v>
      </c>
      <c r="CU54">
        <v>0.34</v>
      </c>
      <c r="CV54" t="s">
        <v>166</v>
      </c>
      <c r="CW54">
        <v>7.5</v>
      </c>
      <c r="CX54">
        <v>1.35</v>
      </c>
      <c r="CY54">
        <v>0.1</v>
      </c>
      <c r="CZ54" t="s">
        <v>160</v>
      </c>
      <c r="DA54">
        <v>7.5</v>
      </c>
      <c r="DB54">
        <v>1.35</v>
      </c>
      <c r="DC54">
        <v>0.1</v>
      </c>
      <c r="DD54">
        <v>0</v>
      </c>
      <c r="DE54">
        <v>0</v>
      </c>
      <c r="DF54">
        <v>0</v>
      </c>
      <c r="DG54" t="s">
        <v>166</v>
      </c>
      <c r="DH54">
        <v>5</v>
      </c>
      <c r="DI54">
        <v>0.9</v>
      </c>
      <c r="DJ54">
        <v>7.0000000000000007E-2</v>
      </c>
      <c r="DK54" t="s">
        <v>166</v>
      </c>
      <c r="DL54">
        <v>25</v>
      </c>
      <c r="DM54">
        <v>4.5</v>
      </c>
      <c r="DN54">
        <v>0.34</v>
      </c>
      <c r="DO54" t="s">
        <v>159</v>
      </c>
      <c r="DP54">
        <v>0</v>
      </c>
      <c r="DQ54">
        <v>0</v>
      </c>
      <c r="DR54" t="s">
        <v>159</v>
      </c>
      <c r="DS54">
        <v>0</v>
      </c>
      <c r="DT54">
        <v>0</v>
      </c>
      <c r="DU54" t="s">
        <v>159</v>
      </c>
      <c r="DV54" t="s">
        <v>159</v>
      </c>
      <c r="DW54" t="s">
        <v>159</v>
      </c>
      <c r="DX54" t="s">
        <v>159</v>
      </c>
      <c r="DY54">
        <v>0</v>
      </c>
      <c r="DZ54">
        <v>0</v>
      </c>
      <c r="EA54">
        <v>27</v>
      </c>
      <c r="EB54">
        <v>2.02</v>
      </c>
      <c r="EC54">
        <v>2.0020566000040006E+19</v>
      </c>
      <c r="ED54">
        <v>3.0040567E+19</v>
      </c>
      <c r="EE54" t="s">
        <v>337</v>
      </c>
      <c r="EF54" t="s">
        <v>337</v>
      </c>
      <c r="EG54" t="s">
        <v>159</v>
      </c>
      <c r="EH54" t="s">
        <v>159</v>
      </c>
      <c r="EI54" t="s">
        <v>125</v>
      </c>
      <c r="EJ54" t="s">
        <v>159</v>
      </c>
      <c r="EK54" t="s">
        <v>159</v>
      </c>
      <c r="EL54" t="s">
        <v>159</v>
      </c>
      <c r="EM54" t="s">
        <v>159</v>
      </c>
      <c r="EN54" t="s">
        <v>159</v>
      </c>
      <c r="EO54" t="s">
        <v>159</v>
      </c>
      <c r="EP54" t="s">
        <v>159</v>
      </c>
      <c r="EQ54" t="s">
        <v>159</v>
      </c>
      <c r="ER54" t="s">
        <v>159</v>
      </c>
      <c r="ES54">
        <v>8994.19</v>
      </c>
      <c r="ET54">
        <v>0</v>
      </c>
      <c r="EU54">
        <v>0</v>
      </c>
      <c r="EV54" t="s">
        <v>159</v>
      </c>
      <c r="EW54" t="s">
        <v>167</v>
      </c>
      <c r="EX54" t="s">
        <v>159</v>
      </c>
      <c r="EY54">
        <v>0</v>
      </c>
      <c r="EZ54">
        <v>0</v>
      </c>
    </row>
    <row r="55" spans="1:156" x14ac:dyDescent="0.25">
      <c r="A55">
        <v>675428757763</v>
      </c>
      <c r="B55" t="s">
        <v>143</v>
      </c>
      <c r="C55" t="s">
        <v>251</v>
      </c>
      <c r="D55" t="s">
        <v>145</v>
      </c>
      <c r="E55" t="s">
        <v>146</v>
      </c>
      <c r="F55" s="1" t="s">
        <v>147</v>
      </c>
      <c r="G55" t="s">
        <v>148</v>
      </c>
      <c r="H55" t="s">
        <v>149</v>
      </c>
      <c r="I55" t="s">
        <v>150</v>
      </c>
      <c r="J55" t="s">
        <v>338</v>
      </c>
      <c r="K55" t="s">
        <v>216</v>
      </c>
      <c r="L55" s="2">
        <v>0.5</v>
      </c>
      <c r="M55" s="2">
        <v>9000</v>
      </c>
      <c r="N55" t="s">
        <v>253</v>
      </c>
      <c r="O55" t="s">
        <v>339</v>
      </c>
      <c r="P55" t="s">
        <v>159</v>
      </c>
      <c r="Q55" t="s">
        <v>145</v>
      </c>
      <c r="R55" t="s">
        <v>340</v>
      </c>
      <c r="S55" s="1" t="s">
        <v>155</v>
      </c>
      <c r="T55">
        <v>56675428757763</v>
      </c>
      <c r="U55">
        <v>5128722</v>
      </c>
      <c r="V55" t="s">
        <v>159</v>
      </c>
      <c r="W55" t="s">
        <v>159</v>
      </c>
      <c r="X55" t="s">
        <v>159</v>
      </c>
      <c r="Y55" t="s">
        <v>159</v>
      </c>
      <c r="Z55" t="s">
        <v>156</v>
      </c>
      <c r="AA55" t="s">
        <v>157</v>
      </c>
      <c r="AB55" t="s">
        <v>158</v>
      </c>
      <c r="AC55" t="s">
        <v>338</v>
      </c>
      <c r="AD55">
        <v>5999</v>
      </c>
      <c r="AE55">
        <v>63</v>
      </c>
      <c r="AF55" t="s">
        <v>159</v>
      </c>
      <c r="AG55" t="s">
        <v>159</v>
      </c>
      <c r="AH55" t="s">
        <v>159</v>
      </c>
      <c r="AI55" t="s">
        <v>160</v>
      </c>
      <c r="AJ55" t="s">
        <v>256</v>
      </c>
      <c r="AK55">
        <v>566</v>
      </c>
      <c r="AL55" t="s">
        <v>159</v>
      </c>
      <c r="AM55">
        <v>566</v>
      </c>
      <c r="AN55" t="s">
        <v>159</v>
      </c>
      <c r="AO55" t="s">
        <v>159</v>
      </c>
      <c r="AP55" t="s">
        <v>257</v>
      </c>
      <c r="AQ55" t="s">
        <v>258</v>
      </c>
      <c r="AR55" t="s">
        <v>159</v>
      </c>
      <c r="AS55" t="s">
        <v>259</v>
      </c>
      <c r="AT55" s="2">
        <v>0.5</v>
      </c>
      <c r="AU55">
        <v>9000</v>
      </c>
      <c r="AV55">
        <v>9000</v>
      </c>
      <c r="AW55" s="7">
        <f t="shared" si="0"/>
        <v>9000</v>
      </c>
      <c r="AX55" s="7">
        <v>350</v>
      </c>
      <c r="AY55" s="7">
        <f t="shared" si="1"/>
        <v>8650</v>
      </c>
      <c r="AZ55" s="8">
        <f t="shared" si="2"/>
        <v>1522.4</v>
      </c>
      <c r="BA55" s="9">
        <f t="shared" si="3"/>
        <v>6920</v>
      </c>
      <c r="BB55" s="10">
        <f t="shared" si="4"/>
        <v>207.6</v>
      </c>
      <c r="BC55" s="7">
        <v>250</v>
      </c>
      <c r="BD55" s="11">
        <f t="shared" si="5"/>
        <v>81.25</v>
      </c>
      <c r="BE55" s="11"/>
      <c r="BF55" s="12"/>
      <c r="BG55" s="7">
        <f t="shared" si="6"/>
        <v>18.75</v>
      </c>
      <c r="BH55" t="s">
        <v>159</v>
      </c>
      <c r="BI55" t="s">
        <v>159</v>
      </c>
      <c r="BJ55" t="s">
        <v>159</v>
      </c>
      <c r="BK55" t="s">
        <v>159</v>
      </c>
      <c r="BL55">
        <v>566</v>
      </c>
      <c r="BM55">
        <v>566</v>
      </c>
      <c r="BN55">
        <v>9000</v>
      </c>
      <c r="BO55">
        <v>1000</v>
      </c>
      <c r="BP55">
        <v>45</v>
      </c>
      <c r="BQ55">
        <v>3.38</v>
      </c>
      <c r="BR55">
        <v>0</v>
      </c>
      <c r="BS55">
        <v>8951.625</v>
      </c>
      <c r="BT55">
        <v>0</v>
      </c>
      <c r="BU55" t="s">
        <v>159</v>
      </c>
      <c r="BV55" t="s">
        <v>159</v>
      </c>
      <c r="BW55">
        <v>0</v>
      </c>
      <c r="BX55">
        <v>0</v>
      </c>
      <c r="BY55" t="s">
        <v>165</v>
      </c>
      <c r="BZ55">
        <v>18</v>
      </c>
      <c r="CA55" t="s">
        <v>159</v>
      </c>
      <c r="CB55">
        <v>0</v>
      </c>
      <c r="CC55">
        <v>0</v>
      </c>
      <c r="CD55" t="s">
        <v>159</v>
      </c>
      <c r="CE55">
        <v>0</v>
      </c>
      <c r="CF55">
        <v>0.2</v>
      </c>
      <c r="CG55">
        <v>18</v>
      </c>
      <c r="CH55" t="s">
        <v>159</v>
      </c>
      <c r="CI55" t="s">
        <v>159</v>
      </c>
      <c r="CJ55" t="s">
        <v>159</v>
      </c>
      <c r="CK55" t="s">
        <v>159</v>
      </c>
      <c r="CL55">
        <v>0</v>
      </c>
      <c r="CM55" t="s">
        <v>251</v>
      </c>
      <c r="CN55">
        <v>30</v>
      </c>
      <c r="CO55">
        <v>5.4</v>
      </c>
      <c r="CP55">
        <v>0.41</v>
      </c>
      <c r="CQ55">
        <v>8994.19</v>
      </c>
      <c r="CR55" t="s">
        <v>166</v>
      </c>
      <c r="CS55">
        <v>25</v>
      </c>
      <c r="CT55">
        <v>4.5</v>
      </c>
      <c r="CU55">
        <v>0.34</v>
      </c>
      <c r="CV55" t="s">
        <v>166</v>
      </c>
      <c r="CW55">
        <v>7.5</v>
      </c>
      <c r="CX55">
        <v>1.35</v>
      </c>
      <c r="CY55">
        <v>0.1</v>
      </c>
      <c r="CZ55" t="s">
        <v>160</v>
      </c>
      <c r="DA55">
        <v>7.5</v>
      </c>
      <c r="DB55">
        <v>1.35</v>
      </c>
      <c r="DC55">
        <v>0.1</v>
      </c>
      <c r="DD55">
        <v>0</v>
      </c>
      <c r="DE55">
        <v>0</v>
      </c>
      <c r="DF55">
        <v>0</v>
      </c>
      <c r="DG55" t="s">
        <v>166</v>
      </c>
      <c r="DH55">
        <v>5</v>
      </c>
      <c r="DI55">
        <v>0.9</v>
      </c>
      <c r="DJ55">
        <v>7.0000000000000007E-2</v>
      </c>
      <c r="DK55" t="s">
        <v>166</v>
      </c>
      <c r="DL55">
        <v>25</v>
      </c>
      <c r="DM55">
        <v>4.5</v>
      </c>
      <c r="DN55">
        <v>0.34</v>
      </c>
      <c r="DO55" t="s">
        <v>159</v>
      </c>
      <c r="DP55">
        <v>0</v>
      </c>
      <c r="DQ55">
        <v>0</v>
      </c>
      <c r="DR55" t="s">
        <v>159</v>
      </c>
      <c r="DS55">
        <v>0</v>
      </c>
      <c r="DT55">
        <v>0</v>
      </c>
      <c r="DU55" t="s">
        <v>159</v>
      </c>
      <c r="DV55" t="s">
        <v>159</v>
      </c>
      <c r="DW55" t="s">
        <v>159</v>
      </c>
      <c r="DX55" t="s">
        <v>159</v>
      </c>
      <c r="DY55">
        <v>0</v>
      </c>
      <c r="DZ55">
        <v>0</v>
      </c>
      <c r="EA55">
        <v>27</v>
      </c>
      <c r="EB55">
        <v>2.02</v>
      </c>
      <c r="EC55">
        <v>1242052066</v>
      </c>
      <c r="ED55" t="s">
        <v>341</v>
      </c>
      <c r="EE55" t="s">
        <v>159</v>
      </c>
      <c r="EF55" t="s">
        <v>261</v>
      </c>
      <c r="EG55" t="s">
        <v>159</v>
      </c>
      <c r="EH55" t="s">
        <v>342</v>
      </c>
      <c r="EI55" t="s">
        <v>125</v>
      </c>
      <c r="EJ55" t="s">
        <v>159</v>
      </c>
      <c r="EK55" t="s">
        <v>159</v>
      </c>
      <c r="EL55" t="s">
        <v>159</v>
      </c>
      <c r="EM55" t="s">
        <v>159</v>
      </c>
      <c r="EN55" t="s">
        <v>159</v>
      </c>
      <c r="EO55" t="s">
        <v>159</v>
      </c>
      <c r="EP55" t="s">
        <v>159</v>
      </c>
      <c r="EQ55" t="s">
        <v>159</v>
      </c>
      <c r="ER55" t="s">
        <v>263</v>
      </c>
      <c r="ES55">
        <v>8994.19</v>
      </c>
      <c r="ET55">
        <v>0</v>
      </c>
      <c r="EU55">
        <v>0</v>
      </c>
      <c r="EV55" t="s">
        <v>159</v>
      </c>
      <c r="EW55" t="s">
        <v>167</v>
      </c>
      <c r="EX55" t="s">
        <v>159</v>
      </c>
      <c r="EY55">
        <v>0</v>
      </c>
      <c r="EZ55">
        <v>0</v>
      </c>
    </row>
    <row r="56" spans="1:156" x14ac:dyDescent="0.25">
      <c r="A56">
        <v>675430936401</v>
      </c>
      <c r="B56" t="s">
        <v>143</v>
      </c>
      <c r="C56" t="s">
        <v>251</v>
      </c>
      <c r="D56" t="s">
        <v>145</v>
      </c>
      <c r="E56" t="s">
        <v>146</v>
      </c>
      <c r="F56" s="1" t="s">
        <v>147</v>
      </c>
      <c r="G56" t="s">
        <v>148</v>
      </c>
      <c r="H56" t="s">
        <v>149</v>
      </c>
      <c r="I56" t="s">
        <v>150</v>
      </c>
      <c r="J56" t="s">
        <v>343</v>
      </c>
      <c r="K56" t="s">
        <v>216</v>
      </c>
      <c r="L56" s="2">
        <v>0.5</v>
      </c>
      <c r="M56" s="2">
        <v>9000</v>
      </c>
      <c r="N56" t="s">
        <v>344</v>
      </c>
      <c r="O56" t="s">
        <v>345</v>
      </c>
      <c r="P56" t="s">
        <v>159</v>
      </c>
      <c r="Q56" t="s">
        <v>145</v>
      </c>
      <c r="R56" t="s">
        <v>346</v>
      </c>
      <c r="S56" s="1" t="s">
        <v>155</v>
      </c>
      <c r="T56">
        <v>56675430936401</v>
      </c>
      <c r="U56">
        <v>5128722</v>
      </c>
      <c r="V56" t="s">
        <v>159</v>
      </c>
      <c r="W56" t="s">
        <v>159</v>
      </c>
      <c r="X56" t="s">
        <v>159</v>
      </c>
      <c r="Y56" t="s">
        <v>159</v>
      </c>
      <c r="Z56" t="s">
        <v>156</v>
      </c>
      <c r="AA56" t="s">
        <v>157</v>
      </c>
      <c r="AB56" t="s">
        <v>158</v>
      </c>
      <c r="AC56" t="s">
        <v>343</v>
      </c>
      <c r="AD56">
        <v>5999</v>
      </c>
      <c r="AE56">
        <v>63</v>
      </c>
      <c r="AF56" t="s">
        <v>159</v>
      </c>
      <c r="AG56" t="s">
        <v>159</v>
      </c>
      <c r="AH56" t="s">
        <v>159</v>
      </c>
      <c r="AI56" t="s">
        <v>160</v>
      </c>
      <c r="AJ56" t="s">
        <v>256</v>
      </c>
      <c r="AK56">
        <v>566</v>
      </c>
      <c r="AL56" t="s">
        <v>159</v>
      </c>
      <c r="AM56">
        <v>566</v>
      </c>
      <c r="AN56" t="s">
        <v>159</v>
      </c>
      <c r="AO56" t="s">
        <v>159</v>
      </c>
      <c r="AP56" t="s">
        <v>257</v>
      </c>
      <c r="AQ56" t="s">
        <v>347</v>
      </c>
      <c r="AR56" t="s">
        <v>159</v>
      </c>
      <c r="AS56" t="s">
        <v>259</v>
      </c>
      <c r="AT56" s="2">
        <v>0.5</v>
      </c>
      <c r="AU56">
        <v>9000</v>
      </c>
      <c r="AV56">
        <v>9000</v>
      </c>
      <c r="AW56" s="7">
        <f t="shared" si="0"/>
        <v>9000</v>
      </c>
      <c r="AX56" s="7">
        <v>350</v>
      </c>
      <c r="AY56" s="7">
        <f t="shared" si="1"/>
        <v>8650</v>
      </c>
      <c r="AZ56" s="8">
        <f t="shared" si="2"/>
        <v>1522.4</v>
      </c>
      <c r="BA56" s="9">
        <f t="shared" si="3"/>
        <v>6920</v>
      </c>
      <c r="BB56" s="10">
        <f t="shared" si="4"/>
        <v>207.6</v>
      </c>
      <c r="BC56" s="7">
        <v>250</v>
      </c>
      <c r="BD56" s="11">
        <f t="shared" si="5"/>
        <v>81.25</v>
      </c>
      <c r="BE56" s="11"/>
      <c r="BF56" s="12"/>
      <c r="BG56" s="7">
        <f t="shared" si="6"/>
        <v>18.75</v>
      </c>
      <c r="BH56" t="s">
        <v>159</v>
      </c>
      <c r="BI56" t="s">
        <v>159</v>
      </c>
      <c r="BJ56" t="s">
        <v>159</v>
      </c>
      <c r="BK56" t="s">
        <v>159</v>
      </c>
      <c r="BL56">
        <v>566</v>
      </c>
      <c r="BM56">
        <v>566</v>
      </c>
      <c r="BN56">
        <v>9000</v>
      </c>
      <c r="BO56">
        <v>1000</v>
      </c>
      <c r="BP56">
        <v>45</v>
      </c>
      <c r="BQ56">
        <v>3.38</v>
      </c>
      <c r="BR56">
        <v>0</v>
      </c>
      <c r="BS56">
        <v>8951.625</v>
      </c>
      <c r="BT56">
        <v>0</v>
      </c>
      <c r="BU56" t="s">
        <v>159</v>
      </c>
      <c r="BV56" t="s">
        <v>159</v>
      </c>
      <c r="BW56">
        <v>0</v>
      </c>
      <c r="BX56">
        <v>0</v>
      </c>
      <c r="BY56" t="s">
        <v>165</v>
      </c>
      <c r="BZ56">
        <v>18</v>
      </c>
      <c r="CA56" t="s">
        <v>159</v>
      </c>
      <c r="CB56">
        <v>0</v>
      </c>
      <c r="CC56">
        <v>0</v>
      </c>
      <c r="CD56" t="s">
        <v>159</v>
      </c>
      <c r="CE56">
        <v>0</v>
      </c>
      <c r="CF56">
        <v>0.2</v>
      </c>
      <c r="CG56">
        <v>18</v>
      </c>
      <c r="CH56" t="s">
        <v>159</v>
      </c>
      <c r="CI56" t="s">
        <v>159</v>
      </c>
      <c r="CJ56" t="s">
        <v>159</v>
      </c>
      <c r="CK56" t="s">
        <v>159</v>
      </c>
      <c r="CL56">
        <v>0</v>
      </c>
      <c r="CM56" t="s">
        <v>251</v>
      </c>
      <c r="CN56">
        <v>30</v>
      </c>
      <c r="CO56">
        <v>5.4</v>
      </c>
      <c r="CP56">
        <v>0.41</v>
      </c>
      <c r="CQ56">
        <v>8994.19</v>
      </c>
      <c r="CR56" t="s">
        <v>166</v>
      </c>
      <c r="CS56">
        <v>25</v>
      </c>
      <c r="CT56">
        <v>4.5</v>
      </c>
      <c r="CU56">
        <v>0.34</v>
      </c>
      <c r="CV56" t="s">
        <v>166</v>
      </c>
      <c r="CW56">
        <v>7.5</v>
      </c>
      <c r="CX56">
        <v>1.35</v>
      </c>
      <c r="CY56">
        <v>0.1</v>
      </c>
      <c r="CZ56" t="s">
        <v>160</v>
      </c>
      <c r="DA56">
        <v>7.5</v>
      </c>
      <c r="DB56">
        <v>1.35</v>
      </c>
      <c r="DC56">
        <v>0.1</v>
      </c>
      <c r="DD56">
        <v>0</v>
      </c>
      <c r="DE56">
        <v>0</v>
      </c>
      <c r="DF56">
        <v>0</v>
      </c>
      <c r="DG56" t="s">
        <v>166</v>
      </c>
      <c r="DH56">
        <v>5</v>
      </c>
      <c r="DI56">
        <v>0.9</v>
      </c>
      <c r="DJ56">
        <v>7.0000000000000007E-2</v>
      </c>
      <c r="DK56" t="s">
        <v>166</v>
      </c>
      <c r="DL56">
        <v>25</v>
      </c>
      <c r="DM56">
        <v>4.5</v>
      </c>
      <c r="DN56">
        <v>0.34</v>
      </c>
      <c r="DO56" t="s">
        <v>159</v>
      </c>
      <c r="DP56">
        <v>0</v>
      </c>
      <c r="DQ56">
        <v>0</v>
      </c>
      <c r="DR56" t="s">
        <v>159</v>
      </c>
      <c r="DS56">
        <v>0</v>
      </c>
      <c r="DT56">
        <v>0</v>
      </c>
      <c r="DU56" t="s">
        <v>159</v>
      </c>
      <c r="DV56" t="s">
        <v>159</v>
      </c>
      <c r="DW56" t="s">
        <v>159</v>
      </c>
      <c r="DX56" t="s">
        <v>159</v>
      </c>
      <c r="DY56">
        <v>0</v>
      </c>
      <c r="DZ56">
        <v>0</v>
      </c>
      <c r="EA56">
        <v>27</v>
      </c>
      <c r="EB56">
        <v>2.02</v>
      </c>
      <c r="EC56">
        <v>1225617082</v>
      </c>
      <c r="ED56" t="s">
        <v>348</v>
      </c>
      <c r="EE56" t="s">
        <v>159</v>
      </c>
      <c r="EF56" t="s">
        <v>261</v>
      </c>
      <c r="EG56" t="s">
        <v>159</v>
      </c>
      <c r="EH56" t="s">
        <v>349</v>
      </c>
      <c r="EI56" t="s">
        <v>125</v>
      </c>
      <c r="EJ56" t="s">
        <v>159</v>
      </c>
      <c r="EK56" t="s">
        <v>159</v>
      </c>
      <c r="EL56" t="s">
        <v>159</v>
      </c>
      <c r="EM56" t="s">
        <v>159</v>
      </c>
      <c r="EN56" t="s">
        <v>159</v>
      </c>
      <c r="EO56" t="s">
        <v>159</v>
      </c>
      <c r="EP56" t="s">
        <v>159</v>
      </c>
      <c r="EQ56" t="s">
        <v>159</v>
      </c>
      <c r="ER56" t="s">
        <v>263</v>
      </c>
      <c r="ES56">
        <v>8994.19</v>
      </c>
      <c r="ET56">
        <v>0</v>
      </c>
      <c r="EU56">
        <v>0</v>
      </c>
      <c r="EV56" t="s">
        <v>159</v>
      </c>
      <c r="EW56" t="s">
        <v>167</v>
      </c>
      <c r="EX56" t="s">
        <v>159</v>
      </c>
      <c r="EY56">
        <v>0</v>
      </c>
      <c r="EZ56">
        <v>0</v>
      </c>
    </row>
    <row r="57" spans="1:156" x14ac:dyDescent="0.25">
      <c r="A57">
        <v>675429034574</v>
      </c>
      <c r="B57" t="s">
        <v>143</v>
      </c>
      <c r="C57" t="s">
        <v>251</v>
      </c>
      <c r="D57" t="s">
        <v>145</v>
      </c>
      <c r="E57" t="s">
        <v>146</v>
      </c>
      <c r="F57" s="1" t="s">
        <v>147</v>
      </c>
      <c r="G57" t="s">
        <v>148</v>
      </c>
      <c r="H57" t="s">
        <v>149</v>
      </c>
      <c r="I57" t="s">
        <v>150</v>
      </c>
      <c r="J57" t="s">
        <v>355</v>
      </c>
      <c r="K57" t="s">
        <v>216</v>
      </c>
      <c r="L57" s="2">
        <v>0.5</v>
      </c>
      <c r="M57" s="2">
        <v>9000</v>
      </c>
      <c r="N57" t="s">
        <v>253</v>
      </c>
      <c r="O57" t="s">
        <v>356</v>
      </c>
      <c r="P57" t="s">
        <v>159</v>
      </c>
      <c r="Q57" t="s">
        <v>145</v>
      </c>
      <c r="R57" t="s">
        <v>357</v>
      </c>
      <c r="S57" s="1" t="s">
        <v>155</v>
      </c>
      <c r="T57">
        <v>56675429034574</v>
      </c>
      <c r="U57">
        <v>5128722</v>
      </c>
      <c r="V57" t="s">
        <v>159</v>
      </c>
      <c r="W57" t="s">
        <v>159</v>
      </c>
      <c r="X57" t="s">
        <v>159</v>
      </c>
      <c r="Y57" t="s">
        <v>159</v>
      </c>
      <c r="Z57" t="s">
        <v>156</v>
      </c>
      <c r="AA57" t="s">
        <v>157</v>
      </c>
      <c r="AB57" t="s">
        <v>158</v>
      </c>
      <c r="AC57" t="s">
        <v>355</v>
      </c>
      <c r="AD57">
        <v>5999</v>
      </c>
      <c r="AE57">
        <v>63</v>
      </c>
      <c r="AF57" t="s">
        <v>159</v>
      </c>
      <c r="AG57" t="s">
        <v>159</v>
      </c>
      <c r="AH57" t="s">
        <v>159</v>
      </c>
      <c r="AI57" t="s">
        <v>160</v>
      </c>
      <c r="AJ57" t="s">
        <v>256</v>
      </c>
      <c r="AK57">
        <v>566</v>
      </c>
      <c r="AL57" t="s">
        <v>159</v>
      </c>
      <c r="AM57">
        <v>566</v>
      </c>
      <c r="AN57" t="s">
        <v>159</v>
      </c>
      <c r="AO57" t="s">
        <v>159</v>
      </c>
      <c r="AP57" t="s">
        <v>257</v>
      </c>
      <c r="AQ57" t="s">
        <v>258</v>
      </c>
      <c r="AR57" t="s">
        <v>159</v>
      </c>
      <c r="AS57" t="s">
        <v>259</v>
      </c>
      <c r="AT57" s="2">
        <v>0.5</v>
      </c>
      <c r="AU57">
        <v>9000</v>
      </c>
      <c r="AV57">
        <v>9000</v>
      </c>
      <c r="AW57" s="7">
        <f t="shared" si="0"/>
        <v>9000</v>
      </c>
      <c r="AX57" s="7">
        <v>350</v>
      </c>
      <c r="AY57" s="7">
        <f t="shared" si="1"/>
        <v>8650</v>
      </c>
      <c r="AZ57" s="8">
        <f t="shared" si="2"/>
        <v>1522.4</v>
      </c>
      <c r="BA57" s="9">
        <f t="shared" si="3"/>
        <v>6920</v>
      </c>
      <c r="BB57" s="10">
        <f t="shared" si="4"/>
        <v>207.6</v>
      </c>
      <c r="BC57" s="7">
        <v>250</v>
      </c>
      <c r="BD57" s="11">
        <f t="shared" si="5"/>
        <v>81.25</v>
      </c>
      <c r="BE57" s="11"/>
      <c r="BF57" s="12"/>
      <c r="BG57" s="7">
        <f t="shared" si="6"/>
        <v>18.75</v>
      </c>
      <c r="BH57" t="s">
        <v>159</v>
      </c>
      <c r="BI57" t="s">
        <v>159</v>
      </c>
      <c r="BJ57" t="s">
        <v>159</v>
      </c>
      <c r="BK57" t="s">
        <v>159</v>
      </c>
      <c r="BL57">
        <v>566</v>
      </c>
      <c r="BM57">
        <v>566</v>
      </c>
      <c r="BN57">
        <v>9000</v>
      </c>
      <c r="BO57">
        <v>1000</v>
      </c>
      <c r="BP57">
        <v>45</v>
      </c>
      <c r="BQ57">
        <v>3.38</v>
      </c>
      <c r="BR57">
        <v>0</v>
      </c>
      <c r="BS57">
        <v>8951.625</v>
      </c>
      <c r="BT57">
        <v>0</v>
      </c>
      <c r="BU57" t="s">
        <v>159</v>
      </c>
      <c r="BV57" t="s">
        <v>159</v>
      </c>
      <c r="BW57">
        <v>0</v>
      </c>
      <c r="BX57">
        <v>0</v>
      </c>
      <c r="BY57" t="s">
        <v>165</v>
      </c>
      <c r="BZ57">
        <v>18</v>
      </c>
      <c r="CA57" t="s">
        <v>159</v>
      </c>
      <c r="CB57">
        <v>0</v>
      </c>
      <c r="CC57">
        <v>0</v>
      </c>
      <c r="CD57" t="s">
        <v>159</v>
      </c>
      <c r="CE57">
        <v>0</v>
      </c>
      <c r="CF57">
        <v>0.2</v>
      </c>
      <c r="CG57">
        <v>18</v>
      </c>
      <c r="CH57" t="s">
        <v>159</v>
      </c>
      <c r="CI57" t="s">
        <v>159</v>
      </c>
      <c r="CJ57" t="s">
        <v>159</v>
      </c>
      <c r="CK57" t="s">
        <v>159</v>
      </c>
      <c r="CL57">
        <v>0</v>
      </c>
      <c r="CM57" t="s">
        <v>251</v>
      </c>
      <c r="CN57">
        <v>30</v>
      </c>
      <c r="CO57">
        <v>5.4</v>
      </c>
      <c r="CP57">
        <v>0.41</v>
      </c>
      <c r="CQ57">
        <v>8994.19</v>
      </c>
      <c r="CR57" t="s">
        <v>166</v>
      </c>
      <c r="CS57">
        <v>25</v>
      </c>
      <c r="CT57">
        <v>4.5</v>
      </c>
      <c r="CU57">
        <v>0.34</v>
      </c>
      <c r="CV57" t="s">
        <v>166</v>
      </c>
      <c r="CW57">
        <v>7.5</v>
      </c>
      <c r="CX57">
        <v>1.35</v>
      </c>
      <c r="CY57">
        <v>0.1</v>
      </c>
      <c r="CZ57" t="s">
        <v>160</v>
      </c>
      <c r="DA57">
        <v>7.5</v>
      </c>
      <c r="DB57">
        <v>1.35</v>
      </c>
      <c r="DC57">
        <v>0.1</v>
      </c>
      <c r="DD57">
        <v>0</v>
      </c>
      <c r="DE57">
        <v>0</v>
      </c>
      <c r="DF57">
        <v>0</v>
      </c>
      <c r="DG57" t="s">
        <v>166</v>
      </c>
      <c r="DH57">
        <v>5</v>
      </c>
      <c r="DI57">
        <v>0.9</v>
      </c>
      <c r="DJ57">
        <v>7.0000000000000007E-2</v>
      </c>
      <c r="DK57" t="s">
        <v>166</v>
      </c>
      <c r="DL57">
        <v>25</v>
      </c>
      <c r="DM57">
        <v>4.5</v>
      </c>
      <c r="DN57">
        <v>0.34</v>
      </c>
      <c r="DO57" t="s">
        <v>159</v>
      </c>
      <c r="DP57">
        <v>0</v>
      </c>
      <c r="DQ57">
        <v>0</v>
      </c>
      <c r="DR57" t="s">
        <v>159</v>
      </c>
      <c r="DS57">
        <v>0</v>
      </c>
      <c r="DT57">
        <v>0</v>
      </c>
      <c r="DU57" t="s">
        <v>159</v>
      </c>
      <c r="DV57" t="s">
        <v>159</v>
      </c>
      <c r="DW57" t="s">
        <v>159</v>
      </c>
      <c r="DX57" t="s">
        <v>159</v>
      </c>
      <c r="DY57">
        <v>0</v>
      </c>
      <c r="DZ57">
        <v>0</v>
      </c>
      <c r="EA57">
        <v>27</v>
      </c>
      <c r="EB57">
        <v>2.02</v>
      </c>
      <c r="EC57">
        <v>1242052066</v>
      </c>
      <c r="ED57" t="s">
        <v>358</v>
      </c>
      <c r="EE57" t="s">
        <v>159</v>
      </c>
      <c r="EF57" t="s">
        <v>261</v>
      </c>
      <c r="EG57" t="s">
        <v>159</v>
      </c>
      <c r="EH57" t="s">
        <v>359</v>
      </c>
      <c r="EI57" t="s">
        <v>125</v>
      </c>
      <c r="EJ57" t="s">
        <v>159</v>
      </c>
      <c r="EK57" t="s">
        <v>159</v>
      </c>
      <c r="EL57" t="s">
        <v>159</v>
      </c>
      <c r="EM57" t="s">
        <v>159</v>
      </c>
      <c r="EN57" t="s">
        <v>159</v>
      </c>
      <c r="EO57" t="s">
        <v>159</v>
      </c>
      <c r="EP57" t="s">
        <v>159</v>
      </c>
      <c r="EQ57" t="s">
        <v>159</v>
      </c>
      <c r="ER57" t="s">
        <v>263</v>
      </c>
      <c r="ES57">
        <v>8994.19</v>
      </c>
      <c r="ET57">
        <v>0</v>
      </c>
      <c r="EU57">
        <v>0</v>
      </c>
      <c r="EV57" t="s">
        <v>159</v>
      </c>
      <c r="EW57" t="s">
        <v>167</v>
      </c>
      <c r="EX57" t="s">
        <v>159</v>
      </c>
      <c r="EY57">
        <v>0</v>
      </c>
      <c r="EZ57">
        <v>0</v>
      </c>
    </row>
    <row r="58" spans="1:156" x14ac:dyDescent="0.25">
      <c r="A58">
        <v>675428900077</v>
      </c>
      <c r="B58" t="s">
        <v>143</v>
      </c>
      <c r="C58" t="s">
        <v>251</v>
      </c>
      <c r="D58" t="s">
        <v>145</v>
      </c>
      <c r="E58" t="s">
        <v>146</v>
      </c>
      <c r="F58" s="1" t="s">
        <v>147</v>
      </c>
      <c r="G58" t="s">
        <v>148</v>
      </c>
      <c r="H58" t="s">
        <v>149</v>
      </c>
      <c r="I58" t="s">
        <v>150</v>
      </c>
      <c r="J58" t="s">
        <v>360</v>
      </c>
      <c r="K58" t="s">
        <v>216</v>
      </c>
      <c r="L58" s="2">
        <v>0.5</v>
      </c>
      <c r="M58" s="2">
        <v>9000</v>
      </c>
      <c r="N58" t="s">
        <v>253</v>
      </c>
      <c r="O58" t="s">
        <v>361</v>
      </c>
      <c r="P58" t="s">
        <v>159</v>
      </c>
      <c r="Q58" t="s">
        <v>145</v>
      </c>
      <c r="R58" t="s">
        <v>362</v>
      </c>
      <c r="S58" s="1" t="s">
        <v>155</v>
      </c>
      <c r="T58">
        <v>56675428900077</v>
      </c>
      <c r="U58">
        <v>5128722</v>
      </c>
      <c r="V58" t="s">
        <v>159</v>
      </c>
      <c r="W58" t="s">
        <v>159</v>
      </c>
      <c r="X58" t="s">
        <v>159</v>
      </c>
      <c r="Y58" t="s">
        <v>159</v>
      </c>
      <c r="Z58" t="s">
        <v>156</v>
      </c>
      <c r="AA58" t="s">
        <v>157</v>
      </c>
      <c r="AB58" t="s">
        <v>158</v>
      </c>
      <c r="AC58" t="s">
        <v>360</v>
      </c>
      <c r="AD58">
        <v>5999</v>
      </c>
      <c r="AE58">
        <v>63</v>
      </c>
      <c r="AF58" t="s">
        <v>159</v>
      </c>
      <c r="AG58" t="s">
        <v>159</v>
      </c>
      <c r="AH58" t="s">
        <v>159</v>
      </c>
      <c r="AI58" t="s">
        <v>160</v>
      </c>
      <c r="AJ58" t="s">
        <v>256</v>
      </c>
      <c r="AK58">
        <v>566</v>
      </c>
      <c r="AL58" t="s">
        <v>159</v>
      </c>
      <c r="AM58">
        <v>566</v>
      </c>
      <c r="AN58" t="s">
        <v>159</v>
      </c>
      <c r="AO58" t="s">
        <v>159</v>
      </c>
      <c r="AP58" t="s">
        <v>257</v>
      </c>
      <c r="AQ58" t="s">
        <v>258</v>
      </c>
      <c r="AR58" t="s">
        <v>159</v>
      </c>
      <c r="AS58" t="s">
        <v>259</v>
      </c>
      <c r="AT58" s="2">
        <v>0.5</v>
      </c>
      <c r="AU58">
        <v>9000</v>
      </c>
      <c r="AV58">
        <v>9000</v>
      </c>
      <c r="AW58" s="7">
        <f t="shared" si="0"/>
        <v>9000</v>
      </c>
      <c r="AX58" s="7">
        <v>350</v>
      </c>
      <c r="AY58" s="7">
        <f t="shared" si="1"/>
        <v>8650</v>
      </c>
      <c r="AZ58" s="8">
        <f t="shared" si="2"/>
        <v>1522.4</v>
      </c>
      <c r="BA58" s="9">
        <f t="shared" si="3"/>
        <v>6920</v>
      </c>
      <c r="BB58" s="10">
        <f t="shared" si="4"/>
        <v>207.6</v>
      </c>
      <c r="BC58" s="7">
        <v>250</v>
      </c>
      <c r="BD58" s="11">
        <f t="shared" si="5"/>
        <v>81.25</v>
      </c>
      <c r="BE58" s="11"/>
      <c r="BF58" s="12"/>
      <c r="BG58" s="7">
        <f t="shared" si="6"/>
        <v>18.75</v>
      </c>
      <c r="BH58" t="s">
        <v>159</v>
      </c>
      <c r="BI58" t="s">
        <v>159</v>
      </c>
      <c r="BJ58" t="s">
        <v>159</v>
      </c>
      <c r="BK58" t="s">
        <v>159</v>
      </c>
      <c r="BL58">
        <v>566</v>
      </c>
      <c r="BM58">
        <v>566</v>
      </c>
      <c r="BN58">
        <v>9000</v>
      </c>
      <c r="BO58">
        <v>1000</v>
      </c>
      <c r="BP58">
        <v>45</v>
      </c>
      <c r="BQ58">
        <v>3.38</v>
      </c>
      <c r="BR58">
        <v>0</v>
      </c>
      <c r="BS58">
        <v>8951.625</v>
      </c>
      <c r="BT58">
        <v>0</v>
      </c>
      <c r="BU58" t="s">
        <v>159</v>
      </c>
      <c r="BV58" t="s">
        <v>159</v>
      </c>
      <c r="BW58">
        <v>0</v>
      </c>
      <c r="BX58">
        <v>0</v>
      </c>
      <c r="BY58" t="s">
        <v>165</v>
      </c>
      <c r="BZ58">
        <v>18</v>
      </c>
      <c r="CA58" t="s">
        <v>159</v>
      </c>
      <c r="CB58">
        <v>0</v>
      </c>
      <c r="CC58">
        <v>0</v>
      </c>
      <c r="CD58" t="s">
        <v>159</v>
      </c>
      <c r="CE58">
        <v>0</v>
      </c>
      <c r="CF58">
        <v>0.2</v>
      </c>
      <c r="CG58">
        <v>18</v>
      </c>
      <c r="CH58" t="s">
        <v>159</v>
      </c>
      <c r="CI58" t="s">
        <v>159</v>
      </c>
      <c r="CJ58" t="s">
        <v>159</v>
      </c>
      <c r="CK58" t="s">
        <v>159</v>
      </c>
      <c r="CL58">
        <v>0</v>
      </c>
      <c r="CM58" t="s">
        <v>251</v>
      </c>
      <c r="CN58">
        <v>30</v>
      </c>
      <c r="CO58">
        <v>5.4</v>
      </c>
      <c r="CP58">
        <v>0.41</v>
      </c>
      <c r="CQ58">
        <v>8994.19</v>
      </c>
      <c r="CR58" t="s">
        <v>166</v>
      </c>
      <c r="CS58">
        <v>25</v>
      </c>
      <c r="CT58">
        <v>4.5</v>
      </c>
      <c r="CU58">
        <v>0.34</v>
      </c>
      <c r="CV58" t="s">
        <v>166</v>
      </c>
      <c r="CW58">
        <v>7.5</v>
      </c>
      <c r="CX58">
        <v>1.35</v>
      </c>
      <c r="CY58">
        <v>0.1</v>
      </c>
      <c r="CZ58" t="s">
        <v>160</v>
      </c>
      <c r="DA58">
        <v>7.5</v>
      </c>
      <c r="DB58">
        <v>1.35</v>
      </c>
      <c r="DC58">
        <v>0.1</v>
      </c>
      <c r="DD58">
        <v>0</v>
      </c>
      <c r="DE58">
        <v>0</v>
      </c>
      <c r="DF58">
        <v>0</v>
      </c>
      <c r="DG58" t="s">
        <v>166</v>
      </c>
      <c r="DH58">
        <v>5</v>
      </c>
      <c r="DI58">
        <v>0.9</v>
      </c>
      <c r="DJ58">
        <v>7.0000000000000007E-2</v>
      </c>
      <c r="DK58" t="s">
        <v>166</v>
      </c>
      <c r="DL58">
        <v>25</v>
      </c>
      <c r="DM58">
        <v>4.5</v>
      </c>
      <c r="DN58">
        <v>0.34</v>
      </c>
      <c r="DO58" t="s">
        <v>159</v>
      </c>
      <c r="DP58">
        <v>0</v>
      </c>
      <c r="DQ58">
        <v>0</v>
      </c>
      <c r="DR58" t="s">
        <v>159</v>
      </c>
      <c r="DS58">
        <v>0</v>
      </c>
      <c r="DT58">
        <v>0</v>
      </c>
      <c r="DU58" t="s">
        <v>159</v>
      </c>
      <c r="DV58" t="s">
        <v>159</v>
      </c>
      <c r="DW58" t="s">
        <v>159</v>
      </c>
      <c r="DX58" t="s">
        <v>159</v>
      </c>
      <c r="DY58">
        <v>0</v>
      </c>
      <c r="DZ58">
        <v>0</v>
      </c>
      <c r="EA58">
        <v>27</v>
      </c>
      <c r="EB58">
        <v>2.02</v>
      </c>
      <c r="EC58">
        <v>1242052066</v>
      </c>
      <c r="ED58" t="s">
        <v>363</v>
      </c>
      <c r="EE58" t="s">
        <v>159</v>
      </c>
      <c r="EF58" t="s">
        <v>261</v>
      </c>
      <c r="EG58" t="s">
        <v>159</v>
      </c>
      <c r="EH58" t="s">
        <v>364</v>
      </c>
      <c r="EI58" t="s">
        <v>125</v>
      </c>
      <c r="EJ58" t="s">
        <v>159</v>
      </c>
      <c r="EK58" t="s">
        <v>159</v>
      </c>
      <c r="EL58" t="s">
        <v>159</v>
      </c>
      <c r="EM58" t="s">
        <v>159</v>
      </c>
      <c r="EN58" t="s">
        <v>159</v>
      </c>
      <c r="EO58" t="s">
        <v>159</v>
      </c>
      <c r="EP58" t="s">
        <v>159</v>
      </c>
      <c r="EQ58" t="s">
        <v>159</v>
      </c>
      <c r="ER58" t="s">
        <v>263</v>
      </c>
      <c r="ES58">
        <v>8994.19</v>
      </c>
      <c r="ET58">
        <v>0</v>
      </c>
      <c r="EU58">
        <v>0</v>
      </c>
      <c r="EV58" t="s">
        <v>159</v>
      </c>
      <c r="EW58" t="s">
        <v>167</v>
      </c>
      <c r="EX58" t="s">
        <v>159</v>
      </c>
      <c r="EY58">
        <v>0</v>
      </c>
      <c r="EZ58">
        <v>0</v>
      </c>
    </row>
    <row r="59" spans="1:156" x14ac:dyDescent="0.25">
      <c r="A59">
        <v>9779508501</v>
      </c>
      <c r="B59" t="s">
        <v>143</v>
      </c>
      <c r="C59" t="s">
        <v>178</v>
      </c>
      <c r="D59" t="s">
        <v>145</v>
      </c>
      <c r="E59" t="s">
        <v>146</v>
      </c>
      <c r="F59" s="1" t="s">
        <v>147</v>
      </c>
      <c r="G59" t="s">
        <v>148</v>
      </c>
      <c r="H59" t="s">
        <v>149</v>
      </c>
      <c r="I59" t="s">
        <v>150</v>
      </c>
      <c r="J59" t="s">
        <v>179</v>
      </c>
      <c r="K59" t="s">
        <v>152</v>
      </c>
      <c r="L59" s="2">
        <v>0.5</v>
      </c>
      <c r="M59" s="2">
        <v>9000</v>
      </c>
      <c r="N59" t="s">
        <v>375</v>
      </c>
      <c r="O59" t="s">
        <v>376</v>
      </c>
      <c r="P59">
        <v>34935</v>
      </c>
      <c r="Q59" t="s">
        <v>145</v>
      </c>
      <c r="R59">
        <v>919886</v>
      </c>
      <c r="S59" s="1" t="s">
        <v>155</v>
      </c>
      <c r="T59">
        <v>2612677443</v>
      </c>
      <c r="U59">
        <v>6792100</v>
      </c>
      <c r="V59">
        <v>1001515</v>
      </c>
      <c r="W59">
        <v>25505591</v>
      </c>
      <c r="X59">
        <v>9779508501</v>
      </c>
      <c r="Y59">
        <v>800578</v>
      </c>
      <c r="Z59" t="s">
        <v>156</v>
      </c>
      <c r="AA59" t="s">
        <v>157</v>
      </c>
      <c r="AB59" t="s">
        <v>158</v>
      </c>
      <c r="AC59" t="s">
        <v>179</v>
      </c>
      <c r="AD59">
        <v>5999</v>
      </c>
      <c r="AE59">
        <v>63</v>
      </c>
      <c r="AF59" t="s">
        <v>159</v>
      </c>
      <c r="AG59" t="s">
        <v>159</v>
      </c>
      <c r="AH59" t="s">
        <v>159</v>
      </c>
      <c r="AI59" t="s">
        <v>160</v>
      </c>
      <c r="AJ59" t="s">
        <v>377</v>
      </c>
      <c r="AK59">
        <v>566</v>
      </c>
      <c r="AL59">
        <v>919886</v>
      </c>
      <c r="AM59">
        <v>566</v>
      </c>
      <c r="AN59">
        <v>9779508501</v>
      </c>
      <c r="AO59">
        <v>9779508501</v>
      </c>
      <c r="AP59" t="s">
        <v>183</v>
      </c>
      <c r="AQ59" t="s">
        <v>378</v>
      </c>
      <c r="AR59" t="s">
        <v>159</v>
      </c>
      <c r="AS59" t="s">
        <v>185</v>
      </c>
      <c r="AT59" s="2">
        <v>0.5</v>
      </c>
      <c r="AU59">
        <v>9000</v>
      </c>
      <c r="AV59">
        <v>9000</v>
      </c>
      <c r="AW59" s="7">
        <f t="shared" si="0"/>
        <v>9000</v>
      </c>
      <c r="AX59" s="7">
        <v>350</v>
      </c>
      <c r="AY59" s="7">
        <f t="shared" si="1"/>
        <v>8650</v>
      </c>
      <c r="AZ59" s="8">
        <f t="shared" si="2"/>
        <v>1522.4</v>
      </c>
      <c r="BA59" s="9">
        <f t="shared" si="3"/>
        <v>6920</v>
      </c>
      <c r="BB59" s="10">
        <f t="shared" si="4"/>
        <v>207.6</v>
      </c>
      <c r="BC59" s="7">
        <v>250</v>
      </c>
      <c r="BD59" s="11">
        <f t="shared" si="5"/>
        <v>81.25</v>
      </c>
      <c r="BE59" s="11"/>
      <c r="BF59" s="12"/>
      <c r="BG59" s="7">
        <f t="shared" si="6"/>
        <v>18.75</v>
      </c>
      <c r="BH59" t="s">
        <v>159</v>
      </c>
      <c r="BI59" t="s">
        <v>159</v>
      </c>
      <c r="BJ59" t="s">
        <v>159</v>
      </c>
      <c r="BK59" t="s">
        <v>159</v>
      </c>
      <c r="BL59">
        <v>566</v>
      </c>
      <c r="BM59">
        <v>566</v>
      </c>
      <c r="BN59">
        <v>9000</v>
      </c>
      <c r="BO59">
        <v>1000</v>
      </c>
      <c r="BP59">
        <v>45</v>
      </c>
      <c r="BQ59">
        <v>3.38</v>
      </c>
      <c r="BR59">
        <v>0</v>
      </c>
      <c r="BS59">
        <v>8951.625</v>
      </c>
      <c r="BT59">
        <v>0</v>
      </c>
      <c r="BU59" t="s">
        <v>159</v>
      </c>
      <c r="BV59" t="s">
        <v>159</v>
      </c>
      <c r="BW59">
        <v>0</v>
      </c>
      <c r="BX59">
        <v>0</v>
      </c>
      <c r="BY59" t="s">
        <v>165</v>
      </c>
      <c r="BZ59">
        <v>18</v>
      </c>
      <c r="CA59" t="s">
        <v>159</v>
      </c>
      <c r="CB59">
        <v>0</v>
      </c>
      <c r="CC59">
        <v>0</v>
      </c>
      <c r="CD59" t="s">
        <v>159</v>
      </c>
      <c r="CE59">
        <v>0</v>
      </c>
      <c r="CF59">
        <v>0.2</v>
      </c>
      <c r="CG59">
        <v>18</v>
      </c>
      <c r="CH59" t="s">
        <v>159</v>
      </c>
      <c r="CI59" t="s">
        <v>159</v>
      </c>
      <c r="CJ59" t="s">
        <v>159</v>
      </c>
      <c r="CK59" t="s">
        <v>159</v>
      </c>
      <c r="CL59">
        <v>0</v>
      </c>
      <c r="CM59" t="s">
        <v>178</v>
      </c>
      <c r="CN59">
        <v>30</v>
      </c>
      <c r="CO59">
        <v>5.4</v>
      </c>
      <c r="CP59">
        <v>0.41</v>
      </c>
      <c r="CQ59">
        <v>8998.49</v>
      </c>
      <c r="CR59" t="s">
        <v>166</v>
      </c>
      <c r="CS59">
        <v>25</v>
      </c>
      <c r="CT59">
        <v>4.5</v>
      </c>
      <c r="CU59">
        <v>0.34</v>
      </c>
      <c r="CV59" t="s">
        <v>166</v>
      </c>
      <c r="CW59">
        <v>7.5</v>
      </c>
      <c r="CX59">
        <v>1.35</v>
      </c>
      <c r="CY59">
        <v>0.1</v>
      </c>
      <c r="CZ59" t="s">
        <v>160</v>
      </c>
      <c r="DA59">
        <v>7.5</v>
      </c>
      <c r="DB59">
        <v>1.35</v>
      </c>
      <c r="DC59">
        <v>0.1</v>
      </c>
      <c r="DD59">
        <v>0</v>
      </c>
      <c r="DE59">
        <v>4</v>
      </c>
      <c r="DF59">
        <v>0.3</v>
      </c>
      <c r="DG59" t="s">
        <v>166</v>
      </c>
      <c r="DH59">
        <v>5</v>
      </c>
      <c r="DI59">
        <v>0.9</v>
      </c>
      <c r="DJ59">
        <v>7.0000000000000007E-2</v>
      </c>
      <c r="DK59" t="s">
        <v>166</v>
      </c>
      <c r="DL59">
        <v>25</v>
      </c>
      <c r="DM59">
        <v>4.5</v>
      </c>
      <c r="DN59">
        <v>0.34</v>
      </c>
      <c r="DO59" t="s">
        <v>159</v>
      </c>
      <c r="DP59">
        <v>0</v>
      </c>
      <c r="DQ59">
        <v>0</v>
      </c>
      <c r="DR59" t="s">
        <v>159</v>
      </c>
      <c r="DS59">
        <v>0</v>
      </c>
      <c r="DT59">
        <v>0</v>
      </c>
      <c r="DU59" t="s">
        <v>159</v>
      </c>
      <c r="DV59" t="s">
        <v>159</v>
      </c>
      <c r="DW59" t="s">
        <v>159</v>
      </c>
      <c r="DX59" t="s">
        <v>159</v>
      </c>
      <c r="DY59">
        <v>0</v>
      </c>
      <c r="DZ59">
        <v>0</v>
      </c>
      <c r="EA59">
        <v>27</v>
      </c>
      <c r="EB59">
        <v>2.02</v>
      </c>
      <c r="EC59">
        <v>2.0020566000040006E+19</v>
      </c>
      <c r="ED59">
        <v>3.0040567E+19</v>
      </c>
      <c r="EE59" t="s">
        <v>377</v>
      </c>
      <c r="EF59" t="s">
        <v>377</v>
      </c>
      <c r="EG59" t="s">
        <v>159</v>
      </c>
      <c r="EH59" t="s">
        <v>159</v>
      </c>
      <c r="EI59" t="s">
        <v>125</v>
      </c>
      <c r="EJ59" t="s">
        <v>159</v>
      </c>
      <c r="EK59" t="s">
        <v>159</v>
      </c>
      <c r="EL59" t="s">
        <v>159</v>
      </c>
      <c r="EM59" t="s">
        <v>159</v>
      </c>
      <c r="EN59" t="s">
        <v>159</v>
      </c>
      <c r="EO59" t="s">
        <v>159</v>
      </c>
      <c r="EP59" t="s">
        <v>159</v>
      </c>
      <c r="EQ59" t="s">
        <v>159</v>
      </c>
      <c r="ER59" t="s">
        <v>159</v>
      </c>
      <c r="ES59">
        <v>8998.49</v>
      </c>
      <c r="ET59">
        <v>0</v>
      </c>
      <c r="EU59">
        <v>0</v>
      </c>
      <c r="EV59" t="s">
        <v>159</v>
      </c>
      <c r="EW59" t="s">
        <v>167</v>
      </c>
      <c r="EX59" t="s">
        <v>159</v>
      </c>
      <c r="EY59">
        <v>0</v>
      </c>
      <c r="EZ59">
        <v>0</v>
      </c>
    </row>
    <row r="60" spans="1:156" x14ac:dyDescent="0.25">
      <c r="A60">
        <v>9779640579</v>
      </c>
      <c r="B60" t="s">
        <v>143</v>
      </c>
      <c r="C60" t="s">
        <v>178</v>
      </c>
      <c r="D60" t="s">
        <v>145</v>
      </c>
      <c r="E60" t="s">
        <v>146</v>
      </c>
      <c r="F60" s="1" t="s">
        <v>147</v>
      </c>
      <c r="G60" t="s">
        <v>148</v>
      </c>
      <c r="H60" t="s">
        <v>149</v>
      </c>
      <c r="I60" t="s">
        <v>150</v>
      </c>
      <c r="J60" t="s">
        <v>151</v>
      </c>
      <c r="K60" t="s">
        <v>152</v>
      </c>
      <c r="L60" s="2">
        <v>0.5</v>
      </c>
      <c r="M60" s="2">
        <v>9000</v>
      </c>
      <c r="N60" t="s">
        <v>326</v>
      </c>
      <c r="O60" t="s">
        <v>379</v>
      </c>
      <c r="P60">
        <v>34937</v>
      </c>
      <c r="Q60" t="s">
        <v>145</v>
      </c>
      <c r="R60">
        <v>605527</v>
      </c>
      <c r="S60" s="1" t="s">
        <v>155</v>
      </c>
      <c r="T60">
        <v>2612699014</v>
      </c>
      <c r="U60">
        <v>6792100</v>
      </c>
      <c r="V60">
        <v>1001516</v>
      </c>
      <c r="W60">
        <v>25505607</v>
      </c>
      <c r="X60">
        <v>9779640579</v>
      </c>
      <c r="Y60">
        <v>800578</v>
      </c>
      <c r="Z60" t="s">
        <v>156</v>
      </c>
      <c r="AA60" t="s">
        <v>157</v>
      </c>
      <c r="AB60" t="s">
        <v>158</v>
      </c>
      <c r="AC60" t="s">
        <v>151</v>
      </c>
      <c r="AD60">
        <v>5999</v>
      </c>
      <c r="AE60">
        <v>63</v>
      </c>
      <c r="AF60" t="s">
        <v>159</v>
      </c>
      <c r="AG60" t="s">
        <v>159</v>
      </c>
      <c r="AH60" t="s">
        <v>159</v>
      </c>
      <c r="AI60" t="s">
        <v>160</v>
      </c>
      <c r="AJ60" t="s">
        <v>380</v>
      </c>
      <c r="AK60">
        <v>566</v>
      </c>
      <c r="AL60">
        <v>605527</v>
      </c>
      <c r="AM60">
        <v>566</v>
      </c>
      <c r="AN60">
        <v>9779640579</v>
      </c>
      <c r="AO60">
        <v>9779640579</v>
      </c>
      <c r="AP60" t="s">
        <v>162</v>
      </c>
      <c r="AQ60" t="s">
        <v>329</v>
      </c>
      <c r="AR60" t="s">
        <v>159</v>
      </c>
      <c r="AS60" t="s">
        <v>185</v>
      </c>
      <c r="AT60" s="2">
        <v>0.5</v>
      </c>
      <c r="AU60">
        <v>9000</v>
      </c>
      <c r="AV60">
        <v>9000</v>
      </c>
      <c r="AW60" s="7">
        <f t="shared" si="0"/>
        <v>9000</v>
      </c>
      <c r="AX60" s="7">
        <v>350</v>
      </c>
      <c r="AY60" s="7">
        <f t="shared" si="1"/>
        <v>8650</v>
      </c>
      <c r="AZ60" s="8">
        <f t="shared" si="2"/>
        <v>1522.4</v>
      </c>
      <c r="BA60" s="9">
        <f t="shared" si="3"/>
        <v>6920</v>
      </c>
      <c r="BB60" s="10">
        <f t="shared" si="4"/>
        <v>207.6</v>
      </c>
      <c r="BC60" s="7">
        <v>250</v>
      </c>
      <c r="BD60" s="11">
        <f t="shared" si="5"/>
        <v>81.25</v>
      </c>
      <c r="BE60" s="11"/>
      <c r="BF60" s="12"/>
      <c r="BG60" s="7">
        <f t="shared" si="6"/>
        <v>18.75</v>
      </c>
      <c r="BH60" t="s">
        <v>159</v>
      </c>
      <c r="BI60" t="s">
        <v>159</v>
      </c>
      <c r="BJ60" t="s">
        <v>159</v>
      </c>
      <c r="BK60" t="s">
        <v>159</v>
      </c>
      <c r="BL60">
        <v>566</v>
      </c>
      <c r="BM60">
        <v>566</v>
      </c>
      <c r="BN60">
        <v>9000</v>
      </c>
      <c r="BO60">
        <v>1000</v>
      </c>
      <c r="BP60">
        <v>45</v>
      </c>
      <c r="BQ60">
        <v>3.38</v>
      </c>
      <c r="BR60">
        <v>0</v>
      </c>
      <c r="BS60">
        <v>8951.625</v>
      </c>
      <c r="BT60">
        <v>0</v>
      </c>
      <c r="BU60" t="s">
        <v>159</v>
      </c>
      <c r="BV60" t="s">
        <v>159</v>
      </c>
      <c r="BW60">
        <v>0</v>
      </c>
      <c r="BX60">
        <v>0</v>
      </c>
      <c r="BY60" t="s">
        <v>165</v>
      </c>
      <c r="BZ60">
        <v>18</v>
      </c>
      <c r="CA60" t="s">
        <v>159</v>
      </c>
      <c r="CB60">
        <v>0</v>
      </c>
      <c r="CC60">
        <v>0</v>
      </c>
      <c r="CD60" t="s">
        <v>159</v>
      </c>
      <c r="CE60">
        <v>0</v>
      </c>
      <c r="CF60">
        <v>0.2</v>
      </c>
      <c r="CG60">
        <v>18</v>
      </c>
      <c r="CH60" t="s">
        <v>159</v>
      </c>
      <c r="CI60" t="s">
        <v>159</v>
      </c>
      <c r="CJ60" t="s">
        <v>159</v>
      </c>
      <c r="CK60" t="s">
        <v>159</v>
      </c>
      <c r="CL60">
        <v>0</v>
      </c>
      <c r="CM60" t="s">
        <v>178</v>
      </c>
      <c r="CN60">
        <v>30</v>
      </c>
      <c r="CO60">
        <v>5.4</v>
      </c>
      <c r="CP60">
        <v>0.41</v>
      </c>
      <c r="CQ60">
        <v>8994.19</v>
      </c>
      <c r="CR60" t="s">
        <v>166</v>
      </c>
      <c r="CS60">
        <v>25</v>
      </c>
      <c r="CT60">
        <v>4.5</v>
      </c>
      <c r="CU60">
        <v>0.34</v>
      </c>
      <c r="CV60" t="s">
        <v>166</v>
      </c>
      <c r="CW60">
        <v>7.5</v>
      </c>
      <c r="CX60">
        <v>1.35</v>
      </c>
      <c r="CY60">
        <v>0.1</v>
      </c>
      <c r="CZ60" t="s">
        <v>160</v>
      </c>
      <c r="DA60">
        <v>7.5</v>
      </c>
      <c r="DB60">
        <v>1.35</v>
      </c>
      <c r="DC60">
        <v>0.1</v>
      </c>
      <c r="DD60">
        <v>0</v>
      </c>
      <c r="DE60">
        <v>0</v>
      </c>
      <c r="DF60">
        <v>0</v>
      </c>
      <c r="DG60" t="s">
        <v>166</v>
      </c>
      <c r="DH60">
        <v>5</v>
      </c>
      <c r="DI60">
        <v>0.9</v>
      </c>
      <c r="DJ60">
        <v>7.0000000000000007E-2</v>
      </c>
      <c r="DK60" t="s">
        <v>166</v>
      </c>
      <c r="DL60">
        <v>25</v>
      </c>
      <c r="DM60">
        <v>4.5</v>
      </c>
      <c r="DN60">
        <v>0.34</v>
      </c>
      <c r="DO60" t="s">
        <v>159</v>
      </c>
      <c r="DP60">
        <v>0</v>
      </c>
      <c r="DQ60">
        <v>0</v>
      </c>
      <c r="DR60" t="s">
        <v>159</v>
      </c>
      <c r="DS60">
        <v>0</v>
      </c>
      <c r="DT60">
        <v>0</v>
      </c>
      <c r="DU60" t="s">
        <v>159</v>
      </c>
      <c r="DV60" t="s">
        <v>159</v>
      </c>
      <c r="DW60" t="s">
        <v>159</v>
      </c>
      <c r="DX60" t="s">
        <v>159</v>
      </c>
      <c r="DY60">
        <v>0</v>
      </c>
      <c r="DZ60">
        <v>0</v>
      </c>
      <c r="EA60">
        <v>27</v>
      </c>
      <c r="EB60">
        <v>2.02</v>
      </c>
      <c r="EC60">
        <v>2.0020566000040006E+19</v>
      </c>
      <c r="ED60">
        <v>3.0040567E+19</v>
      </c>
      <c r="EE60" t="s">
        <v>380</v>
      </c>
      <c r="EF60" t="s">
        <v>380</v>
      </c>
      <c r="EG60" t="s">
        <v>159</v>
      </c>
      <c r="EH60" t="s">
        <v>159</v>
      </c>
      <c r="EI60" t="s">
        <v>125</v>
      </c>
      <c r="EJ60" t="s">
        <v>159</v>
      </c>
      <c r="EK60" t="s">
        <v>159</v>
      </c>
      <c r="EL60" t="s">
        <v>159</v>
      </c>
      <c r="EM60" t="s">
        <v>159</v>
      </c>
      <c r="EN60" t="s">
        <v>159</v>
      </c>
      <c r="EO60" t="s">
        <v>159</v>
      </c>
      <c r="EP60" t="s">
        <v>159</v>
      </c>
      <c r="EQ60" t="s">
        <v>159</v>
      </c>
      <c r="ER60" t="s">
        <v>159</v>
      </c>
      <c r="ES60">
        <v>8994.19</v>
      </c>
      <c r="ET60">
        <v>0</v>
      </c>
      <c r="EU60">
        <v>0</v>
      </c>
      <c r="EV60" t="s">
        <v>159</v>
      </c>
      <c r="EW60" t="s">
        <v>167</v>
      </c>
      <c r="EX60" t="s">
        <v>159</v>
      </c>
      <c r="EY60">
        <v>0</v>
      </c>
      <c r="EZ60">
        <v>0</v>
      </c>
    </row>
    <row r="61" spans="1:156" x14ac:dyDescent="0.25">
      <c r="A61">
        <v>9779090387</v>
      </c>
      <c r="B61" t="s">
        <v>226</v>
      </c>
      <c r="C61" t="s">
        <v>227</v>
      </c>
      <c r="D61" t="s">
        <v>145</v>
      </c>
      <c r="E61" t="s">
        <v>146</v>
      </c>
      <c r="F61" s="1" t="s">
        <v>147</v>
      </c>
      <c r="G61" t="s">
        <v>148</v>
      </c>
      <c r="H61" t="s">
        <v>149</v>
      </c>
      <c r="I61" t="s">
        <v>150</v>
      </c>
      <c r="J61" t="s">
        <v>179</v>
      </c>
      <c r="K61" t="s">
        <v>152</v>
      </c>
      <c r="L61" s="2">
        <v>0.5</v>
      </c>
      <c r="M61" s="2">
        <v>9000</v>
      </c>
      <c r="N61" t="s">
        <v>228</v>
      </c>
      <c r="O61" t="s">
        <v>381</v>
      </c>
      <c r="P61">
        <v>34935</v>
      </c>
      <c r="Q61" t="s">
        <v>145</v>
      </c>
      <c r="R61">
        <v>960045</v>
      </c>
      <c r="S61" s="1" t="s">
        <v>155</v>
      </c>
      <c r="T61">
        <v>2612662045</v>
      </c>
      <c r="U61">
        <v>6792100</v>
      </c>
      <c r="V61">
        <v>1001513</v>
      </c>
      <c r="W61">
        <v>25505399</v>
      </c>
      <c r="X61">
        <v>9779090387</v>
      </c>
      <c r="Y61">
        <v>800578</v>
      </c>
      <c r="Z61" t="s">
        <v>156</v>
      </c>
      <c r="AA61" t="s">
        <v>157</v>
      </c>
      <c r="AB61" t="s">
        <v>158</v>
      </c>
      <c r="AC61" t="s">
        <v>179</v>
      </c>
      <c r="AD61">
        <v>5999</v>
      </c>
      <c r="AE61">
        <v>63</v>
      </c>
      <c r="AF61" t="s">
        <v>159</v>
      </c>
      <c r="AG61" t="s">
        <v>159</v>
      </c>
      <c r="AH61" t="s">
        <v>159</v>
      </c>
      <c r="AI61" t="s">
        <v>160</v>
      </c>
      <c r="AJ61" t="s">
        <v>382</v>
      </c>
      <c r="AK61">
        <v>566</v>
      </c>
      <c r="AL61">
        <v>561794</v>
      </c>
      <c r="AM61">
        <v>566</v>
      </c>
      <c r="AN61">
        <v>303419561794</v>
      </c>
      <c r="AO61">
        <v>9779090387</v>
      </c>
      <c r="AP61" t="s">
        <v>183</v>
      </c>
      <c r="AQ61" t="s">
        <v>159</v>
      </c>
      <c r="AR61" t="s">
        <v>159</v>
      </c>
      <c r="AS61" t="s">
        <v>231</v>
      </c>
      <c r="AT61" s="2">
        <v>0.5</v>
      </c>
      <c r="AU61">
        <v>9000</v>
      </c>
      <c r="AV61">
        <v>9000</v>
      </c>
      <c r="AW61" s="7">
        <f t="shared" si="0"/>
        <v>9000</v>
      </c>
      <c r="AX61" s="7">
        <v>350</v>
      </c>
      <c r="AY61" s="7">
        <f t="shared" si="1"/>
        <v>8650</v>
      </c>
      <c r="AZ61" s="8">
        <f t="shared" si="2"/>
        <v>1522.4</v>
      </c>
      <c r="BA61" s="9">
        <f t="shared" si="3"/>
        <v>6920</v>
      </c>
      <c r="BB61" s="10">
        <f t="shared" si="4"/>
        <v>207.6</v>
      </c>
      <c r="BC61" s="7">
        <v>250</v>
      </c>
      <c r="BD61" s="11">
        <f t="shared" si="5"/>
        <v>81.25</v>
      </c>
      <c r="BE61" s="11"/>
      <c r="BF61" s="12"/>
      <c r="BG61" s="7">
        <f t="shared" si="6"/>
        <v>18.75</v>
      </c>
      <c r="BH61" t="s">
        <v>159</v>
      </c>
      <c r="BI61" t="s">
        <v>159</v>
      </c>
      <c r="BJ61" t="s">
        <v>159</v>
      </c>
      <c r="BK61" t="s">
        <v>159</v>
      </c>
      <c r="BL61">
        <v>566</v>
      </c>
      <c r="BM61">
        <v>566</v>
      </c>
      <c r="BN61">
        <v>9000</v>
      </c>
      <c r="BO61">
        <v>1000</v>
      </c>
      <c r="BP61">
        <v>45</v>
      </c>
      <c r="BQ61">
        <v>3.38</v>
      </c>
      <c r="BR61">
        <v>0</v>
      </c>
      <c r="BS61">
        <v>8951.625</v>
      </c>
      <c r="BT61">
        <v>0</v>
      </c>
      <c r="BU61" t="s">
        <v>159</v>
      </c>
      <c r="BV61" t="s">
        <v>159</v>
      </c>
      <c r="BW61">
        <v>0</v>
      </c>
      <c r="BX61">
        <v>0</v>
      </c>
      <c r="BY61" t="s">
        <v>165</v>
      </c>
      <c r="BZ61">
        <v>18</v>
      </c>
      <c r="CA61" t="s">
        <v>159</v>
      </c>
      <c r="CB61">
        <v>0</v>
      </c>
      <c r="CC61">
        <v>0</v>
      </c>
      <c r="CD61" t="s">
        <v>159</v>
      </c>
      <c r="CE61">
        <v>0</v>
      </c>
      <c r="CF61">
        <v>0.2</v>
      </c>
      <c r="CG61">
        <v>12.6</v>
      </c>
      <c r="CH61" t="s">
        <v>159</v>
      </c>
      <c r="CI61" t="s">
        <v>159</v>
      </c>
      <c r="CJ61" t="s">
        <v>159</v>
      </c>
      <c r="CK61" t="s">
        <v>159</v>
      </c>
      <c r="CL61">
        <v>0</v>
      </c>
      <c r="CM61" t="s">
        <v>227</v>
      </c>
      <c r="CN61">
        <v>0</v>
      </c>
      <c r="CO61">
        <v>0</v>
      </c>
      <c r="CP61">
        <v>0</v>
      </c>
      <c r="CQ61">
        <v>9000</v>
      </c>
      <c r="CR61" t="s">
        <v>166</v>
      </c>
      <c r="CS61">
        <v>25</v>
      </c>
      <c r="CT61">
        <v>4.5</v>
      </c>
      <c r="CU61">
        <v>0.34</v>
      </c>
      <c r="CV61" t="s">
        <v>166</v>
      </c>
      <c r="CW61">
        <v>7.5</v>
      </c>
      <c r="CX61">
        <v>1.35</v>
      </c>
      <c r="CY61">
        <v>0.1</v>
      </c>
      <c r="CZ61" t="s">
        <v>160</v>
      </c>
      <c r="DA61">
        <v>7.5</v>
      </c>
      <c r="DB61">
        <v>1.35</v>
      </c>
      <c r="DC61">
        <v>0.1</v>
      </c>
      <c r="DD61">
        <v>0</v>
      </c>
      <c r="DE61">
        <v>0</v>
      </c>
      <c r="DF61">
        <v>0</v>
      </c>
      <c r="DG61" t="s">
        <v>166</v>
      </c>
      <c r="DH61">
        <v>5</v>
      </c>
      <c r="DI61">
        <v>0.9</v>
      </c>
      <c r="DJ61">
        <v>7.0000000000000007E-2</v>
      </c>
      <c r="DK61" t="s">
        <v>166</v>
      </c>
      <c r="DL61">
        <v>25</v>
      </c>
      <c r="DM61">
        <v>4.5</v>
      </c>
      <c r="DN61">
        <v>0.34</v>
      </c>
      <c r="DO61" t="s">
        <v>159</v>
      </c>
      <c r="DP61">
        <v>0</v>
      </c>
      <c r="DQ61">
        <v>0</v>
      </c>
      <c r="DR61" t="s">
        <v>159</v>
      </c>
      <c r="DS61">
        <v>0</v>
      </c>
      <c r="DT61">
        <v>0</v>
      </c>
      <c r="DU61" t="s">
        <v>159</v>
      </c>
      <c r="DV61" t="s">
        <v>159</v>
      </c>
      <c r="DW61" t="s">
        <v>159</v>
      </c>
      <c r="DX61" t="s">
        <v>159</v>
      </c>
      <c r="DY61">
        <v>0</v>
      </c>
      <c r="DZ61">
        <v>0</v>
      </c>
      <c r="EA61">
        <v>32.4</v>
      </c>
      <c r="EB61">
        <v>2.4300000000000002</v>
      </c>
      <c r="EC61">
        <v>2.0020566000040006E+19</v>
      </c>
      <c r="ED61">
        <v>2.2222200102888595E+19</v>
      </c>
      <c r="EE61" t="s">
        <v>383</v>
      </c>
      <c r="EF61" t="s">
        <v>383</v>
      </c>
      <c r="EG61" t="s">
        <v>159</v>
      </c>
      <c r="EH61" t="s">
        <v>159</v>
      </c>
      <c r="EI61" t="s">
        <v>125</v>
      </c>
      <c r="EJ61" t="s">
        <v>159</v>
      </c>
      <c r="EK61" t="s">
        <v>159</v>
      </c>
      <c r="EL61" t="s">
        <v>159</v>
      </c>
      <c r="EM61" t="s">
        <v>159</v>
      </c>
      <c r="EN61" t="s">
        <v>159</v>
      </c>
      <c r="EO61" t="s">
        <v>159</v>
      </c>
      <c r="EP61" t="s">
        <v>159</v>
      </c>
      <c r="EQ61" t="s">
        <v>159</v>
      </c>
      <c r="ER61" t="s">
        <v>159</v>
      </c>
      <c r="ES61">
        <v>0</v>
      </c>
      <c r="ET61">
        <v>9000</v>
      </c>
      <c r="EU61">
        <v>0</v>
      </c>
      <c r="EV61" t="s">
        <v>159</v>
      </c>
      <c r="EW61" t="s">
        <v>167</v>
      </c>
      <c r="EX61" t="s">
        <v>159</v>
      </c>
      <c r="EY61">
        <v>0</v>
      </c>
      <c r="EZ61">
        <v>0</v>
      </c>
    </row>
    <row r="62" spans="1:156" x14ac:dyDescent="0.25">
      <c r="A62">
        <v>9772114319</v>
      </c>
      <c r="B62" t="s">
        <v>143</v>
      </c>
      <c r="C62" t="s">
        <v>178</v>
      </c>
      <c r="D62" t="s">
        <v>145</v>
      </c>
      <c r="E62" t="s">
        <v>146</v>
      </c>
      <c r="F62" s="1" t="s">
        <v>147</v>
      </c>
      <c r="G62" t="s">
        <v>148</v>
      </c>
      <c r="H62" t="s">
        <v>149</v>
      </c>
      <c r="I62" t="s">
        <v>150</v>
      </c>
      <c r="J62" t="s">
        <v>151</v>
      </c>
      <c r="K62" t="s">
        <v>152</v>
      </c>
      <c r="L62" s="2">
        <v>0.5</v>
      </c>
      <c r="M62" s="2">
        <v>9000</v>
      </c>
      <c r="N62" t="s">
        <v>384</v>
      </c>
      <c r="O62" t="s">
        <v>385</v>
      </c>
      <c r="P62">
        <v>34926</v>
      </c>
      <c r="Q62" t="s">
        <v>145</v>
      </c>
      <c r="R62">
        <v>477625</v>
      </c>
      <c r="S62" s="1" t="s">
        <v>155</v>
      </c>
      <c r="T62">
        <v>2611676855</v>
      </c>
      <c r="U62">
        <v>4789918</v>
      </c>
      <c r="V62">
        <v>1001435</v>
      </c>
      <c r="W62">
        <v>25501097</v>
      </c>
      <c r="X62">
        <v>9772114319</v>
      </c>
      <c r="Y62">
        <v>800578</v>
      </c>
      <c r="Z62" t="s">
        <v>156</v>
      </c>
      <c r="AA62" t="s">
        <v>157</v>
      </c>
      <c r="AB62" t="s">
        <v>158</v>
      </c>
      <c r="AC62" t="s">
        <v>151</v>
      </c>
      <c r="AD62">
        <v>5999</v>
      </c>
      <c r="AE62">
        <v>63</v>
      </c>
      <c r="AF62" t="s">
        <v>159</v>
      </c>
      <c r="AG62" t="s">
        <v>159</v>
      </c>
      <c r="AH62" t="s">
        <v>159</v>
      </c>
      <c r="AI62" t="s">
        <v>160</v>
      </c>
      <c r="AJ62" t="s">
        <v>386</v>
      </c>
      <c r="AK62">
        <v>566</v>
      </c>
      <c r="AL62">
        <v>477625</v>
      </c>
      <c r="AM62">
        <v>566</v>
      </c>
      <c r="AN62">
        <v>9772114319</v>
      </c>
      <c r="AO62">
        <v>9772114319</v>
      </c>
      <c r="AP62" t="s">
        <v>162</v>
      </c>
      <c r="AQ62" t="s">
        <v>387</v>
      </c>
      <c r="AR62" t="s">
        <v>159</v>
      </c>
      <c r="AS62" t="s">
        <v>185</v>
      </c>
      <c r="AT62" s="2">
        <v>0.5</v>
      </c>
      <c r="AU62">
        <v>9000</v>
      </c>
      <c r="AV62">
        <v>9000</v>
      </c>
      <c r="AW62" s="7">
        <f t="shared" si="0"/>
        <v>9000</v>
      </c>
      <c r="AX62" s="7">
        <v>350</v>
      </c>
      <c r="AY62" s="7">
        <f t="shared" si="1"/>
        <v>8650</v>
      </c>
      <c r="AZ62" s="8">
        <f t="shared" si="2"/>
        <v>1522.4</v>
      </c>
      <c r="BA62" s="9">
        <f t="shared" si="3"/>
        <v>6920</v>
      </c>
      <c r="BB62" s="10">
        <f t="shared" si="4"/>
        <v>207.6</v>
      </c>
      <c r="BC62" s="7">
        <v>250</v>
      </c>
      <c r="BD62" s="11">
        <f t="shared" si="5"/>
        <v>81.25</v>
      </c>
      <c r="BE62" s="11"/>
      <c r="BF62" s="12"/>
      <c r="BG62" s="7">
        <f t="shared" si="6"/>
        <v>18.75</v>
      </c>
      <c r="BH62" t="s">
        <v>159</v>
      </c>
      <c r="BI62" t="s">
        <v>159</v>
      </c>
      <c r="BJ62" t="s">
        <v>159</v>
      </c>
      <c r="BK62" t="s">
        <v>159</v>
      </c>
      <c r="BL62">
        <v>566</v>
      </c>
      <c r="BM62">
        <v>566</v>
      </c>
      <c r="BN62">
        <v>9000</v>
      </c>
      <c r="BO62">
        <v>1000</v>
      </c>
      <c r="BP62">
        <v>45</v>
      </c>
      <c r="BQ62">
        <v>3.38</v>
      </c>
      <c r="BR62">
        <v>0</v>
      </c>
      <c r="BS62">
        <v>8951.625</v>
      </c>
      <c r="BT62">
        <v>0</v>
      </c>
      <c r="BU62" t="s">
        <v>159</v>
      </c>
      <c r="BV62" t="s">
        <v>159</v>
      </c>
      <c r="BW62">
        <v>0</v>
      </c>
      <c r="BX62">
        <v>0</v>
      </c>
      <c r="BY62" t="s">
        <v>165</v>
      </c>
      <c r="BZ62">
        <v>18</v>
      </c>
      <c r="CA62" t="s">
        <v>159</v>
      </c>
      <c r="CB62">
        <v>0</v>
      </c>
      <c r="CC62">
        <v>0</v>
      </c>
      <c r="CD62" t="s">
        <v>159</v>
      </c>
      <c r="CE62">
        <v>0</v>
      </c>
      <c r="CF62">
        <v>0.2</v>
      </c>
      <c r="CG62">
        <v>18</v>
      </c>
      <c r="CH62" t="s">
        <v>159</v>
      </c>
      <c r="CI62" t="s">
        <v>159</v>
      </c>
      <c r="CJ62" t="s">
        <v>159</v>
      </c>
      <c r="CK62" t="s">
        <v>159</v>
      </c>
      <c r="CL62">
        <v>0</v>
      </c>
      <c r="CM62" t="s">
        <v>178</v>
      </c>
      <c r="CN62">
        <v>30</v>
      </c>
      <c r="CO62">
        <v>5.4</v>
      </c>
      <c r="CP62">
        <v>0.41</v>
      </c>
      <c r="CQ62">
        <v>8994.19</v>
      </c>
      <c r="CR62" t="s">
        <v>166</v>
      </c>
      <c r="CS62">
        <v>25</v>
      </c>
      <c r="CT62">
        <v>4.5</v>
      </c>
      <c r="CU62">
        <v>0.34</v>
      </c>
      <c r="CV62" t="s">
        <v>166</v>
      </c>
      <c r="CW62">
        <v>7.5</v>
      </c>
      <c r="CX62">
        <v>1.35</v>
      </c>
      <c r="CY62">
        <v>0.1</v>
      </c>
      <c r="CZ62" t="s">
        <v>160</v>
      </c>
      <c r="DA62">
        <v>7.5</v>
      </c>
      <c r="DB62">
        <v>1.35</v>
      </c>
      <c r="DC62">
        <v>0.1</v>
      </c>
      <c r="DD62">
        <v>0</v>
      </c>
      <c r="DE62">
        <v>0</v>
      </c>
      <c r="DF62">
        <v>0</v>
      </c>
      <c r="DG62" t="s">
        <v>166</v>
      </c>
      <c r="DH62">
        <v>5</v>
      </c>
      <c r="DI62">
        <v>0.9</v>
      </c>
      <c r="DJ62">
        <v>7.0000000000000007E-2</v>
      </c>
      <c r="DK62" t="s">
        <v>166</v>
      </c>
      <c r="DL62">
        <v>25</v>
      </c>
      <c r="DM62">
        <v>4.5</v>
      </c>
      <c r="DN62">
        <v>0.34</v>
      </c>
      <c r="DO62" t="s">
        <v>159</v>
      </c>
      <c r="DP62">
        <v>0</v>
      </c>
      <c r="DQ62">
        <v>0</v>
      </c>
      <c r="DR62" t="s">
        <v>159</v>
      </c>
      <c r="DS62">
        <v>0</v>
      </c>
      <c r="DT62">
        <v>0</v>
      </c>
      <c r="DU62" t="s">
        <v>159</v>
      </c>
      <c r="DV62" t="s">
        <v>159</v>
      </c>
      <c r="DW62" t="s">
        <v>159</v>
      </c>
      <c r="DX62" t="s">
        <v>159</v>
      </c>
      <c r="DY62">
        <v>0</v>
      </c>
      <c r="DZ62">
        <v>0</v>
      </c>
      <c r="EA62">
        <v>27</v>
      </c>
      <c r="EB62">
        <v>2.02</v>
      </c>
      <c r="EC62">
        <v>2.0020566000040006E+19</v>
      </c>
      <c r="ED62">
        <v>3.0040567E+19</v>
      </c>
      <c r="EE62" t="s">
        <v>386</v>
      </c>
      <c r="EF62" t="s">
        <v>386</v>
      </c>
      <c r="EG62" t="s">
        <v>159</v>
      </c>
      <c r="EH62" t="s">
        <v>159</v>
      </c>
      <c r="EI62" t="s">
        <v>125</v>
      </c>
      <c r="EJ62" t="s">
        <v>159</v>
      </c>
      <c r="EK62" t="s">
        <v>159</v>
      </c>
      <c r="EL62" t="s">
        <v>159</v>
      </c>
      <c r="EM62" t="s">
        <v>159</v>
      </c>
      <c r="EN62" t="s">
        <v>159</v>
      </c>
      <c r="EO62" t="s">
        <v>159</v>
      </c>
      <c r="EP62" t="s">
        <v>159</v>
      </c>
      <c r="EQ62" t="s">
        <v>159</v>
      </c>
      <c r="ER62" t="s">
        <v>159</v>
      </c>
      <c r="ES62">
        <v>8994.19</v>
      </c>
      <c r="ET62">
        <v>0</v>
      </c>
      <c r="EU62">
        <v>0</v>
      </c>
      <c r="EV62" t="s">
        <v>159</v>
      </c>
      <c r="EW62" t="s">
        <v>167</v>
      </c>
      <c r="EX62" t="s">
        <v>159</v>
      </c>
      <c r="EY62">
        <v>0</v>
      </c>
      <c r="EZ62">
        <v>0</v>
      </c>
    </row>
    <row r="63" spans="1:156" x14ac:dyDescent="0.25">
      <c r="A63">
        <v>9772126146</v>
      </c>
      <c r="B63" t="s">
        <v>143</v>
      </c>
      <c r="C63" t="s">
        <v>144</v>
      </c>
      <c r="D63" t="s">
        <v>145</v>
      </c>
      <c r="E63" t="s">
        <v>146</v>
      </c>
      <c r="F63" s="1" t="s">
        <v>147</v>
      </c>
      <c r="G63" t="s">
        <v>148</v>
      </c>
      <c r="H63" t="s">
        <v>149</v>
      </c>
      <c r="I63" t="s">
        <v>150</v>
      </c>
      <c r="J63" t="s">
        <v>151</v>
      </c>
      <c r="K63" t="s">
        <v>152</v>
      </c>
      <c r="L63" s="2">
        <v>0.5</v>
      </c>
      <c r="M63" s="2">
        <v>9000</v>
      </c>
      <c r="N63" t="s">
        <v>291</v>
      </c>
      <c r="O63" t="s">
        <v>388</v>
      </c>
      <c r="P63">
        <v>34926</v>
      </c>
      <c r="Q63" t="s">
        <v>145</v>
      </c>
      <c r="R63">
        <v>32148</v>
      </c>
      <c r="S63" s="1" t="s">
        <v>155</v>
      </c>
      <c r="T63">
        <v>2611677941</v>
      </c>
      <c r="U63">
        <v>4789918</v>
      </c>
      <c r="V63">
        <v>1001436</v>
      </c>
      <c r="W63">
        <v>25501106</v>
      </c>
      <c r="X63">
        <v>9772126146</v>
      </c>
      <c r="Y63">
        <v>800578</v>
      </c>
      <c r="Z63" t="s">
        <v>156</v>
      </c>
      <c r="AA63" t="s">
        <v>157</v>
      </c>
      <c r="AB63" t="s">
        <v>158</v>
      </c>
      <c r="AC63" t="s">
        <v>151</v>
      </c>
      <c r="AD63">
        <v>5999</v>
      </c>
      <c r="AE63">
        <v>63</v>
      </c>
      <c r="AF63" t="s">
        <v>159</v>
      </c>
      <c r="AG63" t="s">
        <v>159</v>
      </c>
      <c r="AH63" t="s">
        <v>159</v>
      </c>
      <c r="AI63" t="s">
        <v>160</v>
      </c>
      <c r="AJ63" t="s">
        <v>389</v>
      </c>
      <c r="AK63">
        <v>566</v>
      </c>
      <c r="AL63">
        <v>717476</v>
      </c>
      <c r="AM63">
        <v>566</v>
      </c>
      <c r="AN63">
        <v>9772126146</v>
      </c>
      <c r="AO63">
        <v>9772126146</v>
      </c>
      <c r="AP63" t="s">
        <v>162</v>
      </c>
      <c r="AQ63" t="s">
        <v>294</v>
      </c>
      <c r="AR63" t="s">
        <v>159</v>
      </c>
      <c r="AS63" t="s">
        <v>164</v>
      </c>
      <c r="AT63" s="2">
        <v>0.5</v>
      </c>
      <c r="AU63">
        <v>9000</v>
      </c>
      <c r="AV63">
        <v>9000</v>
      </c>
      <c r="AW63" s="7">
        <f t="shared" si="0"/>
        <v>9000</v>
      </c>
      <c r="AX63" s="7">
        <v>350</v>
      </c>
      <c r="AY63" s="7">
        <f t="shared" si="1"/>
        <v>8650</v>
      </c>
      <c r="AZ63" s="8">
        <f t="shared" si="2"/>
        <v>1522.4</v>
      </c>
      <c r="BA63" s="9">
        <f t="shared" si="3"/>
        <v>6920</v>
      </c>
      <c r="BB63" s="10">
        <f t="shared" si="4"/>
        <v>207.6</v>
      </c>
      <c r="BC63" s="7">
        <v>250</v>
      </c>
      <c r="BD63" s="11">
        <f t="shared" si="5"/>
        <v>81.25</v>
      </c>
      <c r="BE63" s="11"/>
      <c r="BF63" s="12"/>
      <c r="BG63" s="7">
        <f t="shared" si="6"/>
        <v>18.75</v>
      </c>
      <c r="BH63" t="s">
        <v>159</v>
      </c>
      <c r="BI63" t="s">
        <v>159</v>
      </c>
      <c r="BJ63" t="s">
        <v>159</v>
      </c>
      <c r="BK63" t="s">
        <v>159</v>
      </c>
      <c r="BL63">
        <v>566</v>
      </c>
      <c r="BM63">
        <v>566</v>
      </c>
      <c r="BN63">
        <v>9000</v>
      </c>
      <c r="BO63">
        <v>1000</v>
      </c>
      <c r="BP63">
        <v>45</v>
      </c>
      <c r="BQ63">
        <v>3.38</v>
      </c>
      <c r="BR63">
        <v>0</v>
      </c>
      <c r="BS63">
        <v>8951.625</v>
      </c>
      <c r="BT63">
        <v>0</v>
      </c>
      <c r="BU63" t="s">
        <v>159</v>
      </c>
      <c r="BV63" t="s">
        <v>159</v>
      </c>
      <c r="BW63">
        <v>0</v>
      </c>
      <c r="BX63">
        <v>0</v>
      </c>
      <c r="BY63" t="s">
        <v>165</v>
      </c>
      <c r="BZ63">
        <v>18</v>
      </c>
      <c r="CA63" t="s">
        <v>159</v>
      </c>
      <c r="CB63">
        <v>0</v>
      </c>
      <c r="CC63">
        <v>0</v>
      </c>
      <c r="CD63" t="s">
        <v>159</v>
      </c>
      <c r="CE63">
        <v>0</v>
      </c>
      <c r="CF63">
        <v>0.2</v>
      </c>
      <c r="CG63">
        <v>18</v>
      </c>
      <c r="CH63" t="s">
        <v>159</v>
      </c>
      <c r="CI63" t="s">
        <v>159</v>
      </c>
      <c r="CJ63" t="s">
        <v>159</v>
      </c>
      <c r="CK63" t="s">
        <v>159</v>
      </c>
      <c r="CL63">
        <v>0</v>
      </c>
      <c r="CM63" t="s">
        <v>144</v>
      </c>
      <c r="CN63">
        <v>30</v>
      </c>
      <c r="CO63">
        <v>5.4</v>
      </c>
      <c r="CP63">
        <v>0.41</v>
      </c>
      <c r="CQ63">
        <v>8995.27</v>
      </c>
      <c r="CR63" t="s">
        <v>166</v>
      </c>
      <c r="CS63">
        <v>25</v>
      </c>
      <c r="CT63">
        <v>4.5</v>
      </c>
      <c r="CU63">
        <v>0.34</v>
      </c>
      <c r="CV63" t="s">
        <v>166</v>
      </c>
      <c r="CW63">
        <v>7.5</v>
      </c>
      <c r="CX63">
        <v>1.35</v>
      </c>
      <c r="CY63">
        <v>0.1</v>
      </c>
      <c r="CZ63" t="s">
        <v>160</v>
      </c>
      <c r="DA63">
        <v>7.5</v>
      </c>
      <c r="DB63">
        <v>1.35</v>
      </c>
      <c r="DC63">
        <v>0.1</v>
      </c>
      <c r="DD63">
        <v>0</v>
      </c>
      <c r="DE63">
        <v>1</v>
      </c>
      <c r="DF63">
        <v>0.08</v>
      </c>
      <c r="DG63" t="s">
        <v>166</v>
      </c>
      <c r="DH63">
        <v>5</v>
      </c>
      <c r="DI63">
        <v>0.9</v>
      </c>
      <c r="DJ63">
        <v>7.0000000000000007E-2</v>
      </c>
      <c r="DK63" t="s">
        <v>166</v>
      </c>
      <c r="DL63">
        <v>25</v>
      </c>
      <c r="DM63">
        <v>4.5</v>
      </c>
      <c r="DN63">
        <v>0.34</v>
      </c>
      <c r="DO63" t="s">
        <v>159</v>
      </c>
      <c r="DP63">
        <v>0</v>
      </c>
      <c r="DQ63">
        <v>0</v>
      </c>
      <c r="DR63" t="s">
        <v>159</v>
      </c>
      <c r="DS63">
        <v>0</v>
      </c>
      <c r="DT63">
        <v>0</v>
      </c>
      <c r="DU63" t="s">
        <v>159</v>
      </c>
      <c r="DV63" t="s">
        <v>159</v>
      </c>
      <c r="DW63" t="s">
        <v>159</v>
      </c>
      <c r="DX63" t="s">
        <v>159</v>
      </c>
      <c r="DY63">
        <v>0</v>
      </c>
      <c r="DZ63">
        <v>0</v>
      </c>
      <c r="EA63">
        <v>27</v>
      </c>
      <c r="EB63">
        <v>2.02</v>
      </c>
      <c r="EC63">
        <v>2.0020566000040006E+19</v>
      </c>
      <c r="ED63">
        <v>3.0040567E+19</v>
      </c>
      <c r="EE63" t="s">
        <v>389</v>
      </c>
      <c r="EF63" t="s">
        <v>389</v>
      </c>
      <c r="EG63" t="s">
        <v>159</v>
      </c>
      <c r="EH63" t="s">
        <v>159</v>
      </c>
      <c r="EI63" t="s">
        <v>125</v>
      </c>
      <c r="EJ63" t="s">
        <v>159</v>
      </c>
      <c r="EK63" t="s">
        <v>159</v>
      </c>
      <c r="EL63" t="s">
        <v>159</v>
      </c>
      <c r="EM63" t="s">
        <v>159</v>
      </c>
      <c r="EN63" t="s">
        <v>159</v>
      </c>
      <c r="EO63" t="s">
        <v>159</v>
      </c>
      <c r="EP63" t="s">
        <v>159</v>
      </c>
      <c r="EQ63" t="s">
        <v>159</v>
      </c>
      <c r="ER63" t="s">
        <v>159</v>
      </c>
      <c r="ES63">
        <v>8995.27</v>
      </c>
      <c r="ET63">
        <v>0</v>
      </c>
      <c r="EU63">
        <v>0</v>
      </c>
      <c r="EV63" t="s">
        <v>159</v>
      </c>
      <c r="EW63" t="s">
        <v>167</v>
      </c>
      <c r="EX63" t="s">
        <v>159</v>
      </c>
      <c r="EY63">
        <v>0</v>
      </c>
      <c r="EZ63">
        <v>0</v>
      </c>
    </row>
    <row r="64" spans="1:156" x14ac:dyDescent="0.25">
      <c r="A64">
        <v>9773451022</v>
      </c>
      <c r="B64" t="s">
        <v>143</v>
      </c>
      <c r="C64" t="s">
        <v>144</v>
      </c>
      <c r="D64" t="s">
        <v>145</v>
      </c>
      <c r="E64" t="s">
        <v>146</v>
      </c>
      <c r="F64" s="1" t="s">
        <v>147</v>
      </c>
      <c r="G64" t="s">
        <v>148</v>
      </c>
      <c r="H64" t="s">
        <v>149</v>
      </c>
      <c r="I64" t="s">
        <v>150</v>
      </c>
      <c r="J64" t="s">
        <v>151</v>
      </c>
      <c r="K64" t="s">
        <v>152</v>
      </c>
      <c r="L64" s="2">
        <v>0.5</v>
      </c>
      <c r="M64" s="2">
        <v>9000</v>
      </c>
      <c r="N64" t="s">
        <v>399</v>
      </c>
      <c r="O64" t="s">
        <v>400</v>
      </c>
      <c r="P64">
        <v>34928</v>
      </c>
      <c r="Q64" t="s">
        <v>145</v>
      </c>
      <c r="R64">
        <v>481795</v>
      </c>
      <c r="S64" s="1" t="s">
        <v>155</v>
      </c>
      <c r="T64">
        <v>2611821659</v>
      </c>
      <c r="U64">
        <v>8301859</v>
      </c>
      <c r="V64">
        <v>1001469</v>
      </c>
      <c r="W64">
        <v>25502281</v>
      </c>
      <c r="X64">
        <v>9773451022</v>
      </c>
      <c r="Y64">
        <v>800578</v>
      </c>
      <c r="Z64" t="s">
        <v>156</v>
      </c>
      <c r="AA64" t="s">
        <v>157</v>
      </c>
      <c r="AB64" t="s">
        <v>158</v>
      </c>
      <c r="AC64" t="s">
        <v>151</v>
      </c>
      <c r="AD64">
        <v>5999</v>
      </c>
      <c r="AE64">
        <v>63</v>
      </c>
      <c r="AF64" t="s">
        <v>159</v>
      </c>
      <c r="AG64" t="s">
        <v>159</v>
      </c>
      <c r="AH64" t="s">
        <v>159</v>
      </c>
      <c r="AI64" t="s">
        <v>160</v>
      </c>
      <c r="AJ64" t="s">
        <v>401</v>
      </c>
      <c r="AK64">
        <v>566</v>
      </c>
      <c r="AL64">
        <v>778703</v>
      </c>
      <c r="AM64">
        <v>566</v>
      </c>
      <c r="AN64">
        <v>9773451022</v>
      </c>
      <c r="AO64">
        <v>9773451022</v>
      </c>
      <c r="AP64" t="s">
        <v>162</v>
      </c>
      <c r="AQ64" t="s">
        <v>402</v>
      </c>
      <c r="AR64" t="s">
        <v>159</v>
      </c>
      <c r="AS64" t="s">
        <v>164</v>
      </c>
      <c r="AT64" s="2">
        <v>0.5</v>
      </c>
      <c r="AU64">
        <v>9000</v>
      </c>
      <c r="AV64">
        <v>9000</v>
      </c>
      <c r="AW64" s="7">
        <f t="shared" si="0"/>
        <v>9000</v>
      </c>
      <c r="AX64" s="7">
        <v>350</v>
      </c>
      <c r="AY64" s="7">
        <f t="shared" si="1"/>
        <v>8650</v>
      </c>
      <c r="AZ64" s="8">
        <f t="shared" si="2"/>
        <v>1522.4</v>
      </c>
      <c r="BA64" s="9">
        <f t="shared" si="3"/>
        <v>6920</v>
      </c>
      <c r="BB64" s="10">
        <f t="shared" si="4"/>
        <v>207.6</v>
      </c>
      <c r="BC64" s="7">
        <v>250</v>
      </c>
      <c r="BD64" s="11">
        <f t="shared" si="5"/>
        <v>81.25</v>
      </c>
      <c r="BE64" s="11"/>
      <c r="BF64" s="12"/>
      <c r="BG64" s="7">
        <f t="shared" si="6"/>
        <v>18.75</v>
      </c>
      <c r="BH64" t="s">
        <v>159</v>
      </c>
      <c r="BI64" t="s">
        <v>159</v>
      </c>
      <c r="BJ64" t="s">
        <v>159</v>
      </c>
      <c r="BK64" t="s">
        <v>159</v>
      </c>
      <c r="BL64">
        <v>566</v>
      </c>
      <c r="BM64">
        <v>566</v>
      </c>
      <c r="BN64">
        <v>9000</v>
      </c>
      <c r="BO64">
        <v>1000</v>
      </c>
      <c r="BP64">
        <v>45</v>
      </c>
      <c r="BQ64">
        <v>3.38</v>
      </c>
      <c r="BR64">
        <v>0</v>
      </c>
      <c r="BS64">
        <v>8951.625</v>
      </c>
      <c r="BT64">
        <v>0</v>
      </c>
      <c r="BU64" t="s">
        <v>159</v>
      </c>
      <c r="BV64" t="s">
        <v>159</v>
      </c>
      <c r="BW64">
        <v>0</v>
      </c>
      <c r="BX64">
        <v>0</v>
      </c>
      <c r="BY64" t="s">
        <v>165</v>
      </c>
      <c r="BZ64">
        <v>18</v>
      </c>
      <c r="CA64" t="s">
        <v>159</v>
      </c>
      <c r="CB64">
        <v>0</v>
      </c>
      <c r="CC64">
        <v>0</v>
      </c>
      <c r="CD64" t="s">
        <v>159</v>
      </c>
      <c r="CE64">
        <v>0</v>
      </c>
      <c r="CF64">
        <v>0.2</v>
      </c>
      <c r="CG64">
        <v>18</v>
      </c>
      <c r="CH64" t="s">
        <v>159</v>
      </c>
      <c r="CI64" t="s">
        <v>159</v>
      </c>
      <c r="CJ64" t="s">
        <v>159</v>
      </c>
      <c r="CK64" t="s">
        <v>159</v>
      </c>
      <c r="CL64">
        <v>0</v>
      </c>
      <c r="CM64" t="s">
        <v>144</v>
      </c>
      <c r="CN64">
        <v>30</v>
      </c>
      <c r="CO64">
        <v>5.4</v>
      </c>
      <c r="CP64">
        <v>0.41</v>
      </c>
      <c r="CQ64">
        <v>8995.27</v>
      </c>
      <c r="CR64" t="s">
        <v>166</v>
      </c>
      <c r="CS64">
        <v>25</v>
      </c>
      <c r="CT64">
        <v>4.5</v>
      </c>
      <c r="CU64">
        <v>0.34</v>
      </c>
      <c r="CV64" t="s">
        <v>166</v>
      </c>
      <c r="CW64">
        <v>7.5</v>
      </c>
      <c r="CX64">
        <v>1.35</v>
      </c>
      <c r="CY64">
        <v>0.1</v>
      </c>
      <c r="CZ64" t="s">
        <v>160</v>
      </c>
      <c r="DA64">
        <v>7.5</v>
      </c>
      <c r="DB64">
        <v>1.35</v>
      </c>
      <c r="DC64">
        <v>0.1</v>
      </c>
      <c r="DD64">
        <v>0</v>
      </c>
      <c r="DE64">
        <v>1</v>
      </c>
      <c r="DF64">
        <v>0.08</v>
      </c>
      <c r="DG64" t="s">
        <v>166</v>
      </c>
      <c r="DH64">
        <v>5</v>
      </c>
      <c r="DI64">
        <v>0.9</v>
      </c>
      <c r="DJ64">
        <v>7.0000000000000007E-2</v>
      </c>
      <c r="DK64" t="s">
        <v>166</v>
      </c>
      <c r="DL64">
        <v>25</v>
      </c>
      <c r="DM64">
        <v>4.5</v>
      </c>
      <c r="DN64">
        <v>0.34</v>
      </c>
      <c r="DO64" t="s">
        <v>159</v>
      </c>
      <c r="DP64">
        <v>0</v>
      </c>
      <c r="DQ64">
        <v>0</v>
      </c>
      <c r="DR64" t="s">
        <v>159</v>
      </c>
      <c r="DS64">
        <v>0</v>
      </c>
      <c r="DT64">
        <v>0</v>
      </c>
      <c r="DU64" t="s">
        <v>159</v>
      </c>
      <c r="DV64" t="s">
        <v>159</v>
      </c>
      <c r="DW64" t="s">
        <v>159</v>
      </c>
      <c r="DX64" t="s">
        <v>159</v>
      </c>
      <c r="DY64">
        <v>0</v>
      </c>
      <c r="DZ64">
        <v>0</v>
      </c>
      <c r="EA64">
        <v>27</v>
      </c>
      <c r="EB64">
        <v>2.02</v>
      </c>
      <c r="EC64">
        <v>2.0020566000040006E+19</v>
      </c>
      <c r="ED64">
        <v>3.0040567E+19</v>
      </c>
      <c r="EE64" t="s">
        <v>401</v>
      </c>
      <c r="EF64" t="s">
        <v>401</v>
      </c>
      <c r="EG64" t="s">
        <v>159</v>
      </c>
      <c r="EH64" t="s">
        <v>159</v>
      </c>
      <c r="EI64" t="s">
        <v>125</v>
      </c>
      <c r="EJ64" t="s">
        <v>159</v>
      </c>
      <c r="EK64" t="s">
        <v>159</v>
      </c>
      <c r="EL64" t="s">
        <v>159</v>
      </c>
      <c r="EM64" t="s">
        <v>159</v>
      </c>
      <c r="EN64" t="s">
        <v>159</v>
      </c>
      <c r="EO64" t="s">
        <v>159</v>
      </c>
      <c r="EP64" t="s">
        <v>159</v>
      </c>
      <c r="EQ64" t="s">
        <v>159</v>
      </c>
      <c r="ER64" t="s">
        <v>159</v>
      </c>
      <c r="ES64">
        <v>8995.27</v>
      </c>
      <c r="ET64">
        <v>0</v>
      </c>
      <c r="EU64">
        <v>0</v>
      </c>
      <c r="EV64" t="s">
        <v>159</v>
      </c>
      <c r="EW64" t="s">
        <v>167</v>
      </c>
      <c r="EX64" t="s">
        <v>159</v>
      </c>
      <c r="EY64">
        <v>0</v>
      </c>
      <c r="EZ64">
        <v>0</v>
      </c>
    </row>
    <row r="65" spans="1:156" x14ac:dyDescent="0.25">
      <c r="A65">
        <v>9773542377</v>
      </c>
      <c r="B65" t="s">
        <v>143</v>
      </c>
      <c r="C65" t="s">
        <v>144</v>
      </c>
      <c r="D65" t="s">
        <v>145</v>
      </c>
      <c r="E65" t="s">
        <v>146</v>
      </c>
      <c r="F65" s="1" t="s">
        <v>147</v>
      </c>
      <c r="G65" t="s">
        <v>148</v>
      </c>
      <c r="H65" t="s">
        <v>149</v>
      </c>
      <c r="I65" t="s">
        <v>150</v>
      </c>
      <c r="J65" t="s">
        <v>151</v>
      </c>
      <c r="K65" t="s">
        <v>152</v>
      </c>
      <c r="L65" s="2">
        <v>0.5</v>
      </c>
      <c r="M65" s="2">
        <v>9000</v>
      </c>
      <c r="N65" t="s">
        <v>316</v>
      </c>
      <c r="O65" t="s">
        <v>403</v>
      </c>
      <c r="P65">
        <v>34928</v>
      </c>
      <c r="Q65" t="s">
        <v>145</v>
      </c>
      <c r="R65">
        <v>516241</v>
      </c>
      <c r="S65" s="1" t="s">
        <v>155</v>
      </c>
      <c r="T65">
        <v>2611827248</v>
      </c>
      <c r="U65">
        <v>8301859</v>
      </c>
      <c r="V65">
        <v>1001473</v>
      </c>
      <c r="W65">
        <v>25502382</v>
      </c>
      <c r="X65">
        <v>9773542377</v>
      </c>
      <c r="Y65">
        <v>800578</v>
      </c>
      <c r="Z65" t="s">
        <v>156</v>
      </c>
      <c r="AA65" t="s">
        <v>157</v>
      </c>
      <c r="AB65" t="s">
        <v>158</v>
      </c>
      <c r="AC65" t="s">
        <v>151</v>
      </c>
      <c r="AD65">
        <v>5999</v>
      </c>
      <c r="AE65">
        <v>63</v>
      </c>
      <c r="AF65" t="s">
        <v>159</v>
      </c>
      <c r="AG65" t="s">
        <v>159</v>
      </c>
      <c r="AH65" t="s">
        <v>159</v>
      </c>
      <c r="AI65" t="s">
        <v>160</v>
      </c>
      <c r="AJ65" t="s">
        <v>404</v>
      </c>
      <c r="AK65">
        <v>566</v>
      </c>
      <c r="AL65">
        <v>106246</v>
      </c>
      <c r="AM65">
        <v>566</v>
      </c>
      <c r="AN65">
        <v>9773542377</v>
      </c>
      <c r="AO65">
        <v>9773542377</v>
      </c>
      <c r="AP65" t="s">
        <v>162</v>
      </c>
      <c r="AQ65" t="s">
        <v>319</v>
      </c>
      <c r="AR65" t="s">
        <v>159</v>
      </c>
      <c r="AS65" t="s">
        <v>164</v>
      </c>
      <c r="AT65" s="2">
        <v>0.5</v>
      </c>
      <c r="AU65">
        <v>9000</v>
      </c>
      <c r="AV65">
        <v>9000</v>
      </c>
      <c r="AW65" s="7">
        <f t="shared" si="0"/>
        <v>9000</v>
      </c>
      <c r="AX65" s="7">
        <v>350</v>
      </c>
      <c r="AY65" s="7">
        <f t="shared" si="1"/>
        <v>8650</v>
      </c>
      <c r="AZ65" s="8">
        <f t="shared" si="2"/>
        <v>1522.4</v>
      </c>
      <c r="BA65" s="9">
        <f t="shared" si="3"/>
        <v>6920</v>
      </c>
      <c r="BB65" s="10">
        <f t="shared" si="4"/>
        <v>207.6</v>
      </c>
      <c r="BC65" s="7">
        <v>250</v>
      </c>
      <c r="BD65" s="11">
        <f t="shared" si="5"/>
        <v>81.25</v>
      </c>
      <c r="BE65" s="11"/>
      <c r="BF65" s="12"/>
      <c r="BG65" s="7">
        <f t="shared" si="6"/>
        <v>18.75</v>
      </c>
      <c r="BH65" t="s">
        <v>159</v>
      </c>
      <c r="BI65" t="s">
        <v>159</v>
      </c>
      <c r="BJ65" t="s">
        <v>159</v>
      </c>
      <c r="BK65" t="s">
        <v>159</v>
      </c>
      <c r="BL65">
        <v>566</v>
      </c>
      <c r="BM65">
        <v>566</v>
      </c>
      <c r="BN65">
        <v>9000</v>
      </c>
      <c r="BO65">
        <v>1000</v>
      </c>
      <c r="BP65">
        <v>45</v>
      </c>
      <c r="BQ65">
        <v>3.38</v>
      </c>
      <c r="BR65">
        <v>0</v>
      </c>
      <c r="BS65">
        <v>8951.625</v>
      </c>
      <c r="BT65">
        <v>0</v>
      </c>
      <c r="BU65" t="s">
        <v>159</v>
      </c>
      <c r="BV65" t="s">
        <v>159</v>
      </c>
      <c r="BW65">
        <v>0</v>
      </c>
      <c r="BX65">
        <v>0</v>
      </c>
      <c r="BY65" t="s">
        <v>165</v>
      </c>
      <c r="BZ65">
        <v>18</v>
      </c>
      <c r="CA65" t="s">
        <v>159</v>
      </c>
      <c r="CB65">
        <v>0</v>
      </c>
      <c r="CC65">
        <v>0</v>
      </c>
      <c r="CD65" t="s">
        <v>159</v>
      </c>
      <c r="CE65">
        <v>0</v>
      </c>
      <c r="CF65">
        <v>0.2</v>
      </c>
      <c r="CG65">
        <v>18</v>
      </c>
      <c r="CH65" t="s">
        <v>159</v>
      </c>
      <c r="CI65" t="s">
        <v>159</v>
      </c>
      <c r="CJ65" t="s">
        <v>159</v>
      </c>
      <c r="CK65" t="s">
        <v>159</v>
      </c>
      <c r="CL65">
        <v>0</v>
      </c>
      <c r="CM65" t="s">
        <v>144</v>
      </c>
      <c r="CN65">
        <v>30</v>
      </c>
      <c r="CO65">
        <v>5.4</v>
      </c>
      <c r="CP65">
        <v>0.41</v>
      </c>
      <c r="CQ65">
        <v>8995.27</v>
      </c>
      <c r="CR65" t="s">
        <v>166</v>
      </c>
      <c r="CS65">
        <v>25</v>
      </c>
      <c r="CT65">
        <v>4.5</v>
      </c>
      <c r="CU65">
        <v>0.34</v>
      </c>
      <c r="CV65" t="s">
        <v>166</v>
      </c>
      <c r="CW65">
        <v>7.5</v>
      </c>
      <c r="CX65">
        <v>1.35</v>
      </c>
      <c r="CY65">
        <v>0.1</v>
      </c>
      <c r="CZ65" t="s">
        <v>160</v>
      </c>
      <c r="DA65">
        <v>7.5</v>
      </c>
      <c r="DB65">
        <v>1.35</v>
      </c>
      <c r="DC65">
        <v>0.1</v>
      </c>
      <c r="DD65">
        <v>0</v>
      </c>
      <c r="DE65">
        <v>1</v>
      </c>
      <c r="DF65">
        <v>0.08</v>
      </c>
      <c r="DG65" t="s">
        <v>166</v>
      </c>
      <c r="DH65">
        <v>5</v>
      </c>
      <c r="DI65">
        <v>0.9</v>
      </c>
      <c r="DJ65">
        <v>7.0000000000000007E-2</v>
      </c>
      <c r="DK65" t="s">
        <v>166</v>
      </c>
      <c r="DL65">
        <v>25</v>
      </c>
      <c r="DM65">
        <v>4.5</v>
      </c>
      <c r="DN65">
        <v>0.34</v>
      </c>
      <c r="DO65" t="s">
        <v>159</v>
      </c>
      <c r="DP65">
        <v>0</v>
      </c>
      <c r="DQ65">
        <v>0</v>
      </c>
      <c r="DR65" t="s">
        <v>159</v>
      </c>
      <c r="DS65">
        <v>0</v>
      </c>
      <c r="DT65">
        <v>0</v>
      </c>
      <c r="DU65" t="s">
        <v>159</v>
      </c>
      <c r="DV65" t="s">
        <v>159</v>
      </c>
      <c r="DW65" t="s">
        <v>159</v>
      </c>
      <c r="DX65" t="s">
        <v>159</v>
      </c>
      <c r="DY65">
        <v>0</v>
      </c>
      <c r="DZ65">
        <v>0</v>
      </c>
      <c r="EA65">
        <v>27</v>
      </c>
      <c r="EB65">
        <v>2.02</v>
      </c>
      <c r="EC65">
        <v>2.0020566000040006E+19</v>
      </c>
      <c r="ED65">
        <v>3.0040567E+19</v>
      </c>
      <c r="EE65" t="s">
        <v>404</v>
      </c>
      <c r="EF65" t="s">
        <v>404</v>
      </c>
      <c r="EG65" t="s">
        <v>159</v>
      </c>
      <c r="EH65" t="s">
        <v>159</v>
      </c>
      <c r="EI65" t="s">
        <v>125</v>
      </c>
      <c r="EJ65" t="s">
        <v>159</v>
      </c>
      <c r="EK65" t="s">
        <v>159</v>
      </c>
      <c r="EL65" t="s">
        <v>159</v>
      </c>
      <c r="EM65" t="s">
        <v>159</v>
      </c>
      <c r="EN65" t="s">
        <v>159</v>
      </c>
      <c r="EO65" t="s">
        <v>159</v>
      </c>
      <c r="EP65" t="s">
        <v>159</v>
      </c>
      <c r="EQ65" t="s">
        <v>159</v>
      </c>
      <c r="ER65" t="s">
        <v>159</v>
      </c>
      <c r="ES65">
        <v>8995.27</v>
      </c>
      <c r="ET65">
        <v>0</v>
      </c>
      <c r="EU65">
        <v>0</v>
      </c>
      <c r="EV65" t="s">
        <v>159</v>
      </c>
      <c r="EW65" t="s">
        <v>167</v>
      </c>
      <c r="EX65" t="s">
        <v>159</v>
      </c>
      <c r="EY65">
        <v>0</v>
      </c>
      <c r="EZ65">
        <v>0</v>
      </c>
    </row>
    <row r="66" spans="1:156" x14ac:dyDescent="0.25">
      <c r="A66">
        <v>9773433035</v>
      </c>
      <c r="B66" t="s">
        <v>143</v>
      </c>
      <c r="C66" t="s">
        <v>178</v>
      </c>
      <c r="D66" t="s">
        <v>145</v>
      </c>
      <c r="E66" t="s">
        <v>146</v>
      </c>
      <c r="F66" s="1" t="s">
        <v>147</v>
      </c>
      <c r="G66" t="s">
        <v>148</v>
      </c>
      <c r="H66" t="s">
        <v>149</v>
      </c>
      <c r="I66" t="s">
        <v>150</v>
      </c>
      <c r="J66" t="s">
        <v>151</v>
      </c>
      <c r="K66" t="s">
        <v>152</v>
      </c>
      <c r="L66" s="2">
        <v>0.5</v>
      </c>
      <c r="M66" s="2">
        <v>9000</v>
      </c>
      <c r="N66" t="s">
        <v>326</v>
      </c>
      <c r="O66" t="s">
        <v>411</v>
      </c>
      <c r="P66">
        <v>34928</v>
      </c>
      <c r="Q66" t="s">
        <v>145</v>
      </c>
      <c r="R66">
        <v>681028</v>
      </c>
      <c r="S66" s="1" t="s">
        <v>155</v>
      </c>
      <c r="T66">
        <v>2611820140</v>
      </c>
      <c r="U66">
        <v>8301859</v>
      </c>
      <c r="V66">
        <v>1001467</v>
      </c>
      <c r="W66">
        <v>25502274</v>
      </c>
      <c r="X66">
        <v>9773433035</v>
      </c>
      <c r="Y66">
        <v>800578</v>
      </c>
      <c r="Z66" t="s">
        <v>156</v>
      </c>
      <c r="AA66" t="s">
        <v>157</v>
      </c>
      <c r="AB66" t="s">
        <v>158</v>
      </c>
      <c r="AC66" t="s">
        <v>151</v>
      </c>
      <c r="AD66">
        <v>5999</v>
      </c>
      <c r="AE66">
        <v>63</v>
      </c>
      <c r="AF66" t="s">
        <v>159</v>
      </c>
      <c r="AG66" t="s">
        <v>159</v>
      </c>
      <c r="AH66" t="s">
        <v>159</v>
      </c>
      <c r="AI66" t="s">
        <v>160</v>
      </c>
      <c r="AJ66" t="s">
        <v>412</v>
      </c>
      <c r="AK66">
        <v>566</v>
      </c>
      <c r="AL66">
        <v>681028</v>
      </c>
      <c r="AM66">
        <v>566</v>
      </c>
      <c r="AN66">
        <v>9773433035</v>
      </c>
      <c r="AO66">
        <v>9773433035</v>
      </c>
      <c r="AP66" t="s">
        <v>162</v>
      </c>
      <c r="AQ66" t="s">
        <v>329</v>
      </c>
      <c r="AR66" t="s">
        <v>159</v>
      </c>
      <c r="AS66" t="s">
        <v>185</v>
      </c>
      <c r="AT66" s="2">
        <v>0.5</v>
      </c>
      <c r="AU66">
        <v>9000</v>
      </c>
      <c r="AV66">
        <v>9000</v>
      </c>
      <c r="AW66" s="7">
        <f t="shared" ref="AW66:AW129" si="7">AV66-BE66-BF66</f>
        <v>9000</v>
      </c>
      <c r="AX66" s="7">
        <v>350</v>
      </c>
      <c r="AY66" s="7">
        <f t="shared" ref="AY66:AY129" si="8">AW66-AX66</f>
        <v>8650</v>
      </c>
      <c r="AZ66" s="8">
        <f t="shared" ref="AZ66:AZ129" si="9">17.6%*AY66</f>
        <v>1522.4</v>
      </c>
      <c r="BA66" s="9">
        <f t="shared" ref="BA66:BA129" si="10">80%*AY66</f>
        <v>6920</v>
      </c>
      <c r="BB66" s="10">
        <f t="shared" ref="BB66:BB129" si="11">AY66*2.4%</f>
        <v>207.6</v>
      </c>
      <c r="BC66" s="7">
        <v>250</v>
      </c>
      <c r="BD66" s="11">
        <f t="shared" ref="BD66:BD129" si="12">100-BG66</f>
        <v>81.25</v>
      </c>
      <c r="BE66" s="11"/>
      <c r="BF66" s="12"/>
      <c r="BG66" s="7">
        <f t="shared" ref="BG66:BG129" si="13">BC66*7.5%</f>
        <v>18.75</v>
      </c>
      <c r="BH66" t="s">
        <v>159</v>
      </c>
      <c r="BI66" t="s">
        <v>159</v>
      </c>
      <c r="BJ66" t="s">
        <v>159</v>
      </c>
      <c r="BK66" t="s">
        <v>159</v>
      </c>
      <c r="BL66">
        <v>566</v>
      </c>
      <c r="BM66">
        <v>566</v>
      </c>
      <c r="BN66">
        <v>9000</v>
      </c>
      <c r="BO66">
        <v>1000</v>
      </c>
      <c r="BP66">
        <v>45</v>
      </c>
      <c r="BQ66">
        <v>3.38</v>
      </c>
      <c r="BR66">
        <v>0</v>
      </c>
      <c r="BS66">
        <v>8951.625</v>
      </c>
      <c r="BT66">
        <v>0</v>
      </c>
      <c r="BU66" t="s">
        <v>159</v>
      </c>
      <c r="BV66" t="s">
        <v>159</v>
      </c>
      <c r="BW66">
        <v>0</v>
      </c>
      <c r="BX66">
        <v>0</v>
      </c>
      <c r="BY66" t="s">
        <v>165</v>
      </c>
      <c r="BZ66">
        <v>18</v>
      </c>
      <c r="CA66" t="s">
        <v>159</v>
      </c>
      <c r="CB66">
        <v>0</v>
      </c>
      <c r="CC66">
        <v>0</v>
      </c>
      <c r="CD66" t="s">
        <v>159</v>
      </c>
      <c r="CE66">
        <v>0</v>
      </c>
      <c r="CF66">
        <v>0.2</v>
      </c>
      <c r="CG66">
        <v>18</v>
      </c>
      <c r="CH66" t="s">
        <v>159</v>
      </c>
      <c r="CI66" t="s">
        <v>159</v>
      </c>
      <c r="CJ66" t="s">
        <v>159</v>
      </c>
      <c r="CK66" t="s">
        <v>159</v>
      </c>
      <c r="CL66">
        <v>0</v>
      </c>
      <c r="CM66" t="s">
        <v>178</v>
      </c>
      <c r="CN66">
        <v>30</v>
      </c>
      <c r="CO66">
        <v>5.4</v>
      </c>
      <c r="CP66">
        <v>0.41</v>
      </c>
      <c r="CQ66">
        <v>8994.19</v>
      </c>
      <c r="CR66" t="s">
        <v>166</v>
      </c>
      <c r="CS66">
        <v>25</v>
      </c>
      <c r="CT66">
        <v>4.5</v>
      </c>
      <c r="CU66">
        <v>0.34</v>
      </c>
      <c r="CV66" t="s">
        <v>166</v>
      </c>
      <c r="CW66">
        <v>7.5</v>
      </c>
      <c r="CX66">
        <v>1.35</v>
      </c>
      <c r="CY66">
        <v>0.1</v>
      </c>
      <c r="CZ66" t="s">
        <v>160</v>
      </c>
      <c r="DA66">
        <v>7.5</v>
      </c>
      <c r="DB66">
        <v>1.35</v>
      </c>
      <c r="DC66">
        <v>0.1</v>
      </c>
      <c r="DD66">
        <v>0</v>
      </c>
      <c r="DE66">
        <v>0</v>
      </c>
      <c r="DF66">
        <v>0</v>
      </c>
      <c r="DG66" t="s">
        <v>166</v>
      </c>
      <c r="DH66">
        <v>5</v>
      </c>
      <c r="DI66">
        <v>0.9</v>
      </c>
      <c r="DJ66">
        <v>7.0000000000000007E-2</v>
      </c>
      <c r="DK66" t="s">
        <v>166</v>
      </c>
      <c r="DL66">
        <v>25</v>
      </c>
      <c r="DM66">
        <v>4.5</v>
      </c>
      <c r="DN66">
        <v>0.34</v>
      </c>
      <c r="DO66" t="s">
        <v>159</v>
      </c>
      <c r="DP66">
        <v>0</v>
      </c>
      <c r="DQ66">
        <v>0</v>
      </c>
      <c r="DR66" t="s">
        <v>159</v>
      </c>
      <c r="DS66">
        <v>0</v>
      </c>
      <c r="DT66">
        <v>0</v>
      </c>
      <c r="DU66" t="s">
        <v>159</v>
      </c>
      <c r="DV66" t="s">
        <v>159</v>
      </c>
      <c r="DW66" t="s">
        <v>159</v>
      </c>
      <c r="DX66" t="s">
        <v>159</v>
      </c>
      <c r="DY66">
        <v>0</v>
      </c>
      <c r="DZ66">
        <v>0</v>
      </c>
      <c r="EA66">
        <v>27</v>
      </c>
      <c r="EB66">
        <v>2.02</v>
      </c>
      <c r="EC66">
        <v>2.0020566000040006E+19</v>
      </c>
      <c r="ED66">
        <v>3.0040567E+19</v>
      </c>
      <c r="EE66" t="s">
        <v>412</v>
      </c>
      <c r="EF66" t="s">
        <v>412</v>
      </c>
      <c r="EG66" t="s">
        <v>159</v>
      </c>
      <c r="EH66" t="s">
        <v>159</v>
      </c>
      <c r="EI66" t="s">
        <v>125</v>
      </c>
      <c r="EJ66" t="s">
        <v>159</v>
      </c>
      <c r="EK66" t="s">
        <v>159</v>
      </c>
      <c r="EL66" t="s">
        <v>159</v>
      </c>
      <c r="EM66" t="s">
        <v>159</v>
      </c>
      <c r="EN66" t="s">
        <v>159</v>
      </c>
      <c r="EO66" t="s">
        <v>159</v>
      </c>
      <c r="EP66" t="s">
        <v>159</v>
      </c>
      <c r="EQ66" t="s">
        <v>159</v>
      </c>
      <c r="ER66" t="s">
        <v>159</v>
      </c>
      <c r="ES66">
        <v>8994.19</v>
      </c>
      <c r="ET66">
        <v>0</v>
      </c>
      <c r="EU66">
        <v>0</v>
      </c>
      <c r="EV66" t="s">
        <v>159</v>
      </c>
      <c r="EW66" t="s">
        <v>167</v>
      </c>
      <c r="EX66" t="s">
        <v>159</v>
      </c>
      <c r="EY66">
        <v>0</v>
      </c>
      <c r="EZ66">
        <v>0</v>
      </c>
    </row>
    <row r="67" spans="1:156" x14ac:dyDescent="0.25">
      <c r="A67">
        <v>9773358346</v>
      </c>
      <c r="B67" t="s">
        <v>143</v>
      </c>
      <c r="C67" t="s">
        <v>144</v>
      </c>
      <c r="D67" t="s">
        <v>145</v>
      </c>
      <c r="E67" t="s">
        <v>146</v>
      </c>
      <c r="F67" s="1" t="s">
        <v>147</v>
      </c>
      <c r="G67" t="s">
        <v>148</v>
      </c>
      <c r="H67" t="s">
        <v>149</v>
      </c>
      <c r="I67" t="s">
        <v>150</v>
      </c>
      <c r="J67" t="s">
        <v>151</v>
      </c>
      <c r="K67" t="s">
        <v>152</v>
      </c>
      <c r="L67" s="2">
        <v>0.5</v>
      </c>
      <c r="M67" s="2">
        <v>9000</v>
      </c>
      <c r="N67" t="s">
        <v>399</v>
      </c>
      <c r="O67" t="s">
        <v>415</v>
      </c>
      <c r="P67">
        <v>34928</v>
      </c>
      <c r="Q67" t="s">
        <v>145</v>
      </c>
      <c r="R67">
        <v>449307</v>
      </c>
      <c r="S67" s="1" t="s">
        <v>155</v>
      </c>
      <c r="T67">
        <v>2611815397</v>
      </c>
      <c r="U67">
        <v>8301859</v>
      </c>
      <c r="V67">
        <v>1001464</v>
      </c>
      <c r="W67">
        <v>25502213</v>
      </c>
      <c r="X67">
        <v>9773358346</v>
      </c>
      <c r="Y67">
        <v>800578</v>
      </c>
      <c r="Z67" t="s">
        <v>156</v>
      </c>
      <c r="AA67" t="s">
        <v>157</v>
      </c>
      <c r="AB67" t="s">
        <v>158</v>
      </c>
      <c r="AC67" t="s">
        <v>151</v>
      </c>
      <c r="AD67">
        <v>5999</v>
      </c>
      <c r="AE67">
        <v>63</v>
      </c>
      <c r="AF67" t="s">
        <v>159</v>
      </c>
      <c r="AG67" t="s">
        <v>159</v>
      </c>
      <c r="AH67" t="s">
        <v>159</v>
      </c>
      <c r="AI67" t="s">
        <v>160</v>
      </c>
      <c r="AJ67" t="s">
        <v>416</v>
      </c>
      <c r="AK67">
        <v>566</v>
      </c>
      <c r="AL67">
        <v>845328</v>
      </c>
      <c r="AM67">
        <v>566</v>
      </c>
      <c r="AN67">
        <v>9773358346</v>
      </c>
      <c r="AO67">
        <v>9773358346</v>
      </c>
      <c r="AP67" t="s">
        <v>162</v>
      </c>
      <c r="AQ67" t="s">
        <v>402</v>
      </c>
      <c r="AR67" t="s">
        <v>159</v>
      </c>
      <c r="AS67" t="s">
        <v>164</v>
      </c>
      <c r="AT67" s="2">
        <v>0.5</v>
      </c>
      <c r="AU67">
        <v>9000</v>
      </c>
      <c r="AV67">
        <v>9000</v>
      </c>
      <c r="AW67" s="7">
        <f t="shared" si="7"/>
        <v>9000</v>
      </c>
      <c r="AX67" s="7">
        <v>350</v>
      </c>
      <c r="AY67" s="7">
        <f t="shared" si="8"/>
        <v>8650</v>
      </c>
      <c r="AZ67" s="8">
        <f t="shared" si="9"/>
        <v>1522.4</v>
      </c>
      <c r="BA67" s="9">
        <f t="shared" si="10"/>
        <v>6920</v>
      </c>
      <c r="BB67" s="10">
        <f t="shared" si="11"/>
        <v>207.6</v>
      </c>
      <c r="BC67" s="7">
        <v>250</v>
      </c>
      <c r="BD67" s="11">
        <f t="shared" si="12"/>
        <v>81.25</v>
      </c>
      <c r="BE67" s="11"/>
      <c r="BF67" s="12"/>
      <c r="BG67" s="7">
        <f t="shared" si="13"/>
        <v>18.75</v>
      </c>
      <c r="BH67" t="s">
        <v>159</v>
      </c>
      <c r="BI67" t="s">
        <v>159</v>
      </c>
      <c r="BJ67" t="s">
        <v>159</v>
      </c>
      <c r="BK67" t="s">
        <v>159</v>
      </c>
      <c r="BL67">
        <v>566</v>
      </c>
      <c r="BM67">
        <v>566</v>
      </c>
      <c r="BN67">
        <v>9000</v>
      </c>
      <c r="BO67">
        <v>1000</v>
      </c>
      <c r="BP67">
        <v>45</v>
      </c>
      <c r="BQ67">
        <v>3.38</v>
      </c>
      <c r="BR67">
        <v>0</v>
      </c>
      <c r="BS67">
        <v>8951.625</v>
      </c>
      <c r="BT67">
        <v>0</v>
      </c>
      <c r="BU67" t="s">
        <v>159</v>
      </c>
      <c r="BV67" t="s">
        <v>159</v>
      </c>
      <c r="BW67">
        <v>0</v>
      </c>
      <c r="BX67">
        <v>0</v>
      </c>
      <c r="BY67" t="s">
        <v>165</v>
      </c>
      <c r="BZ67">
        <v>18</v>
      </c>
      <c r="CA67" t="s">
        <v>159</v>
      </c>
      <c r="CB67">
        <v>0</v>
      </c>
      <c r="CC67">
        <v>0</v>
      </c>
      <c r="CD67" t="s">
        <v>159</v>
      </c>
      <c r="CE67">
        <v>0</v>
      </c>
      <c r="CF67">
        <v>0.2</v>
      </c>
      <c r="CG67">
        <v>18</v>
      </c>
      <c r="CH67" t="s">
        <v>159</v>
      </c>
      <c r="CI67" t="s">
        <v>159</v>
      </c>
      <c r="CJ67" t="s">
        <v>159</v>
      </c>
      <c r="CK67" t="s">
        <v>159</v>
      </c>
      <c r="CL67">
        <v>0</v>
      </c>
      <c r="CM67" t="s">
        <v>144</v>
      </c>
      <c r="CN67">
        <v>30</v>
      </c>
      <c r="CO67">
        <v>5.4</v>
      </c>
      <c r="CP67">
        <v>0.41</v>
      </c>
      <c r="CQ67">
        <v>8995.27</v>
      </c>
      <c r="CR67" t="s">
        <v>166</v>
      </c>
      <c r="CS67">
        <v>25</v>
      </c>
      <c r="CT67">
        <v>4.5</v>
      </c>
      <c r="CU67">
        <v>0.34</v>
      </c>
      <c r="CV67" t="s">
        <v>166</v>
      </c>
      <c r="CW67">
        <v>7.5</v>
      </c>
      <c r="CX67">
        <v>1.35</v>
      </c>
      <c r="CY67">
        <v>0.1</v>
      </c>
      <c r="CZ67" t="s">
        <v>160</v>
      </c>
      <c r="DA67">
        <v>7.5</v>
      </c>
      <c r="DB67">
        <v>1.35</v>
      </c>
      <c r="DC67">
        <v>0.1</v>
      </c>
      <c r="DD67">
        <v>0</v>
      </c>
      <c r="DE67">
        <v>1</v>
      </c>
      <c r="DF67">
        <v>0.08</v>
      </c>
      <c r="DG67" t="s">
        <v>166</v>
      </c>
      <c r="DH67">
        <v>5</v>
      </c>
      <c r="DI67">
        <v>0.9</v>
      </c>
      <c r="DJ67">
        <v>7.0000000000000007E-2</v>
      </c>
      <c r="DK67" t="s">
        <v>166</v>
      </c>
      <c r="DL67">
        <v>25</v>
      </c>
      <c r="DM67">
        <v>4.5</v>
      </c>
      <c r="DN67">
        <v>0.34</v>
      </c>
      <c r="DO67" t="s">
        <v>159</v>
      </c>
      <c r="DP67">
        <v>0</v>
      </c>
      <c r="DQ67">
        <v>0</v>
      </c>
      <c r="DR67" t="s">
        <v>159</v>
      </c>
      <c r="DS67">
        <v>0</v>
      </c>
      <c r="DT67">
        <v>0</v>
      </c>
      <c r="DU67" t="s">
        <v>159</v>
      </c>
      <c r="DV67" t="s">
        <v>159</v>
      </c>
      <c r="DW67" t="s">
        <v>159</v>
      </c>
      <c r="DX67" t="s">
        <v>159</v>
      </c>
      <c r="DY67">
        <v>0</v>
      </c>
      <c r="DZ67">
        <v>0</v>
      </c>
      <c r="EA67">
        <v>27</v>
      </c>
      <c r="EB67">
        <v>2.02</v>
      </c>
      <c r="EC67">
        <v>2.0020566000040006E+19</v>
      </c>
      <c r="ED67">
        <v>3.0040567E+19</v>
      </c>
      <c r="EE67" t="s">
        <v>416</v>
      </c>
      <c r="EF67" t="s">
        <v>416</v>
      </c>
      <c r="EG67" t="s">
        <v>159</v>
      </c>
      <c r="EH67" t="s">
        <v>159</v>
      </c>
      <c r="EI67" t="s">
        <v>125</v>
      </c>
      <c r="EJ67" t="s">
        <v>159</v>
      </c>
      <c r="EK67" t="s">
        <v>159</v>
      </c>
      <c r="EL67" t="s">
        <v>159</v>
      </c>
      <c r="EM67" t="s">
        <v>159</v>
      </c>
      <c r="EN67" t="s">
        <v>159</v>
      </c>
      <c r="EO67" t="s">
        <v>159</v>
      </c>
      <c r="EP67" t="s">
        <v>159</v>
      </c>
      <c r="EQ67" t="s">
        <v>159</v>
      </c>
      <c r="ER67" t="s">
        <v>159</v>
      </c>
      <c r="ES67">
        <v>8995.27</v>
      </c>
      <c r="ET67">
        <v>0</v>
      </c>
      <c r="EU67">
        <v>0</v>
      </c>
      <c r="EV67" t="s">
        <v>159</v>
      </c>
      <c r="EW67" t="s">
        <v>167</v>
      </c>
      <c r="EX67" t="s">
        <v>159</v>
      </c>
      <c r="EY67">
        <v>0</v>
      </c>
      <c r="EZ67">
        <v>0</v>
      </c>
    </row>
    <row r="68" spans="1:156" x14ac:dyDescent="0.25">
      <c r="A68">
        <v>9773345544</v>
      </c>
      <c r="B68" t="s">
        <v>143</v>
      </c>
      <c r="C68" t="s">
        <v>144</v>
      </c>
      <c r="D68" t="s">
        <v>145</v>
      </c>
      <c r="E68" t="s">
        <v>146</v>
      </c>
      <c r="F68" s="1" t="s">
        <v>147</v>
      </c>
      <c r="G68" t="s">
        <v>148</v>
      </c>
      <c r="H68" t="s">
        <v>149</v>
      </c>
      <c r="I68" t="s">
        <v>150</v>
      </c>
      <c r="J68" t="s">
        <v>151</v>
      </c>
      <c r="K68" t="s">
        <v>152</v>
      </c>
      <c r="L68" s="2">
        <v>0.5</v>
      </c>
      <c r="M68" s="2">
        <v>9000</v>
      </c>
      <c r="N68" t="s">
        <v>316</v>
      </c>
      <c r="O68" t="s">
        <v>419</v>
      </c>
      <c r="P68">
        <v>34928</v>
      </c>
      <c r="Q68" t="s">
        <v>145</v>
      </c>
      <c r="R68">
        <v>443668</v>
      </c>
      <c r="S68" s="1" t="s">
        <v>155</v>
      </c>
      <c r="T68">
        <v>2611814538</v>
      </c>
      <c r="U68">
        <v>8301859</v>
      </c>
      <c r="V68">
        <v>1001463</v>
      </c>
      <c r="W68">
        <v>25502190</v>
      </c>
      <c r="X68">
        <v>9773345544</v>
      </c>
      <c r="Y68">
        <v>800578</v>
      </c>
      <c r="Z68" t="s">
        <v>156</v>
      </c>
      <c r="AA68" t="s">
        <v>157</v>
      </c>
      <c r="AB68" t="s">
        <v>158</v>
      </c>
      <c r="AC68" t="s">
        <v>151</v>
      </c>
      <c r="AD68">
        <v>5999</v>
      </c>
      <c r="AE68">
        <v>63</v>
      </c>
      <c r="AF68" t="s">
        <v>159</v>
      </c>
      <c r="AG68" t="s">
        <v>159</v>
      </c>
      <c r="AH68" t="s">
        <v>159</v>
      </c>
      <c r="AI68" t="s">
        <v>160</v>
      </c>
      <c r="AJ68" t="s">
        <v>420</v>
      </c>
      <c r="AK68">
        <v>566</v>
      </c>
      <c r="AL68">
        <v>777906</v>
      </c>
      <c r="AM68">
        <v>566</v>
      </c>
      <c r="AN68">
        <v>9773345544</v>
      </c>
      <c r="AO68">
        <v>9773345544</v>
      </c>
      <c r="AP68" t="s">
        <v>162</v>
      </c>
      <c r="AQ68" t="s">
        <v>319</v>
      </c>
      <c r="AR68" t="s">
        <v>159</v>
      </c>
      <c r="AS68" t="s">
        <v>164</v>
      </c>
      <c r="AT68" s="2">
        <v>0.5</v>
      </c>
      <c r="AU68">
        <v>9000</v>
      </c>
      <c r="AV68">
        <v>9000</v>
      </c>
      <c r="AW68" s="7">
        <f t="shared" si="7"/>
        <v>9000</v>
      </c>
      <c r="AX68" s="7">
        <v>350</v>
      </c>
      <c r="AY68" s="7">
        <f t="shared" si="8"/>
        <v>8650</v>
      </c>
      <c r="AZ68" s="8">
        <f t="shared" si="9"/>
        <v>1522.4</v>
      </c>
      <c r="BA68" s="9">
        <f t="shared" si="10"/>
        <v>6920</v>
      </c>
      <c r="BB68" s="10">
        <f t="shared" si="11"/>
        <v>207.6</v>
      </c>
      <c r="BC68" s="7">
        <v>250</v>
      </c>
      <c r="BD68" s="11">
        <f t="shared" si="12"/>
        <v>81.25</v>
      </c>
      <c r="BE68" s="11"/>
      <c r="BF68" s="12"/>
      <c r="BG68" s="7">
        <f t="shared" si="13"/>
        <v>18.75</v>
      </c>
      <c r="BH68" t="s">
        <v>159</v>
      </c>
      <c r="BI68" t="s">
        <v>159</v>
      </c>
      <c r="BJ68" t="s">
        <v>159</v>
      </c>
      <c r="BK68" t="s">
        <v>159</v>
      </c>
      <c r="BL68">
        <v>566</v>
      </c>
      <c r="BM68">
        <v>566</v>
      </c>
      <c r="BN68">
        <v>9000</v>
      </c>
      <c r="BO68">
        <v>1000</v>
      </c>
      <c r="BP68">
        <v>45</v>
      </c>
      <c r="BQ68">
        <v>3.38</v>
      </c>
      <c r="BR68">
        <v>0</v>
      </c>
      <c r="BS68">
        <v>8951.625</v>
      </c>
      <c r="BT68">
        <v>0</v>
      </c>
      <c r="BU68" t="s">
        <v>159</v>
      </c>
      <c r="BV68" t="s">
        <v>159</v>
      </c>
      <c r="BW68">
        <v>0</v>
      </c>
      <c r="BX68">
        <v>0</v>
      </c>
      <c r="BY68" t="s">
        <v>165</v>
      </c>
      <c r="BZ68">
        <v>18</v>
      </c>
      <c r="CA68" t="s">
        <v>159</v>
      </c>
      <c r="CB68">
        <v>0</v>
      </c>
      <c r="CC68">
        <v>0</v>
      </c>
      <c r="CD68" t="s">
        <v>159</v>
      </c>
      <c r="CE68">
        <v>0</v>
      </c>
      <c r="CF68">
        <v>0.2</v>
      </c>
      <c r="CG68">
        <v>18</v>
      </c>
      <c r="CH68" t="s">
        <v>159</v>
      </c>
      <c r="CI68" t="s">
        <v>159</v>
      </c>
      <c r="CJ68" t="s">
        <v>159</v>
      </c>
      <c r="CK68" t="s">
        <v>159</v>
      </c>
      <c r="CL68">
        <v>0</v>
      </c>
      <c r="CM68" t="s">
        <v>144</v>
      </c>
      <c r="CN68">
        <v>30</v>
      </c>
      <c r="CO68">
        <v>5.4</v>
      </c>
      <c r="CP68">
        <v>0.41</v>
      </c>
      <c r="CQ68">
        <v>8995.27</v>
      </c>
      <c r="CR68" t="s">
        <v>166</v>
      </c>
      <c r="CS68">
        <v>25</v>
      </c>
      <c r="CT68">
        <v>4.5</v>
      </c>
      <c r="CU68">
        <v>0.34</v>
      </c>
      <c r="CV68" t="s">
        <v>166</v>
      </c>
      <c r="CW68">
        <v>7.5</v>
      </c>
      <c r="CX68">
        <v>1.35</v>
      </c>
      <c r="CY68">
        <v>0.1</v>
      </c>
      <c r="CZ68" t="s">
        <v>160</v>
      </c>
      <c r="DA68">
        <v>7.5</v>
      </c>
      <c r="DB68">
        <v>1.35</v>
      </c>
      <c r="DC68">
        <v>0.1</v>
      </c>
      <c r="DD68">
        <v>0</v>
      </c>
      <c r="DE68">
        <v>1</v>
      </c>
      <c r="DF68">
        <v>0.08</v>
      </c>
      <c r="DG68" t="s">
        <v>166</v>
      </c>
      <c r="DH68">
        <v>5</v>
      </c>
      <c r="DI68">
        <v>0.9</v>
      </c>
      <c r="DJ68">
        <v>7.0000000000000007E-2</v>
      </c>
      <c r="DK68" t="s">
        <v>166</v>
      </c>
      <c r="DL68">
        <v>25</v>
      </c>
      <c r="DM68">
        <v>4.5</v>
      </c>
      <c r="DN68">
        <v>0.34</v>
      </c>
      <c r="DO68" t="s">
        <v>159</v>
      </c>
      <c r="DP68">
        <v>0</v>
      </c>
      <c r="DQ68">
        <v>0</v>
      </c>
      <c r="DR68" t="s">
        <v>159</v>
      </c>
      <c r="DS68">
        <v>0</v>
      </c>
      <c r="DT68">
        <v>0</v>
      </c>
      <c r="DU68" t="s">
        <v>159</v>
      </c>
      <c r="DV68" t="s">
        <v>159</v>
      </c>
      <c r="DW68" t="s">
        <v>159</v>
      </c>
      <c r="DX68" t="s">
        <v>159</v>
      </c>
      <c r="DY68">
        <v>0</v>
      </c>
      <c r="DZ68">
        <v>0</v>
      </c>
      <c r="EA68">
        <v>27</v>
      </c>
      <c r="EB68">
        <v>2.02</v>
      </c>
      <c r="EC68">
        <v>2.0020566000040006E+19</v>
      </c>
      <c r="ED68">
        <v>3.0040567E+19</v>
      </c>
      <c r="EE68" t="s">
        <v>420</v>
      </c>
      <c r="EF68" t="s">
        <v>420</v>
      </c>
      <c r="EG68" t="s">
        <v>159</v>
      </c>
      <c r="EH68" t="s">
        <v>159</v>
      </c>
      <c r="EI68" t="s">
        <v>125</v>
      </c>
      <c r="EJ68" t="s">
        <v>159</v>
      </c>
      <c r="EK68" t="s">
        <v>159</v>
      </c>
      <c r="EL68" t="s">
        <v>159</v>
      </c>
      <c r="EM68" t="s">
        <v>159</v>
      </c>
      <c r="EN68" t="s">
        <v>159</v>
      </c>
      <c r="EO68" t="s">
        <v>159</v>
      </c>
      <c r="EP68" t="s">
        <v>159</v>
      </c>
      <c r="EQ68" t="s">
        <v>159</v>
      </c>
      <c r="ER68" t="s">
        <v>159</v>
      </c>
      <c r="ES68">
        <v>8995.27</v>
      </c>
      <c r="ET68">
        <v>0</v>
      </c>
      <c r="EU68">
        <v>0</v>
      </c>
      <c r="EV68" t="s">
        <v>159</v>
      </c>
      <c r="EW68" t="s">
        <v>167</v>
      </c>
      <c r="EX68" t="s">
        <v>159</v>
      </c>
      <c r="EY68">
        <v>0</v>
      </c>
      <c r="EZ68">
        <v>0</v>
      </c>
    </row>
    <row r="69" spans="1:156" x14ac:dyDescent="0.25">
      <c r="A69">
        <v>9778524400</v>
      </c>
      <c r="B69" t="s">
        <v>143</v>
      </c>
      <c r="C69" t="s">
        <v>178</v>
      </c>
      <c r="D69" t="s">
        <v>145</v>
      </c>
      <c r="E69" t="s">
        <v>146</v>
      </c>
      <c r="F69" s="1" t="s">
        <v>147</v>
      </c>
      <c r="G69" t="s">
        <v>148</v>
      </c>
      <c r="H69" t="s">
        <v>149</v>
      </c>
      <c r="I69" t="s">
        <v>150</v>
      </c>
      <c r="J69" t="s">
        <v>151</v>
      </c>
      <c r="K69" t="s">
        <v>152</v>
      </c>
      <c r="L69" s="2">
        <v>0.5</v>
      </c>
      <c r="M69" s="2">
        <v>9000</v>
      </c>
      <c r="N69" t="s">
        <v>207</v>
      </c>
      <c r="O69" t="s">
        <v>425</v>
      </c>
      <c r="P69">
        <v>34934</v>
      </c>
      <c r="Q69" t="s">
        <v>145</v>
      </c>
      <c r="R69">
        <v>599350</v>
      </c>
      <c r="S69" s="1" t="s">
        <v>155</v>
      </c>
      <c r="T69">
        <v>2612588254</v>
      </c>
      <c r="U69">
        <v>7906206</v>
      </c>
      <c r="V69">
        <v>1001511</v>
      </c>
      <c r="W69">
        <v>25505213</v>
      </c>
      <c r="X69">
        <v>9778524400</v>
      </c>
      <c r="Y69">
        <v>800578</v>
      </c>
      <c r="Z69" t="s">
        <v>156</v>
      </c>
      <c r="AA69" t="s">
        <v>157</v>
      </c>
      <c r="AB69" t="s">
        <v>158</v>
      </c>
      <c r="AC69" t="s">
        <v>151</v>
      </c>
      <c r="AD69">
        <v>5999</v>
      </c>
      <c r="AE69">
        <v>63</v>
      </c>
      <c r="AF69" t="s">
        <v>159</v>
      </c>
      <c r="AG69" t="s">
        <v>159</v>
      </c>
      <c r="AH69" t="s">
        <v>159</v>
      </c>
      <c r="AI69" t="s">
        <v>160</v>
      </c>
      <c r="AJ69" t="s">
        <v>426</v>
      </c>
      <c r="AK69">
        <v>566</v>
      </c>
      <c r="AL69">
        <v>599350</v>
      </c>
      <c r="AM69">
        <v>566</v>
      </c>
      <c r="AN69">
        <v>9778524400</v>
      </c>
      <c r="AO69">
        <v>9778524400</v>
      </c>
      <c r="AP69" t="s">
        <v>162</v>
      </c>
      <c r="AQ69" t="s">
        <v>210</v>
      </c>
      <c r="AR69" t="s">
        <v>159</v>
      </c>
      <c r="AS69" t="s">
        <v>185</v>
      </c>
      <c r="AT69" s="2">
        <v>0.5</v>
      </c>
      <c r="AU69">
        <v>9000</v>
      </c>
      <c r="AV69">
        <v>9000</v>
      </c>
      <c r="AW69" s="7">
        <f t="shared" si="7"/>
        <v>9000</v>
      </c>
      <c r="AX69" s="7">
        <v>350</v>
      </c>
      <c r="AY69" s="7">
        <f t="shared" si="8"/>
        <v>8650</v>
      </c>
      <c r="AZ69" s="8">
        <f t="shared" si="9"/>
        <v>1522.4</v>
      </c>
      <c r="BA69" s="9">
        <f t="shared" si="10"/>
        <v>6920</v>
      </c>
      <c r="BB69" s="10">
        <f t="shared" si="11"/>
        <v>207.6</v>
      </c>
      <c r="BC69" s="7">
        <v>250</v>
      </c>
      <c r="BD69" s="11">
        <f t="shared" si="12"/>
        <v>81.25</v>
      </c>
      <c r="BE69" s="11"/>
      <c r="BF69" s="12"/>
      <c r="BG69" s="7">
        <f t="shared" si="13"/>
        <v>18.75</v>
      </c>
      <c r="BH69" t="s">
        <v>159</v>
      </c>
      <c r="BI69" t="s">
        <v>159</v>
      </c>
      <c r="BJ69" t="s">
        <v>159</v>
      </c>
      <c r="BK69" t="s">
        <v>159</v>
      </c>
      <c r="BL69">
        <v>566</v>
      </c>
      <c r="BM69">
        <v>566</v>
      </c>
      <c r="BN69">
        <v>9000</v>
      </c>
      <c r="BO69">
        <v>1000</v>
      </c>
      <c r="BP69">
        <v>45</v>
      </c>
      <c r="BQ69">
        <v>3.38</v>
      </c>
      <c r="BR69">
        <v>0</v>
      </c>
      <c r="BS69">
        <v>8951.625</v>
      </c>
      <c r="BT69">
        <v>0</v>
      </c>
      <c r="BU69" t="s">
        <v>159</v>
      </c>
      <c r="BV69" t="s">
        <v>159</v>
      </c>
      <c r="BW69">
        <v>0</v>
      </c>
      <c r="BX69">
        <v>0</v>
      </c>
      <c r="BY69" t="s">
        <v>165</v>
      </c>
      <c r="BZ69">
        <v>18</v>
      </c>
      <c r="CA69" t="s">
        <v>159</v>
      </c>
      <c r="CB69">
        <v>0</v>
      </c>
      <c r="CC69">
        <v>0</v>
      </c>
      <c r="CD69" t="s">
        <v>159</v>
      </c>
      <c r="CE69">
        <v>0</v>
      </c>
      <c r="CF69">
        <v>0.2</v>
      </c>
      <c r="CG69">
        <v>18</v>
      </c>
      <c r="CH69" t="s">
        <v>159</v>
      </c>
      <c r="CI69" t="s">
        <v>159</v>
      </c>
      <c r="CJ69" t="s">
        <v>159</v>
      </c>
      <c r="CK69" t="s">
        <v>159</v>
      </c>
      <c r="CL69">
        <v>0</v>
      </c>
      <c r="CM69" t="s">
        <v>178</v>
      </c>
      <c r="CN69">
        <v>30</v>
      </c>
      <c r="CO69">
        <v>5.4</v>
      </c>
      <c r="CP69">
        <v>0.41</v>
      </c>
      <c r="CQ69">
        <v>8994.19</v>
      </c>
      <c r="CR69" t="s">
        <v>166</v>
      </c>
      <c r="CS69">
        <v>25</v>
      </c>
      <c r="CT69">
        <v>4.5</v>
      </c>
      <c r="CU69">
        <v>0.34</v>
      </c>
      <c r="CV69" t="s">
        <v>166</v>
      </c>
      <c r="CW69">
        <v>7.5</v>
      </c>
      <c r="CX69">
        <v>1.35</v>
      </c>
      <c r="CY69">
        <v>0.1</v>
      </c>
      <c r="CZ69" t="s">
        <v>160</v>
      </c>
      <c r="DA69">
        <v>7.5</v>
      </c>
      <c r="DB69">
        <v>1.35</v>
      </c>
      <c r="DC69">
        <v>0.1</v>
      </c>
      <c r="DD69">
        <v>0</v>
      </c>
      <c r="DE69">
        <v>0</v>
      </c>
      <c r="DF69">
        <v>0</v>
      </c>
      <c r="DG69" t="s">
        <v>166</v>
      </c>
      <c r="DH69">
        <v>5</v>
      </c>
      <c r="DI69">
        <v>0.9</v>
      </c>
      <c r="DJ69">
        <v>7.0000000000000007E-2</v>
      </c>
      <c r="DK69" t="s">
        <v>166</v>
      </c>
      <c r="DL69">
        <v>25</v>
      </c>
      <c r="DM69">
        <v>4.5</v>
      </c>
      <c r="DN69">
        <v>0.34</v>
      </c>
      <c r="DO69" t="s">
        <v>159</v>
      </c>
      <c r="DP69">
        <v>0</v>
      </c>
      <c r="DQ69">
        <v>0</v>
      </c>
      <c r="DR69" t="s">
        <v>159</v>
      </c>
      <c r="DS69">
        <v>0</v>
      </c>
      <c r="DT69">
        <v>0</v>
      </c>
      <c r="DU69" t="s">
        <v>159</v>
      </c>
      <c r="DV69" t="s">
        <v>159</v>
      </c>
      <c r="DW69" t="s">
        <v>159</v>
      </c>
      <c r="DX69" t="s">
        <v>159</v>
      </c>
      <c r="DY69">
        <v>0</v>
      </c>
      <c r="DZ69">
        <v>0</v>
      </c>
      <c r="EA69">
        <v>27</v>
      </c>
      <c r="EB69">
        <v>2.02</v>
      </c>
      <c r="EC69">
        <v>2.0020566000040006E+19</v>
      </c>
      <c r="ED69">
        <v>3.0040567E+19</v>
      </c>
      <c r="EE69" t="s">
        <v>426</v>
      </c>
      <c r="EF69" t="s">
        <v>426</v>
      </c>
      <c r="EG69" t="s">
        <v>159</v>
      </c>
      <c r="EH69" t="s">
        <v>159</v>
      </c>
      <c r="EI69" t="s">
        <v>125</v>
      </c>
      <c r="EJ69" t="s">
        <v>159</v>
      </c>
      <c r="EK69" t="s">
        <v>159</v>
      </c>
      <c r="EL69" t="s">
        <v>159</v>
      </c>
      <c r="EM69" t="s">
        <v>159</v>
      </c>
      <c r="EN69" t="s">
        <v>159</v>
      </c>
      <c r="EO69" t="s">
        <v>159</v>
      </c>
      <c r="EP69" t="s">
        <v>159</v>
      </c>
      <c r="EQ69" t="s">
        <v>159</v>
      </c>
      <c r="ER69" t="s">
        <v>159</v>
      </c>
      <c r="ES69">
        <v>8994.19</v>
      </c>
      <c r="ET69">
        <v>0</v>
      </c>
      <c r="EU69">
        <v>0</v>
      </c>
      <c r="EV69" t="s">
        <v>159</v>
      </c>
      <c r="EW69" t="s">
        <v>167</v>
      </c>
      <c r="EX69" t="s">
        <v>159</v>
      </c>
      <c r="EY69">
        <v>0</v>
      </c>
      <c r="EZ69">
        <v>0</v>
      </c>
    </row>
    <row r="70" spans="1:156" x14ac:dyDescent="0.25">
      <c r="A70">
        <v>9775957479</v>
      </c>
      <c r="B70" t="s">
        <v>143</v>
      </c>
      <c r="C70" t="s">
        <v>178</v>
      </c>
      <c r="D70" t="s">
        <v>145</v>
      </c>
      <c r="E70" t="s">
        <v>146</v>
      </c>
      <c r="F70" s="1" t="s">
        <v>147</v>
      </c>
      <c r="G70" t="s">
        <v>148</v>
      </c>
      <c r="H70" t="s">
        <v>149</v>
      </c>
      <c r="I70" t="s">
        <v>150</v>
      </c>
      <c r="J70" t="s">
        <v>151</v>
      </c>
      <c r="K70" t="s">
        <v>152</v>
      </c>
      <c r="L70" s="2">
        <v>0.5</v>
      </c>
      <c r="M70" s="2">
        <v>9000</v>
      </c>
      <c r="N70" t="s">
        <v>369</v>
      </c>
      <c r="O70" t="s">
        <v>433</v>
      </c>
      <c r="P70">
        <v>34932</v>
      </c>
      <c r="Q70" t="s">
        <v>145</v>
      </c>
      <c r="R70">
        <v>546686</v>
      </c>
      <c r="S70" s="1" t="s">
        <v>155</v>
      </c>
      <c r="T70">
        <v>2612157584</v>
      </c>
      <c r="U70">
        <v>3799401</v>
      </c>
      <c r="V70">
        <v>1001497</v>
      </c>
      <c r="W70">
        <v>25504275</v>
      </c>
      <c r="X70">
        <v>9775957479</v>
      </c>
      <c r="Y70">
        <v>800578</v>
      </c>
      <c r="Z70" t="s">
        <v>156</v>
      </c>
      <c r="AA70" t="s">
        <v>157</v>
      </c>
      <c r="AB70" t="s">
        <v>158</v>
      </c>
      <c r="AC70" t="s">
        <v>151</v>
      </c>
      <c r="AD70">
        <v>5999</v>
      </c>
      <c r="AE70">
        <v>63</v>
      </c>
      <c r="AF70" t="s">
        <v>159</v>
      </c>
      <c r="AG70" t="s">
        <v>159</v>
      </c>
      <c r="AH70" t="s">
        <v>159</v>
      </c>
      <c r="AI70" t="s">
        <v>160</v>
      </c>
      <c r="AJ70" t="s">
        <v>434</v>
      </c>
      <c r="AK70">
        <v>566</v>
      </c>
      <c r="AL70">
        <v>546686</v>
      </c>
      <c r="AM70">
        <v>566</v>
      </c>
      <c r="AN70">
        <v>9775957479</v>
      </c>
      <c r="AO70">
        <v>9775957479</v>
      </c>
      <c r="AP70" t="s">
        <v>162</v>
      </c>
      <c r="AQ70" t="s">
        <v>372</v>
      </c>
      <c r="AR70" t="s">
        <v>159</v>
      </c>
      <c r="AS70" t="s">
        <v>185</v>
      </c>
      <c r="AT70" s="2">
        <v>0.5</v>
      </c>
      <c r="AU70">
        <v>9000</v>
      </c>
      <c r="AV70">
        <v>9000</v>
      </c>
      <c r="AW70" s="7">
        <f t="shared" si="7"/>
        <v>9000</v>
      </c>
      <c r="AX70" s="7">
        <v>350</v>
      </c>
      <c r="AY70" s="7">
        <f t="shared" si="8"/>
        <v>8650</v>
      </c>
      <c r="AZ70" s="8">
        <f t="shared" si="9"/>
        <v>1522.4</v>
      </c>
      <c r="BA70" s="9">
        <f t="shared" si="10"/>
        <v>6920</v>
      </c>
      <c r="BB70" s="10">
        <f t="shared" si="11"/>
        <v>207.6</v>
      </c>
      <c r="BC70" s="7">
        <v>250</v>
      </c>
      <c r="BD70" s="11">
        <f t="shared" si="12"/>
        <v>81.25</v>
      </c>
      <c r="BE70" s="11"/>
      <c r="BF70" s="12"/>
      <c r="BG70" s="7">
        <f t="shared" si="13"/>
        <v>18.75</v>
      </c>
      <c r="BH70" t="s">
        <v>159</v>
      </c>
      <c r="BI70" t="s">
        <v>159</v>
      </c>
      <c r="BJ70" t="s">
        <v>159</v>
      </c>
      <c r="BK70" t="s">
        <v>159</v>
      </c>
      <c r="BL70">
        <v>566</v>
      </c>
      <c r="BM70">
        <v>566</v>
      </c>
      <c r="BN70">
        <v>9000</v>
      </c>
      <c r="BO70">
        <v>1000</v>
      </c>
      <c r="BP70">
        <v>45</v>
      </c>
      <c r="BQ70">
        <v>3.38</v>
      </c>
      <c r="BR70">
        <v>0</v>
      </c>
      <c r="BS70">
        <v>8951.625</v>
      </c>
      <c r="BT70">
        <v>0</v>
      </c>
      <c r="BU70" t="s">
        <v>159</v>
      </c>
      <c r="BV70" t="s">
        <v>159</v>
      </c>
      <c r="BW70">
        <v>0</v>
      </c>
      <c r="BX70">
        <v>0</v>
      </c>
      <c r="BY70" t="s">
        <v>165</v>
      </c>
      <c r="BZ70">
        <v>18</v>
      </c>
      <c r="CA70" t="s">
        <v>159</v>
      </c>
      <c r="CB70">
        <v>0</v>
      </c>
      <c r="CC70">
        <v>0</v>
      </c>
      <c r="CD70" t="s">
        <v>159</v>
      </c>
      <c r="CE70">
        <v>0</v>
      </c>
      <c r="CF70">
        <v>0.2</v>
      </c>
      <c r="CG70">
        <v>18</v>
      </c>
      <c r="CH70" t="s">
        <v>159</v>
      </c>
      <c r="CI70" t="s">
        <v>159</v>
      </c>
      <c r="CJ70" t="s">
        <v>159</v>
      </c>
      <c r="CK70" t="s">
        <v>159</v>
      </c>
      <c r="CL70">
        <v>0</v>
      </c>
      <c r="CM70" t="s">
        <v>178</v>
      </c>
      <c r="CN70">
        <v>30</v>
      </c>
      <c r="CO70">
        <v>5.4</v>
      </c>
      <c r="CP70">
        <v>0.41</v>
      </c>
      <c r="CQ70">
        <v>8994.19</v>
      </c>
      <c r="CR70" t="s">
        <v>166</v>
      </c>
      <c r="CS70">
        <v>25</v>
      </c>
      <c r="CT70">
        <v>4.5</v>
      </c>
      <c r="CU70">
        <v>0.34</v>
      </c>
      <c r="CV70" t="s">
        <v>166</v>
      </c>
      <c r="CW70">
        <v>7.5</v>
      </c>
      <c r="CX70">
        <v>1.35</v>
      </c>
      <c r="CY70">
        <v>0.1</v>
      </c>
      <c r="CZ70" t="s">
        <v>160</v>
      </c>
      <c r="DA70">
        <v>7.5</v>
      </c>
      <c r="DB70">
        <v>1.35</v>
      </c>
      <c r="DC70">
        <v>0.1</v>
      </c>
      <c r="DD70">
        <v>0</v>
      </c>
      <c r="DE70">
        <v>0</v>
      </c>
      <c r="DF70">
        <v>0</v>
      </c>
      <c r="DG70" t="s">
        <v>166</v>
      </c>
      <c r="DH70">
        <v>5</v>
      </c>
      <c r="DI70">
        <v>0.9</v>
      </c>
      <c r="DJ70">
        <v>7.0000000000000007E-2</v>
      </c>
      <c r="DK70" t="s">
        <v>166</v>
      </c>
      <c r="DL70">
        <v>25</v>
      </c>
      <c r="DM70">
        <v>4.5</v>
      </c>
      <c r="DN70">
        <v>0.34</v>
      </c>
      <c r="DO70" t="s">
        <v>159</v>
      </c>
      <c r="DP70">
        <v>0</v>
      </c>
      <c r="DQ70">
        <v>0</v>
      </c>
      <c r="DR70" t="s">
        <v>159</v>
      </c>
      <c r="DS70">
        <v>0</v>
      </c>
      <c r="DT70">
        <v>0</v>
      </c>
      <c r="DU70" t="s">
        <v>159</v>
      </c>
      <c r="DV70" t="s">
        <v>159</v>
      </c>
      <c r="DW70" t="s">
        <v>159</v>
      </c>
      <c r="DX70" t="s">
        <v>159</v>
      </c>
      <c r="DY70">
        <v>0</v>
      </c>
      <c r="DZ70">
        <v>0</v>
      </c>
      <c r="EA70">
        <v>27</v>
      </c>
      <c r="EB70">
        <v>2.02</v>
      </c>
      <c r="EC70">
        <v>2.0020566000040006E+19</v>
      </c>
      <c r="ED70">
        <v>3.0040567E+19</v>
      </c>
      <c r="EE70" t="s">
        <v>434</v>
      </c>
      <c r="EF70" t="s">
        <v>434</v>
      </c>
      <c r="EG70" t="s">
        <v>159</v>
      </c>
      <c r="EH70" t="s">
        <v>159</v>
      </c>
      <c r="EI70" t="s">
        <v>125</v>
      </c>
      <c r="EJ70" t="s">
        <v>159</v>
      </c>
      <c r="EK70" t="s">
        <v>159</v>
      </c>
      <c r="EL70" t="s">
        <v>159</v>
      </c>
      <c r="EM70" t="s">
        <v>159</v>
      </c>
      <c r="EN70" t="s">
        <v>159</v>
      </c>
      <c r="EO70" t="s">
        <v>159</v>
      </c>
      <c r="EP70" t="s">
        <v>159</v>
      </c>
      <c r="EQ70" t="s">
        <v>159</v>
      </c>
      <c r="ER70" t="s">
        <v>159</v>
      </c>
      <c r="ES70">
        <v>8994.19</v>
      </c>
      <c r="ET70">
        <v>0</v>
      </c>
      <c r="EU70">
        <v>0</v>
      </c>
      <c r="EV70" t="s">
        <v>159</v>
      </c>
      <c r="EW70" t="s">
        <v>167</v>
      </c>
      <c r="EX70" t="s">
        <v>159</v>
      </c>
      <c r="EY70">
        <v>0</v>
      </c>
      <c r="EZ70">
        <v>0</v>
      </c>
    </row>
    <row r="71" spans="1:156" x14ac:dyDescent="0.25">
      <c r="A71">
        <v>9775731958</v>
      </c>
      <c r="B71" t="s">
        <v>143</v>
      </c>
      <c r="C71" t="s">
        <v>297</v>
      </c>
      <c r="D71" t="s">
        <v>145</v>
      </c>
      <c r="E71" t="s">
        <v>146</v>
      </c>
      <c r="F71" s="1" t="s">
        <v>147</v>
      </c>
      <c r="G71" t="s">
        <v>148</v>
      </c>
      <c r="H71" t="s">
        <v>149</v>
      </c>
      <c r="I71" t="s">
        <v>150</v>
      </c>
      <c r="J71" t="s">
        <v>179</v>
      </c>
      <c r="K71" t="s">
        <v>152</v>
      </c>
      <c r="L71" s="2">
        <v>0.5</v>
      </c>
      <c r="M71" s="2">
        <v>9000</v>
      </c>
      <c r="N71" t="s">
        <v>435</v>
      </c>
      <c r="O71" t="s">
        <v>436</v>
      </c>
      <c r="P71">
        <v>34931</v>
      </c>
      <c r="Q71" t="s">
        <v>145</v>
      </c>
      <c r="R71" t="s">
        <v>437</v>
      </c>
      <c r="S71" s="1" t="s">
        <v>155</v>
      </c>
      <c r="T71">
        <v>2612074078</v>
      </c>
      <c r="U71">
        <v>4488850</v>
      </c>
      <c r="V71">
        <v>1001494</v>
      </c>
      <c r="W71">
        <v>25504123</v>
      </c>
      <c r="X71">
        <v>9775731958</v>
      </c>
      <c r="Y71">
        <v>800578</v>
      </c>
      <c r="Z71" t="s">
        <v>156</v>
      </c>
      <c r="AA71" t="s">
        <v>157</v>
      </c>
      <c r="AB71" t="s">
        <v>158</v>
      </c>
      <c r="AC71" t="s">
        <v>179</v>
      </c>
      <c r="AD71">
        <v>5999</v>
      </c>
      <c r="AE71">
        <v>63</v>
      </c>
      <c r="AF71" t="s">
        <v>159</v>
      </c>
      <c r="AG71" t="s">
        <v>159</v>
      </c>
      <c r="AH71" t="s">
        <v>159</v>
      </c>
      <c r="AI71" t="s">
        <v>160</v>
      </c>
      <c r="AJ71" t="s">
        <v>438</v>
      </c>
      <c r="AK71">
        <v>566</v>
      </c>
      <c r="AL71">
        <v>684245</v>
      </c>
      <c r="AM71">
        <v>566</v>
      </c>
      <c r="AN71">
        <v>9775731958</v>
      </c>
      <c r="AO71">
        <v>9775731958</v>
      </c>
      <c r="AP71" t="s">
        <v>162</v>
      </c>
      <c r="AQ71" t="s">
        <v>439</v>
      </c>
      <c r="AR71" t="s">
        <v>159</v>
      </c>
      <c r="AS71" t="s">
        <v>303</v>
      </c>
      <c r="AT71" s="2">
        <v>0.5</v>
      </c>
      <c r="AU71">
        <v>9000</v>
      </c>
      <c r="AV71">
        <v>9000</v>
      </c>
      <c r="AW71" s="7">
        <f t="shared" si="7"/>
        <v>9000</v>
      </c>
      <c r="AX71" s="7">
        <v>350</v>
      </c>
      <c r="AY71" s="7">
        <f t="shared" si="8"/>
        <v>8650</v>
      </c>
      <c r="AZ71" s="8">
        <f t="shared" si="9"/>
        <v>1522.4</v>
      </c>
      <c r="BA71" s="9">
        <f t="shared" si="10"/>
        <v>6920</v>
      </c>
      <c r="BB71" s="10">
        <f t="shared" si="11"/>
        <v>207.6</v>
      </c>
      <c r="BC71" s="7">
        <v>250</v>
      </c>
      <c r="BD71" s="11">
        <f t="shared" si="12"/>
        <v>81.25</v>
      </c>
      <c r="BE71" s="11"/>
      <c r="BF71" s="12"/>
      <c r="BG71" s="7">
        <f t="shared" si="13"/>
        <v>18.75</v>
      </c>
      <c r="BH71" t="s">
        <v>159</v>
      </c>
      <c r="BI71" t="s">
        <v>159</v>
      </c>
      <c r="BJ71" t="s">
        <v>159</v>
      </c>
      <c r="BK71" t="s">
        <v>159</v>
      </c>
      <c r="BL71">
        <v>566</v>
      </c>
      <c r="BM71">
        <v>566</v>
      </c>
      <c r="BN71">
        <v>9000</v>
      </c>
      <c r="BO71">
        <v>1000</v>
      </c>
      <c r="BP71">
        <v>45</v>
      </c>
      <c r="BQ71">
        <v>3.38</v>
      </c>
      <c r="BR71">
        <v>0</v>
      </c>
      <c r="BS71">
        <v>8951.625</v>
      </c>
      <c r="BT71">
        <v>0</v>
      </c>
      <c r="BU71" t="s">
        <v>159</v>
      </c>
      <c r="BV71" t="s">
        <v>159</v>
      </c>
      <c r="BW71">
        <v>0</v>
      </c>
      <c r="BX71">
        <v>0</v>
      </c>
      <c r="BY71" t="s">
        <v>165</v>
      </c>
      <c r="BZ71">
        <v>18</v>
      </c>
      <c r="CA71" t="s">
        <v>159</v>
      </c>
      <c r="CB71">
        <v>0</v>
      </c>
      <c r="CC71">
        <v>0</v>
      </c>
      <c r="CD71" t="s">
        <v>159</v>
      </c>
      <c r="CE71">
        <v>0</v>
      </c>
      <c r="CF71">
        <v>0.2</v>
      </c>
      <c r="CG71">
        <v>18</v>
      </c>
      <c r="CH71" t="s">
        <v>159</v>
      </c>
      <c r="CI71" t="s">
        <v>159</v>
      </c>
      <c r="CJ71" t="s">
        <v>159</v>
      </c>
      <c r="CK71" t="s">
        <v>159</v>
      </c>
      <c r="CL71">
        <v>0</v>
      </c>
      <c r="CM71" t="s">
        <v>297</v>
      </c>
      <c r="CN71">
        <v>30</v>
      </c>
      <c r="CO71">
        <v>5.4</v>
      </c>
      <c r="CP71">
        <v>0.41</v>
      </c>
      <c r="CQ71">
        <v>8999.57</v>
      </c>
      <c r="CR71" t="s">
        <v>166</v>
      </c>
      <c r="CS71">
        <v>25</v>
      </c>
      <c r="CT71">
        <v>4.5</v>
      </c>
      <c r="CU71">
        <v>0.34</v>
      </c>
      <c r="CV71" t="s">
        <v>166</v>
      </c>
      <c r="CW71">
        <v>7.5</v>
      </c>
      <c r="CX71">
        <v>1.35</v>
      </c>
      <c r="CY71">
        <v>0.1</v>
      </c>
      <c r="CZ71" t="s">
        <v>160</v>
      </c>
      <c r="DA71">
        <v>7.5</v>
      </c>
      <c r="DB71">
        <v>1.35</v>
      </c>
      <c r="DC71">
        <v>0.1</v>
      </c>
      <c r="DD71">
        <v>0</v>
      </c>
      <c r="DE71">
        <v>5</v>
      </c>
      <c r="DF71">
        <v>0.38</v>
      </c>
      <c r="DG71" t="s">
        <v>166</v>
      </c>
      <c r="DH71">
        <v>5</v>
      </c>
      <c r="DI71">
        <v>0.9</v>
      </c>
      <c r="DJ71">
        <v>7.0000000000000007E-2</v>
      </c>
      <c r="DK71" t="s">
        <v>166</v>
      </c>
      <c r="DL71">
        <v>25</v>
      </c>
      <c r="DM71">
        <v>4.5</v>
      </c>
      <c r="DN71">
        <v>0.34</v>
      </c>
      <c r="DO71" t="s">
        <v>159</v>
      </c>
      <c r="DP71">
        <v>0</v>
      </c>
      <c r="DQ71">
        <v>0</v>
      </c>
      <c r="DR71" t="s">
        <v>159</v>
      </c>
      <c r="DS71">
        <v>0</v>
      </c>
      <c r="DT71">
        <v>0</v>
      </c>
      <c r="DU71" t="s">
        <v>159</v>
      </c>
      <c r="DV71" t="s">
        <v>159</v>
      </c>
      <c r="DW71" t="s">
        <v>159</v>
      </c>
      <c r="DX71" t="s">
        <v>159</v>
      </c>
      <c r="DY71">
        <v>0</v>
      </c>
      <c r="DZ71">
        <v>0</v>
      </c>
      <c r="EA71">
        <v>27</v>
      </c>
      <c r="EB71">
        <v>2.02</v>
      </c>
      <c r="EC71">
        <v>2.0020566000040006E+19</v>
      </c>
      <c r="ED71">
        <v>4.0010566E+19</v>
      </c>
      <c r="EE71" t="s">
        <v>438</v>
      </c>
      <c r="EF71" t="s">
        <v>438</v>
      </c>
      <c r="EG71" t="s">
        <v>159</v>
      </c>
      <c r="EH71" t="s">
        <v>159</v>
      </c>
      <c r="EI71" t="s">
        <v>125</v>
      </c>
      <c r="EJ71" t="s">
        <v>159</v>
      </c>
      <c r="EK71" t="s">
        <v>159</v>
      </c>
      <c r="EL71" t="s">
        <v>159</v>
      </c>
      <c r="EM71" t="s">
        <v>159</v>
      </c>
      <c r="EN71" t="s">
        <v>159</v>
      </c>
      <c r="EO71" t="s">
        <v>159</v>
      </c>
      <c r="EP71" t="s">
        <v>159</v>
      </c>
      <c r="EQ71" t="s">
        <v>159</v>
      </c>
      <c r="ER71" t="s">
        <v>159</v>
      </c>
      <c r="ES71">
        <v>8999.57</v>
      </c>
      <c r="ET71">
        <v>0</v>
      </c>
      <c r="EU71">
        <v>0</v>
      </c>
      <c r="EV71" t="s">
        <v>159</v>
      </c>
      <c r="EW71" t="s">
        <v>167</v>
      </c>
      <c r="EX71" t="s">
        <v>159</v>
      </c>
      <c r="EY71">
        <v>0</v>
      </c>
      <c r="EZ71">
        <v>0</v>
      </c>
    </row>
    <row r="72" spans="1:156" x14ac:dyDescent="0.25">
      <c r="A72">
        <v>9777761195</v>
      </c>
      <c r="B72" t="s">
        <v>143</v>
      </c>
      <c r="C72" t="s">
        <v>178</v>
      </c>
      <c r="D72" t="s">
        <v>145</v>
      </c>
      <c r="E72" t="s">
        <v>146</v>
      </c>
      <c r="F72" s="1" t="s">
        <v>147</v>
      </c>
      <c r="G72" t="s">
        <v>148</v>
      </c>
      <c r="H72" t="s">
        <v>149</v>
      </c>
      <c r="I72" t="s">
        <v>150</v>
      </c>
      <c r="J72" t="s">
        <v>151</v>
      </c>
      <c r="K72" t="s">
        <v>152</v>
      </c>
      <c r="L72" s="2">
        <v>0.5</v>
      </c>
      <c r="M72" s="2">
        <v>9000</v>
      </c>
      <c r="N72" t="s">
        <v>384</v>
      </c>
      <c r="O72" t="s">
        <v>440</v>
      </c>
      <c r="P72">
        <v>34934</v>
      </c>
      <c r="Q72" t="s">
        <v>145</v>
      </c>
      <c r="R72">
        <v>935083</v>
      </c>
      <c r="S72" s="1" t="s">
        <v>155</v>
      </c>
      <c r="T72">
        <v>2612546174</v>
      </c>
      <c r="U72">
        <v>7464961</v>
      </c>
      <c r="V72">
        <v>1001507</v>
      </c>
      <c r="W72">
        <v>25504999</v>
      </c>
      <c r="X72">
        <v>9777761195</v>
      </c>
      <c r="Y72">
        <v>800578</v>
      </c>
      <c r="Z72" t="s">
        <v>156</v>
      </c>
      <c r="AA72" t="s">
        <v>157</v>
      </c>
      <c r="AB72" t="s">
        <v>158</v>
      </c>
      <c r="AC72" t="s">
        <v>151</v>
      </c>
      <c r="AD72">
        <v>5999</v>
      </c>
      <c r="AE72">
        <v>63</v>
      </c>
      <c r="AF72" t="s">
        <v>159</v>
      </c>
      <c r="AG72" t="s">
        <v>159</v>
      </c>
      <c r="AH72" t="s">
        <v>159</v>
      </c>
      <c r="AI72" t="s">
        <v>160</v>
      </c>
      <c r="AJ72" t="s">
        <v>441</v>
      </c>
      <c r="AK72">
        <v>566</v>
      </c>
      <c r="AL72">
        <v>935083</v>
      </c>
      <c r="AM72">
        <v>566</v>
      </c>
      <c r="AN72">
        <v>9777761195</v>
      </c>
      <c r="AO72">
        <v>9777761195</v>
      </c>
      <c r="AP72" t="s">
        <v>162</v>
      </c>
      <c r="AQ72" t="s">
        <v>387</v>
      </c>
      <c r="AR72" t="s">
        <v>159</v>
      </c>
      <c r="AS72" t="s">
        <v>185</v>
      </c>
      <c r="AT72" s="2">
        <v>0.5</v>
      </c>
      <c r="AU72">
        <v>9000</v>
      </c>
      <c r="AV72">
        <v>9000</v>
      </c>
      <c r="AW72" s="7">
        <f t="shared" si="7"/>
        <v>9000</v>
      </c>
      <c r="AX72" s="7">
        <v>350</v>
      </c>
      <c r="AY72" s="7">
        <f t="shared" si="8"/>
        <v>8650</v>
      </c>
      <c r="AZ72" s="8">
        <f t="shared" si="9"/>
        <v>1522.4</v>
      </c>
      <c r="BA72" s="9">
        <f t="shared" si="10"/>
        <v>6920</v>
      </c>
      <c r="BB72" s="10">
        <f t="shared" si="11"/>
        <v>207.6</v>
      </c>
      <c r="BC72" s="7">
        <v>250</v>
      </c>
      <c r="BD72" s="11">
        <f t="shared" si="12"/>
        <v>81.25</v>
      </c>
      <c r="BE72" s="11"/>
      <c r="BF72" s="12"/>
      <c r="BG72" s="7">
        <f t="shared" si="13"/>
        <v>18.75</v>
      </c>
      <c r="BH72" t="s">
        <v>159</v>
      </c>
      <c r="BI72" t="s">
        <v>159</v>
      </c>
      <c r="BJ72" t="s">
        <v>159</v>
      </c>
      <c r="BK72" t="s">
        <v>159</v>
      </c>
      <c r="BL72">
        <v>566</v>
      </c>
      <c r="BM72">
        <v>566</v>
      </c>
      <c r="BN72">
        <v>9000</v>
      </c>
      <c r="BO72">
        <v>1000</v>
      </c>
      <c r="BP72">
        <v>45</v>
      </c>
      <c r="BQ72">
        <v>3.38</v>
      </c>
      <c r="BR72">
        <v>0</v>
      </c>
      <c r="BS72">
        <v>8951.625</v>
      </c>
      <c r="BT72">
        <v>0</v>
      </c>
      <c r="BU72" t="s">
        <v>159</v>
      </c>
      <c r="BV72" t="s">
        <v>159</v>
      </c>
      <c r="BW72">
        <v>0</v>
      </c>
      <c r="BX72">
        <v>0</v>
      </c>
      <c r="BY72" t="s">
        <v>165</v>
      </c>
      <c r="BZ72">
        <v>18</v>
      </c>
      <c r="CA72" t="s">
        <v>159</v>
      </c>
      <c r="CB72">
        <v>0</v>
      </c>
      <c r="CC72">
        <v>0</v>
      </c>
      <c r="CD72" t="s">
        <v>159</v>
      </c>
      <c r="CE72">
        <v>0</v>
      </c>
      <c r="CF72">
        <v>0.2</v>
      </c>
      <c r="CG72">
        <v>18</v>
      </c>
      <c r="CH72" t="s">
        <v>159</v>
      </c>
      <c r="CI72" t="s">
        <v>159</v>
      </c>
      <c r="CJ72" t="s">
        <v>159</v>
      </c>
      <c r="CK72" t="s">
        <v>159</v>
      </c>
      <c r="CL72">
        <v>0</v>
      </c>
      <c r="CM72" t="s">
        <v>178</v>
      </c>
      <c r="CN72">
        <v>30</v>
      </c>
      <c r="CO72">
        <v>5.4</v>
      </c>
      <c r="CP72">
        <v>0.41</v>
      </c>
      <c r="CQ72">
        <v>8994.19</v>
      </c>
      <c r="CR72" t="s">
        <v>166</v>
      </c>
      <c r="CS72">
        <v>25</v>
      </c>
      <c r="CT72">
        <v>4.5</v>
      </c>
      <c r="CU72">
        <v>0.34</v>
      </c>
      <c r="CV72" t="s">
        <v>166</v>
      </c>
      <c r="CW72">
        <v>7.5</v>
      </c>
      <c r="CX72">
        <v>1.35</v>
      </c>
      <c r="CY72">
        <v>0.1</v>
      </c>
      <c r="CZ72" t="s">
        <v>160</v>
      </c>
      <c r="DA72">
        <v>7.5</v>
      </c>
      <c r="DB72">
        <v>1.35</v>
      </c>
      <c r="DC72">
        <v>0.1</v>
      </c>
      <c r="DD72">
        <v>0</v>
      </c>
      <c r="DE72">
        <v>0</v>
      </c>
      <c r="DF72">
        <v>0</v>
      </c>
      <c r="DG72" t="s">
        <v>166</v>
      </c>
      <c r="DH72">
        <v>5</v>
      </c>
      <c r="DI72">
        <v>0.9</v>
      </c>
      <c r="DJ72">
        <v>7.0000000000000007E-2</v>
      </c>
      <c r="DK72" t="s">
        <v>166</v>
      </c>
      <c r="DL72">
        <v>25</v>
      </c>
      <c r="DM72">
        <v>4.5</v>
      </c>
      <c r="DN72">
        <v>0.34</v>
      </c>
      <c r="DO72" t="s">
        <v>159</v>
      </c>
      <c r="DP72">
        <v>0</v>
      </c>
      <c r="DQ72">
        <v>0</v>
      </c>
      <c r="DR72" t="s">
        <v>159</v>
      </c>
      <c r="DS72">
        <v>0</v>
      </c>
      <c r="DT72">
        <v>0</v>
      </c>
      <c r="DU72" t="s">
        <v>159</v>
      </c>
      <c r="DV72" t="s">
        <v>159</v>
      </c>
      <c r="DW72" t="s">
        <v>159</v>
      </c>
      <c r="DX72" t="s">
        <v>159</v>
      </c>
      <c r="DY72">
        <v>0</v>
      </c>
      <c r="DZ72">
        <v>0</v>
      </c>
      <c r="EA72">
        <v>27</v>
      </c>
      <c r="EB72">
        <v>2.02</v>
      </c>
      <c r="EC72">
        <v>2.0020566000040006E+19</v>
      </c>
      <c r="ED72">
        <v>3.0040567E+19</v>
      </c>
      <c r="EE72" t="s">
        <v>441</v>
      </c>
      <c r="EF72" t="s">
        <v>441</v>
      </c>
      <c r="EG72" t="s">
        <v>159</v>
      </c>
      <c r="EH72" t="s">
        <v>159</v>
      </c>
      <c r="EI72" t="s">
        <v>125</v>
      </c>
      <c r="EJ72" t="s">
        <v>159</v>
      </c>
      <c r="EK72" t="s">
        <v>159</v>
      </c>
      <c r="EL72" t="s">
        <v>159</v>
      </c>
      <c r="EM72" t="s">
        <v>159</v>
      </c>
      <c r="EN72" t="s">
        <v>159</v>
      </c>
      <c r="EO72" t="s">
        <v>159</v>
      </c>
      <c r="EP72" t="s">
        <v>159</v>
      </c>
      <c r="EQ72" t="s">
        <v>159</v>
      </c>
      <c r="ER72" t="s">
        <v>159</v>
      </c>
      <c r="ES72">
        <v>8994.19</v>
      </c>
      <c r="ET72">
        <v>0</v>
      </c>
      <c r="EU72">
        <v>0</v>
      </c>
      <c r="EV72" t="s">
        <v>159</v>
      </c>
      <c r="EW72" t="s">
        <v>167</v>
      </c>
      <c r="EX72" t="s">
        <v>159</v>
      </c>
      <c r="EY72">
        <v>0</v>
      </c>
      <c r="EZ72">
        <v>0</v>
      </c>
    </row>
    <row r="73" spans="1:156" x14ac:dyDescent="0.25">
      <c r="A73">
        <v>9777269076</v>
      </c>
      <c r="B73" t="s">
        <v>143</v>
      </c>
      <c r="C73" t="s">
        <v>178</v>
      </c>
      <c r="D73" t="s">
        <v>145</v>
      </c>
      <c r="E73" t="s">
        <v>146</v>
      </c>
      <c r="F73" s="1" t="s">
        <v>147</v>
      </c>
      <c r="G73" t="s">
        <v>148</v>
      </c>
      <c r="H73" t="s">
        <v>149</v>
      </c>
      <c r="I73" t="s">
        <v>150</v>
      </c>
      <c r="J73" t="s">
        <v>151</v>
      </c>
      <c r="K73" t="s">
        <v>152</v>
      </c>
      <c r="L73" s="2">
        <v>0.5</v>
      </c>
      <c r="M73" s="2">
        <v>9000</v>
      </c>
      <c r="N73" t="s">
        <v>207</v>
      </c>
      <c r="O73" t="s">
        <v>442</v>
      </c>
      <c r="P73">
        <v>34934</v>
      </c>
      <c r="Q73" t="s">
        <v>145</v>
      </c>
      <c r="R73">
        <v>724260</v>
      </c>
      <c r="S73" s="1" t="s">
        <v>155</v>
      </c>
      <c r="T73">
        <v>2612446131</v>
      </c>
      <c r="U73">
        <v>8119825</v>
      </c>
      <c r="V73">
        <v>1001503</v>
      </c>
      <c r="W73">
        <v>25504833</v>
      </c>
      <c r="X73">
        <v>9777269076</v>
      </c>
      <c r="Y73">
        <v>800578</v>
      </c>
      <c r="Z73" t="s">
        <v>156</v>
      </c>
      <c r="AA73" t="s">
        <v>157</v>
      </c>
      <c r="AB73" t="s">
        <v>158</v>
      </c>
      <c r="AC73" t="s">
        <v>151</v>
      </c>
      <c r="AD73">
        <v>5999</v>
      </c>
      <c r="AE73">
        <v>63</v>
      </c>
      <c r="AF73" t="s">
        <v>159</v>
      </c>
      <c r="AG73" t="s">
        <v>159</v>
      </c>
      <c r="AH73" t="s">
        <v>159</v>
      </c>
      <c r="AI73" t="s">
        <v>160</v>
      </c>
      <c r="AJ73" t="s">
        <v>443</v>
      </c>
      <c r="AK73">
        <v>566</v>
      </c>
      <c r="AL73">
        <v>724260</v>
      </c>
      <c r="AM73">
        <v>566</v>
      </c>
      <c r="AN73">
        <v>9777269076</v>
      </c>
      <c r="AO73">
        <v>9777269076</v>
      </c>
      <c r="AP73" t="s">
        <v>162</v>
      </c>
      <c r="AQ73" t="s">
        <v>210</v>
      </c>
      <c r="AR73" t="s">
        <v>159</v>
      </c>
      <c r="AS73" t="s">
        <v>185</v>
      </c>
      <c r="AT73" s="2">
        <v>0.5</v>
      </c>
      <c r="AU73">
        <v>9000</v>
      </c>
      <c r="AV73">
        <v>9000</v>
      </c>
      <c r="AW73" s="7">
        <f t="shared" si="7"/>
        <v>9000</v>
      </c>
      <c r="AX73" s="7">
        <v>350</v>
      </c>
      <c r="AY73" s="7">
        <f t="shared" si="8"/>
        <v>8650</v>
      </c>
      <c r="AZ73" s="8">
        <f t="shared" si="9"/>
        <v>1522.4</v>
      </c>
      <c r="BA73" s="9">
        <f t="shared" si="10"/>
        <v>6920</v>
      </c>
      <c r="BB73" s="10">
        <f t="shared" si="11"/>
        <v>207.6</v>
      </c>
      <c r="BC73" s="7">
        <v>250</v>
      </c>
      <c r="BD73" s="11">
        <f t="shared" si="12"/>
        <v>81.25</v>
      </c>
      <c r="BE73" s="11"/>
      <c r="BF73" s="12"/>
      <c r="BG73" s="7">
        <f t="shared" si="13"/>
        <v>18.75</v>
      </c>
      <c r="BH73" t="s">
        <v>159</v>
      </c>
      <c r="BI73" t="s">
        <v>159</v>
      </c>
      <c r="BJ73" t="s">
        <v>159</v>
      </c>
      <c r="BK73" t="s">
        <v>159</v>
      </c>
      <c r="BL73">
        <v>566</v>
      </c>
      <c r="BM73">
        <v>566</v>
      </c>
      <c r="BN73">
        <v>9000</v>
      </c>
      <c r="BO73">
        <v>1000</v>
      </c>
      <c r="BP73">
        <v>45</v>
      </c>
      <c r="BQ73">
        <v>3.38</v>
      </c>
      <c r="BR73">
        <v>0</v>
      </c>
      <c r="BS73">
        <v>8951.625</v>
      </c>
      <c r="BT73">
        <v>0</v>
      </c>
      <c r="BU73" t="s">
        <v>159</v>
      </c>
      <c r="BV73" t="s">
        <v>159</v>
      </c>
      <c r="BW73">
        <v>0</v>
      </c>
      <c r="BX73">
        <v>0</v>
      </c>
      <c r="BY73" t="s">
        <v>165</v>
      </c>
      <c r="BZ73">
        <v>18</v>
      </c>
      <c r="CA73" t="s">
        <v>159</v>
      </c>
      <c r="CB73">
        <v>0</v>
      </c>
      <c r="CC73">
        <v>0</v>
      </c>
      <c r="CD73" t="s">
        <v>159</v>
      </c>
      <c r="CE73">
        <v>0</v>
      </c>
      <c r="CF73">
        <v>0.2</v>
      </c>
      <c r="CG73">
        <v>18</v>
      </c>
      <c r="CH73" t="s">
        <v>159</v>
      </c>
      <c r="CI73" t="s">
        <v>159</v>
      </c>
      <c r="CJ73" t="s">
        <v>159</v>
      </c>
      <c r="CK73" t="s">
        <v>159</v>
      </c>
      <c r="CL73">
        <v>0</v>
      </c>
      <c r="CM73" t="s">
        <v>178</v>
      </c>
      <c r="CN73">
        <v>30</v>
      </c>
      <c r="CO73">
        <v>5.4</v>
      </c>
      <c r="CP73">
        <v>0.41</v>
      </c>
      <c r="CQ73">
        <v>8994.19</v>
      </c>
      <c r="CR73" t="s">
        <v>166</v>
      </c>
      <c r="CS73">
        <v>25</v>
      </c>
      <c r="CT73">
        <v>4.5</v>
      </c>
      <c r="CU73">
        <v>0.34</v>
      </c>
      <c r="CV73" t="s">
        <v>166</v>
      </c>
      <c r="CW73">
        <v>7.5</v>
      </c>
      <c r="CX73">
        <v>1.35</v>
      </c>
      <c r="CY73">
        <v>0.1</v>
      </c>
      <c r="CZ73" t="s">
        <v>160</v>
      </c>
      <c r="DA73">
        <v>7.5</v>
      </c>
      <c r="DB73">
        <v>1.35</v>
      </c>
      <c r="DC73">
        <v>0.1</v>
      </c>
      <c r="DD73">
        <v>0</v>
      </c>
      <c r="DE73">
        <v>0</v>
      </c>
      <c r="DF73">
        <v>0</v>
      </c>
      <c r="DG73" t="s">
        <v>166</v>
      </c>
      <c r="DH73">
        <v>5</v>
      </c>
      <c r="DI73">
        <v>0.9</v>
      </c>
      <c r="DJ73">
        <v>7.0000000000000007E-2</v>
      </c>
      <c r="DK73" t="s">
        <v>166</v>
      </c>
      <c r="DL73">
        <v>25</v>
      </c>
      <c r="DM73">
        <v>4.5</v>
      </c>
      <c r="DN73">
        <v>0.34</v>
      </c>
      <c r="DO73" t="s">
        <v>159</v>
      </c>
      <c r="DP73">
        <v>0</v>
      </c>
      <c r="DQ73">
        <v>0</v>
      </c>
      <c r="DR73" t="s">
        <v>159</v>
      </c>
      <c r="DS73">
        <v>0</v>
      </c>
      <c r="DT73">
        <v>0</v>
      </c>
      <c r="DU73" t="s">
        <v>159</v>
      </c>
      <c r="DV73" t="s">
        <v>159</v>
      </c>
      <c r="DW73" t="s">
        <v>159</v>
      </c>
      <c r="DX73" t="s">
        <v>159</v>
      </c>
      <c r="DY73">
        <v>0</v>
      </c>
      <c r="DZ73">
        <v>0</v>
      </c>
      <c r="EA73">
        <v>27</v>
      </c>
      <c r="EB73">
        <v>2.02</v>
      </c>
      <c r="EC73">
        <v>2.0020566000040006E+19</v>
      </c>
      <c r="ED73">
        <v>3.0040567E+19</v>
      </c>
      <c r="EE73" t="s">
        <v>443</v>
      </c>
      <c r="EF73" t="s">
        <v>443</v>
      </c>
      <c r="EG73" t="s">
        <v>159</v>
      </c>
      <c r="EH73" t="s">
        <v>159</v>
      </c>
      <c r="EI73" t="s">
        <v>125</v>
      </c>
      <c r="EJ73" t="s">
        <v>159</v>
      </c>
      <c r="EK73" t="s">
        <v>159</v>
      </c>
      <c r="EL73" t="s">
        <v>159</v>
      </c>
      <c r="EM73" t="s">
        <v>159</v>
      </c>
      <c r="EN73" t="s">
        <v>159</v>
      </c>
      <c r="EO73" t="s">
        <v>159</v>
      </c>
      <c r="EP73" t="s">
        <v>159</v>
      </c>
      <c r="EQ73" t="s">
        <v>159</v>
      </c>
      <c r="ER73" t="s">
        <v>159</v>
      </c>
      <c r="ES73">
        <v>8994.19</v>
      </c>
      <c r="ET73">
        <v>0</v>
      </c>
      <c r="EU73">
        <v>0</v>
      </c>
      <c r="EV73" t="s">
        <v>159</v>
      </c>
      <c r="EW73" t="s">
        <v>167</v>
      </c>
      <c r="EX73" t="s">
        <v>159</v>
      </c>
      <c r="EY73">
        <v>0</v>
      </c>
      <c r="EZ73">
        <v>0</v>
      </c>
    </row>
    <row r="74" spans="1:156" x14ac:dyDescent="0.25">
      <c r="A74">
        <v>9779787238</v>
      </c>
      <c r="B74" t="s">
        <v>143</v>
      </c>
      <c r="C74" t="s">
        <v>144</v>
      </c>
      <c r="D74" t="s">
        <v>146</v>
      </c>
      <c r="E74" t="s">
        <v>146</v>
      </c>
      <c r="F74" s="1" t="s">
        <v>147</v>
      </c>
      <c r="G74" t="s">
        <v>148</v>
      </c>
      <c r="H74" t="s">
        <v>149</v>
      </c>
      <c r="I74" t="s">
        <v>150</v>
      </c>
      <c r="J74" t="s">
        <v>151</v>
      </c>
      <c r="K74" t="s">
        <v>152</v>
      </c>
      <c r="L74" s="2">
        <v>0.5</v>
      </c>
      <c r="M74" s="2">
        <v>9000</v>
      </c>
      <c r="N74" t="s">
        <v>446</v>
      </c>
      <c r="O74" t="s">
        <v>447</v>
      </c>
      <c r="P74">
        <v>34938</v>
      </c>
      <c r="Q74" t="s">
        <v>145</v>
      </c>
      <c r="R74">
        <v>900240</v>
      </c>
      <c r="S74" s="1" t="s">
        <v>155</v>
      </c>
      <c r="T74">
        <v>2612716402</v>
      </c>
      <c r="U74">
        <v>7520854</v>
      </c>
      <c r="V74">
        <v>1001519</v>
      </c>
      <c r="W74">
        <v>25505863</v>
      </c>
      <c r="X74">
        <v>9779787238</v>
      </c>
      <c r="Y74">
        <v>800578</v>
      </c>
      <c r="Z74" t="s">
        <v>156</v>
      </c>
      <c r="AA74" t="s">
        <v>157</v>
      </c>
      <c r="AB74" t="s">
        <v>158</v>
      </c>
      <c r="AC74" t="s">
        <v>151</v>
      </c>
      <c r="AD74">
        <v>5999</v>
      </c>
      <c r="AE74">
        <v>63</v>
      </c>
      <c r="AF74" t="s">
        <v>159</v>
      </c>
      <c r="AG74" t="s">
        <v>159</v>
      </c>
      <c r="AH74" t="s">
        <v>159</v>
      </c>
      <c r="AI74" t="s">
        <v>160</v>
      </c>
      <c r="AJ74" t="s">
        <v>448</v>
      </c>
      <c r="AK74">
        <v>566</v>
      </c>
      <c r="AL74">
        <v>165673</v>
      </c>
      <c r="AM74">
        <v>566</v>
      </c>
      <c r="AN74">
        <v>9779787238</v>
      </c>
      <c r="AO74">
        <v>9779787238</v>
      </c>
      <c r="AP74" t="s">
        <v>162</v>
      </c>
      <c r="AQ74" t="s">
        <v>449</v>
      </c>
      <c r="AR74" t="s">
        <v>159</v>
      </c>
      <c r="AS74" t="s">
        <v>164</v>
      </c>
      <c r="AT74" s="2">
        <v>0.5</v>
      </c>
      <c r="AU74">
        <v>9000</v>
      </c>
      <c r="AV74">
        <v>9000</v>
      </c>
      <c r="AW74" s="7">
        <f t="shared" si="7"/>
        <v>9000</v>
      </c>
      <c r="AX74" s="7">
        <v>350</v>
      </c>
      <c r="AY74" s="7">
        <f t="shared" si="8"/>
        <v>8650</v>
      </c>
      <c r="AZ74" s="8">
        <f t="shared" si="9"/>
        <v>1522.4</v>
      </c>
      <c r="BA74" s="9">
        <f t="shared" si="10"/>
        <v>6920</v>
      </c>
      <c r="BB74" s="10">
        <f t="shared" si="11"/>
        <v>207.6</v>
      </c>
      <c r="BC74" s="7">
        <v>250</v>
      </c>
      <c r="BD74" s="11">
        <f t="shared" si="12"/>
        <v>81.25</v>
      </c>
      <c r="BE74" s="11"/>
      <c r="BF74" s="12"/>
      <c r="BG74" s="7">
        <f t="shared" si="13"/>
        <v>18.75</v>
      </c>
      <c r="BH74" t="s">
        <v>159</v>
      </c>
      <c r="BI74" t="s">
        <v>159</v>
      </c>
      <c r="BJ74" t="s">
        <v>159</v>
      </c>
      <c r="BK74" t="s">
        <v>159</v>
      </c>
      <c r="BL74">
        <v>566</v>
      </c>
      <c r="BM74">
        <v>566</v>
      </c>
      <c r="BN74">
        <v>9000</v>
      </c>
      <c r="BO74">
        <v>1000</v>
      </c>
      <c r="BP74">
        <v>45</v>
      </c>
      <c r="BQ74">
        <v>3.38</v>
      </c>
      <c r="BR74">
        <v>0</v>
      </c>
      <c r="BS74">
        <v>8951.625</v>
      </c>
      <c r="BT74">
        <v>0</v>
      </c>
      <c r="BU74" t="s">
        <v>159</v>
      </c>
      <c r="BV74" t="s">
        <v>159</v>
      </c>
      <c r="BW74">
        <v>0</v>
      </c>
      <c r="BX74">
        <v>0</v>
      </c>
      <c r="BY74" t="s">
        <v>165</v>
      </c>
      <c r="BZ74">
        <v>18</v>
      </c>
      <c r="CA74" t="s">
        <v>159</v>
      </c>
      <c r="CB74">
        <v>0</v>
      </c>
      <c r="CC74">
        <v>0</v>
      </c>
      <c r="CD74" t="s">
        <v>159</v>
      </c>
      <c r="CE74">
        <v>0</v>
      </c>
      <c r="CF74">
        <v>0.2</v>
      </c>
      <c r="CG74">
        <v>18</v>
      </c>
      <c r="CH74" t="s">
        <v>159</v>
      </c>
      <c r="CI74" t="s">
        <v>159</v>
      </c>
      <c r="CJ74" t="s">
        <v>159</v>
      </c>
      <c r="CK74" t="s">
        <v>159</v>
      </c>
      <c r="CL74">
        <v>0</v>
      </c>
      <c r="CM74" t="s">
        <v>144</v>
      </c>
      <c r="CN74">
        <v>30</v>
      </c>
      <c r="CO74">
        <v>5.4</v>
      </c>
      <c r="CP74">
        <v>0.41</v>
      </c>
      <c r="CQ74">
        <v>8995.27</v>
      </c>
      <c r="CR74" t="s">
        <v>166</v>
      </c>
      <c r="CS74">
        <v>25</v>
      </c>
      <c r="CT74">
        <v>4.5</v>
      </c>
      <c r="CU74">
        <v>0.34</v>
      </c>
      <c r="CV74" t="s">
        <v>166</v>
      </c>
      <c r="CW74">
        <v>7.5</v>
      </c>
      <c r="CX74">
        <v>1.35</v>
      </c>
      <c r="CY74">
        <v>0.1</v>
      </c>
      <c r="CZ74" t="s">
        <v>160</v>
      </c>
      <c r="DA74">
        <v>7.5</v>
      </c>
      <c r="DB74">
        <v>1.35</v>
      </c>
      <c r="DC74">
        <v>0.1</v>
      </c>
      <c r="DD74">
        <v>0</v>
      </c>
      <c r="DE74">
        <v>1</v>
      </c>
      <c r="DF74">
        <v>0.08</v>
      </c>
      <c r="DG74" t="s">
        <v>166</v>
      </c>
      <c r="DH74">
        <v>5</v>
      </c>
      <c r="DI74">
        <v>0.9</v>
      </c>
      <c r="DJ74">
        <v>7.0000000000000007E-2</v>
      </c>
      <c r="DK74" t="s">
        <v>166</v>
      </c>
      <c r="DL74">
        <v>25</v>
      </c>
      <c r="DM74">
        <v>4.5</v>
      </c>
      <c r="DN74">
        <v>0.34</v>
      </c>
      <c r="DO74" t="s">
        <v>159</v>
      </c>
      <c r="DP74">
        <v>0</v>
      </c>
      <c r="DQ74">
        <v>0</v>
      </c>
      <c r="DR74" t="s">
        <v>159</v>
      </c>
      <c r="DS74">
        <v>0</v>
      </c>
      <c r="DT74">
        <v>0</v>
      </c>
      <c r="DU74" t="s">
        <v>159</v>
      </c>
      <c r="DV74" t="s">
        <v>159</v>
      </c>
      <c r="DW74" t="s">
        <v>159</v>
      </c>
      <c r="DX74" t="s">
        <v>159</v>
      </c>
      <c r="DY74">
        <v>0</v>
      </c>
      <c r="DZ74">
        <v>0</v>
      </c>
      <c r="EA74">
        <v>27</v>
      </c>
      <c r="EB74">
        <v>2.02</v>
      </c>
      <c r="EC74">
        <v>2.0020566000040006E+19</v>
      </c>
      <c r="ED74">
        <v>3.0040567E+19</v>
      </c>
      <c r="EE74" t="s">
        <v>448</v>
      </c>
      <c r="EF74" t="s">
        <v>448</v>
      </c>
      <c r="EG74" t="s">
        <v>159</v>
      </c>
      <c r="EH74" t="s">
        <v>159</v>
      </c>
      <c r="EI74" t="s">
        <v>125</v>
      </c>
      <c r="EJ74" t="s">
        <v>159</v>
      </c>
      <c r="EK74" t="s">
        <v>159</v>
      </c>
      <c r="EL74" t="s">
        <v>159</v>
      </c>
      <c r="EM74" t="s">
        <v>159</v>
      </c>
      <c r="EN74" t="s">
        <v>159</v>
      </c>
      <c r="EO74" t="s">
        <v>159</v>
      </c>
      <c r="EP74" t="s">
        <v>159</v>
      </c>
      <c r="EQ74" t="s">
        <v>159</v>
      </c>
      <c r="ER74" t="s">
        <v>159</v>
      </c>
      <c r="ES74">
        <v>8995.27</v>
      </c>
      <c r="ET74">
        <v>0</v>
      </c>
      <c r="EU74">
        <v>0</v>
      </c>
      <c r="EV74" t="s">
        <v>159</v>
      </c>
      <c r="EW74" t="s">
        <v>167</v>
      </c>
      <c r="EX74" t="s">
        <v>159</v>
      </c>
      <c r="EY74">
        <v>0</v>
      </c>
      <c r="EZ74">
        <v>0</v>
      </c>
    </row>
    <row r="75" spans="1:156" x14ac:dyDescent="0.25">
      <c r="A75">
        <v>9779776422</v>
      </c>
      <c r="B75" t="s">
        <v>143</v>
      </c>
      <c r="C75" t="s">
        <v>144</v>
      </c>
      <c r="D75" t="s">
        <v>146</v>
      </c>
      <c r="E75" t="s">
        <v>146</v>
      </c>
      <c r="F75" s="1" t="s">
        <v>147</v>
      </c>
      <c r="G75" t="s">
        <v>148</v>
      </c>
      <c r="H75" t="s">
        <v>149</v>
      </c>
      <c r="I75" t="s">
        <v>150</v>
      </c>
      <c r="J75" t="s">
        <v>151</v>
      </c>
      <c r="K75" t="s">
        <v>152</v>
      </c>
      <c r="L75" s="2">
        <v>0.5</v>
      </c>
      <c r="M75" s="2">
        <v>9000</v>
      </c>
      <c r="N75" t="s">
        <v>450</v>
      </c>
      <c r="O75" t="s">
        <v>451</v>
      </c>
      <c r="P75">
        <v>34938</v>
      </c>
      <c r="Q75" t="s">
        <v>145</v>
      </c>
      <c r="R75">
        <v>894613</v>
      </c>
      <c r="S75" s="1" t="s">
        <v>155</v>
      </c>
      <c r="T75">
        <v>2612715503</v>
      </c>
      <c r="U75">
        <v>7520854</v>
      </c>
      <c r="V75">
        <v>1001518</v>
      </c>
      <c r="W75">
        <v>25505849</v>
      </c>
      <c r="X75">
        <v>9779776422</v>
      </c>
      <c r="Y75">
        <v>800578</v>
      </c>
      <c r="Z75" t="s">
        <v>156</v>
      </c>
      <c r="AA75" t="s">
        <v>157</v>
      </c>
      <c r="AB75" t="s">
        <v>158</v>
      </c>
      <c r="AC75" t="s">
        <v>151</v>
      </c>
      <c r="AD75">
        <v>5999</v>
      </c>
      <c r="AE75">
        <v>63</v>
      </c>
      <c r="AF75" t="s">
        <v>159</v>
      </c>
      <c r="AG75" t="s">
        <v>159</v>
      </c>
      <c r="AH75" t="s">
        <v>159</v>
      </c>
      <c r="AI75" t="s">
        <v>160</v>
      </c>
      <c r="AJ75" t="s">
        <v>452</v>
      </c>
      <c r="AK75">
        <v>566</v>
      </c>
      <c r="AL75">
        <v>786641</v>
      </c>
      <c r="AM75">
        <v>566</v>
      </c>
      <c r="AN75">
        <v>9779776422</v>
      </c>
      <c r="AO75">
        <v>9779776422</v>
      </c>
      <c r="AP75" t="s">
        <v>162</v>
      </c>
      <c r="AQ75" t="s">
        <v>453</v>
      </c>
      <c r="AR75" t="s">
        <v>159</v>
      </c>
      <c r="AS75" t="s">
        <v>164</v>
      </c>
      <c r="AT75" s="2">
        <v>0.5</v>
      </c>
      <c r="AU75">
        <v>9000</v>
      </c>
      <c r="AV75">
        <v>9000</v>
      </c>
      <c r="AW75" s="7">
        <f t="shared" si="7"/>
        <v>9000</v>
      </c>
      <c r="AX75" s="7">
        <v>350</v>
      </c>
      <c r="AY75" s="7">
        <f t="shared" si="8"/>
        <v>8650</v>
      </c>
      <c r="AZ75" s="8">
        <f t="shared" si="9"/>
        <v>1522.4</v>
      </c>
      <c r="BA75" s="9">
        <f t="shared" si="10"/>
        <v>6920</v>
      </c>
      <c r="BB75" s="10">
        <f t="shared" si="11"/>
        <v>207.6</v>
      </c>
      <c r="BC75" s="7">
        <v>250</v>
      </c>
      <c r="BD75" s="11">
        <f t="shared" si="12"/>
        <v>81.25</v>
      </c>
      <c r="BE75" s="11"/>
      <c r="BF75" s="12"/>
      <c r="BG75" s="7">
        <f t="shared" si="13"/>
        <v>18.75</v>
      </c>
      <c r="BH75" t="s">
        <v>159</v>
      </c>
      <c r="BI75" t="s">
        <v>159</v>
      </c>
      <c r="BJ75" t="s">
        <v>159</v>
      </c>
      <c r="BK75" t="s">
        <v>159</v>
      </c>
      <c r="BL75">
        <v>566</v>
      </c>
      <c r="BM75">
        <v>566</v>
      </c>
      <c r="BN75">
        <v>9000</v>
      </c>
      <c r="BO75">
        <v>1000</v>
      </c>
      <c r="BP75">
        <v>45</v>
      </c>
      <c r="BQ75">
        <v>3.38</v>
      </c>
      <c r="BR75">
        <v>0</v>
      </c>
      <c r="BS75">
        <v>8951.625</v>
      </c>
      <c r="BT75">
        <v>0</v>
      </c>
      <c r="BU75" t="s">
        <v>159</v>
      </c>
      <c r="BV75" t="s">
        <v>159</v>
      </c>
      <c r="BW75">
        <v>0</v>
      </c>
      <c r="BX75">
        <v>0</v>
      </c>
      <c r="BY75" t="s">
        <v>165</v>
      </c>
      <c r="BZ75">
        <v>18</v>
      </c>
      <c r="CA75" t="s">
        <v>159</v>
      </c>
      <c r="CB75">
        <v>0</v>
      </c>
      <c r="CC75">
        <v>0</v>
      </c>
      <c r="CD75" t="s">
        <v>159</v>
      </c>
      <c r="CE75">
        <v>0</v>
      </c>
      <c r="CF75">
        <v>0.2</v>
      </c>
      <c r="CG75">
        <v>18</v>
      </c>
      <c r="CH75" t="s">
        <v>159</v>
      </c>
      <c r="CI75" t="s">
        <v>159</v>
      </c>
      <c r="CJ75" t="s">
        <v>159</v>
      </c>
      <c r="CK75" t="s">
        <v>159</v>
      </c>
      <c r="CL75">
        <v>0</v>
      </c>
      <c r="CM75" t="s">
        <v>144</v>
      </c>
      <c r="CN75">
        <v>30</v>
      </c>
      <c r="CO75">
        <v>5.4</v>
      </c>
      <c r="CP75">
        <v>0.41</v>
      </c>
      <c r="CQ75">
        <v>8995.27</v>
      </c>
      <c r="CR75" t="s">
        <v>166</v>
      </c>
      <c r="CS75">
        <v>25</v>
      </c>
      <c r="CT75">
        <v>4.5</v>
      </c>
      <c r="CU75">
        <v>0.34</v>
      </c>
      <c r="CV75" t="s">
        <v>166</v>
      </c>
      <c r="CW75">
        <v>7.5</v>
      </c>
      <c r="CX75">
        <v>1.35</v>
      </c>
      <c r="CY75">
        <v>0.1</v>
      </c>
      <c r="CZ75" t="s">
        <v>160</v>
      </c>
      <c r="DA75">
        <v>7.5</v>
      </c>
      <c r="DB75">
        <v>1.35</v>
      </c>
      <c r="DC75">
        <v>0.1</v>
      </c>
      <c r="DD75">
        <v>0</v>
      </c>
      <c r="DE75">
        <v>1</v>
      </c>
      <c r="DF75">
        <v>0.08</v>
      </c>
      <c r="DG75" t="s">
        <v>166</v>
      </c>
      <c r="DH75">
        <v>5</v>
      </c>
      <c r="DI75">
        <v>0.9</v>
      </c>
      <c r="DJ75">
        <v>7.0000000000000007E-2</v>
      </c>
      <c r="DK75" t="s">
        <v>166</v>
      </c>
      <c r="DL75">
        <v>25</v>
      </c>
      <c r="DM75">
        <v>4.5</v>
      </c>
      <c r="DN75">
        <v>0.34</v>
      </c>
      <c r="DO75" t="s">
        <v>159</v>
      </c>
      <c r="DP75">
        <v>0</v>
      </c>
      <c r="DQ75">
        <v>0</v>
      </c>
      <c r="DR75" t="s">
        <v>159</v>
      </c>
      <c r="DS75">
        <v>0</v>
      </c>
      <c r="DT75">
        <v>0</v>
      </c>
      <c r="DU75" t="s">
        <v>159</v>
      </c>
      <c r="DV75" t="s">
        <v>159</v>
      </c>
      <c r="DW75" t="s">
        <v>159</v>
      </c>
      <c r="DX75" t="s">
        <v>159</v>
      </c>
      <c r="DY75">
        <v>0</v>
      </c>
      <c r="DZ75">
        <v>0</v>
      </c>
      <c r="EA75">
        <v>27</v>
      </c>
      <c r="EB75">
        <v>2.02</v>
      </c>
      <c r="EC75">
        <v>2.0020566000040006E+19</v>
      </c>
      <c r="ED75">
        <v>3.0040567E+19</v>
      </c>
      <c r="EE75" t="s">
        <v>452</v>
      </c>
      <c r="EF75" t="s">
        <v>452</v>
      </c>
      <c r="EG75" t="s">
        <v>159</v>
      </c>
      <c r="EH75" t="s">
        <v>159</v>
      </c>
      <c r="EI75" t="s">
        <v>125</v>
      </c>
      <c r="EJ75" t="s">
        <v>159</v>
      </c>
      <c r="EK75" t="s">
        <v>159</v>
      </c>
      <c r="EL75" t="s">
        <v>159</v>
      </c>
      <c r="EM75" t="s">
        <v>159</v>
      </c>
      <c r="EN75" t="s">
        <v>159</v>
      </c>
      <c r="EO75" t="s">
        <v>159</v>
      </c>
      <c r="EP75" t="s">
        <v>159</v>
      </c>
      <c r="EQ75" t="s">
        <v>159</v>
      </c>
      <c r="ER75" t="s">
        <v>159</v>
      </c>
      <c r="ES75">
        <v>8995.27</v>
      </c>
      <c r="ET75">
        <v>0</v>
      </c>
      <c r="EU75">
        <v>0</v>
      </c>
      <c r="EV75" t="s">
        <v>159</v>
      </c>
      <c r="EW75" t="s">
        <v>167</v>
      </c>
      <c r="EX75" t="s">
        <v>159</v>
      </c>
      <c r="EY75">
        <v>0</v>
      </c>
      <c r="EZ75">
        <v>0</v>
      </c>
    </row>
    <row r="76" spans="1:156" x14ac:dyDescent="0.25">
      <c r="A76">
        <v>9779810775</v>
      </c>
      <c r="B76" t="s">
        <v>143</v>
      </c>
      <c r="C76" t="s">
        <v>297</v>
      </c>
      <c r="D76" t="s">
        <v>146</v>
      </c>
      <c r="E76" t="s">
        <v>146</v>
      </c>
      <c r="F76" s="1" t="s">
        <v>147</v>
      </c>
      <c r="G76" t="s">
        <v>148</v>
      </c>
      <c r="H76" t="s">
        <v>149</v>
      </c>
      <c r="I76" t="s">
        <v>150</v>
      </c>
      <c r="J76" t="s">
        <v>179</v>
      </c>
      <c r="K76" t="s">
        <v>152</v>
      </c>
      <c r="L76" s="2">
        <v>0.5</v>
      </c>
      <c r="M76" s="2">
        <v>9000</v>
      </c>
      <c r="N76" t="s">
        <v>454</v>
      </c>
      <c r="O76" t="s">
        <v>455</v>
      </c>
      <c r="P76">
        <v>34938</v>
      </c>
      <c r="Q76" t="s">
        <v>145</v>
      </c>
      <c r="R76" t="s">
        <v>456</v>
      </c>
      <c r="S76" s="1" t="s">
        <v>155</v>
      </c>
      <c r="T76">
        <v>2612717818</v>
      </c>
      <c r="U76">
        <v>4326026</v>
      </c>
      <c r="V76">
        <v>1001520</v>
      </c>
      <c r="W76">
        <v>25505905</v>
      </c>
      <c r="X76">
        <v>9779810775</v>
      </c>
      <c r="Y76">
        <v>800578</v>
      </c>
      <c r="Z76" t="s">
        <v>156</v>
      </c>
      <c r="AA76" t="s">
        <v>157</v>
      </c>
      <c r="AB76" t="s">
        <v>158</v>
      </c>
      <c r="AC76" t="s">
        <v>179</v>
      </c>
      <c r="AD76">
        <v>5999</v>
      </c>
      <c r="AE76">
        <v>63</v>
      </c>
      <c r="AF76" t="s">
        <v>159</v>
      </c>
      <c r="AG76" t="s">
        <v>159</v>
      </c>
      <c r="AH76" t="s">
        <v>159</v>
      </c>
      <c r="AI76" t="s">
        <v>160</v>
      </c>
      <c r="AJ76" t="s">
        <v>457</v>
      </c>
      <c r="AK76">
        <v>566</v>
      </c>
      <c r="AL76">
        <v>223204</v>
      </c>
      <c r="AM76">
        <v>566</v>
      </c>
      <c r="AN76">
        <v>9779810775</v>
      </c>
      <c r="AO76">
        <v>9779810775</v>
      </c>
      <c r="AP76" t="s">
        <v>162</v>
      </c>
      <c r="AQ76" t="s">
        <v>458</v>
      </c>
      <c r="AR76" t="s">
        <v>159</v>
      </c>
      <c r="AS76" t="s">
        <v>303</v>
      </c>
      <c r="AT76" s="2">
        <v>0.5</v>
      </c>
      <c r="AU76">
        <v>9000</v>
      </c>
      <c r="AV76">
        <v>9000</v>
      </c>
      <c r="AW76" s="7">
        <f t="shared" si="7"/>
        <v>9000</v>
      </c>
      <c r="AX76" s="7">
        <v>350</v>
      </c>
      <c r="AY76" s="7">
        <f t="shared" si="8"/>
        <v>8650</v>
      </c>
      <c r="AZ76" s="8">
        <f t="shared" si="9"/>
        <v>1522.4</v>
      </c>
      <c r="BA76" s="9">
        <f t="shared" si="10"/>
        <v>6920</v>
      </c>
      <c r="BB76" s="10">
        <f t="shared" si="11"/>
        <v>207.6</v>
      </c>
      <c r="BC76" s="7">
        <v>250</v>
      </c>
      <c r="BD76" s="11">
        <f t="shared" si="12"/>
        <v>81.25</v>
      </c>
      <c r="BE76" s="11"/>
      <c r="BF76" s="12"/>
      <c r="BG76" s="7">
        <f t="shared" si="13"/>
        <v>18.75</v>
      </c>
      <c r="BH76" t="s">
        <v>159</v>
      </c>
      <c r="BI76" t="s">
        <v>159</v>
      </c>
      <c r="BJ76" t="s">
        <v>159</v>
      </c>
      <c r="BK76" t="s">
        <v>159</v>
      </c>
      <c r="BL76">
        <v>566</v>
      </c>
      <c r="BM76">
        <v>566</v>
      </c>
      <c r="BN76">
        <v>9000</v>
      </c>
      <c r="BO76">
        <v>1000</v>
      </c>
      <c r="BP76">
        <v>45</v>
      </c>
      <c r="BQ76">
        <v>3.38</v>
      </c>
      <c r="BR76">
        <v>0</v>
      </c>
      <c r="BS76">
        <v>8951.625</v>
      </c>
      <c r="BT76">
        <v>0</v>
      </c>
      <c r="BU76" t="s">
        <v>159</v>
      </c>
      <c r="BV76" t="s">
        <v>159</v>
      </c>
      <c r="BW76">
        <v>0</v>
      </c>
      <c r="BX76">
        <v>0</v>
      </c>
      <c r="BY76" t="s">
        <v>165</v>
      </c>
      <c r="BZ76">
        <v>18</v>
      </c>
      <c r="CA76" t="s">
        <v>159</v>
      </c>
      <c r="CB76">
        <v>0</v>
      </c>
      <c r="CC76">
        <v>0</v>
      </c>
      <c r="CD76" t="s">
        <v>159</v>
      </c>
      <c r="CE76">
        <v>0</v>
      </c>
      <c r="CF76">
        <v>0.2</v>
      </c>
      <c r="CG76">
        <v>18</v>
      </c>
      <c r="CH76" t="s">
        <v>159</v>
      </c>
      <c r="CI76" t="s">
        <v>159</v>
      </c>
      <c r="CJ76" t="s">
        <v>159</v>
      </c>
      <c r="CK76" t="s">
        <v>159</v>
      </c>
      <c r="CL76">
        <v>0</v>
      </c>
      <c r="CM76" t="s">
        <v>297</v>
      </c>
      <c r="CN76">
        <v>30</v>
      </c>
      <c r="CO76">
        <v>5.4</v>
      </c>
      <c r="CP76">
        <v>0.41</v>
      </c>
      <c r="CQ76">
        <v>8999.57</v>
      </c>
      <c r="CR76" t="s">
        <v>166</v>
      </c>
      <c r="CS76">
        <v>25</v>
      </c>
      <c r="CT76">
        <v>4.5</v>
      </c>
      <c r="CU76">
        <v>0.34</v>
      </c>
      <c r="CV76" t="s">
        <v>166</v>
      </c>
      <c r="CW76">
        <v>7.5</v>
      </c>
      <c r="CX76">
        <v>1.35</v>
      </c>
      <c r="CY76">
        <v>0.1</v>
      </c>
      <c r="CZ76" t="s">
        <v>160</v>
      </c>
      <c r="DA76">
        <v>7.5</v>
      </c>
      <c r="DB76">
        <v>1.35</v>
      </c>
      <c r="DC76">
        <v>0.1</v>
      </c>
      <c r="DD76">
        <v>0</v>
      </c>
      <c r="DE76">
        <v>5</v>
      </c>
      <c r="DF76">
        <v>0.38</v>
      </c>
      <c r="DG76" t="s">
        <v>166</v>
      </c>
      <c r="DH76">
        <v>5</v>
      </c>
      <c r="DI76">
        <v>0.9</v>
      </c>
      <c r="DJ76">
        <v>7.0000000000000007E-2</v>
      </c>
      <c r="DK76" t="s">
        <v>166</v>
      </c>
      <c r="DL76">
        <v>25</v>
      </c>
      <c r="DM76">
        <v>4.5</v>
      </c>
      <c r="DN76">
        <v>0.34</v>
      </c>
      <c r="DO76" t="s">
        <v>159</v>
      </c>
      <c r="DP76">
        <v>0</v>
      </c>
      <c r="DQ76">
        <v>0</v>
      </c>
      <c r="DR76" t="s">
        <v>159</v>
      </c>
      <c r="DS76">
        <v>0</v>
      </c>
      <c r="DT76">
        <v>0</v>
      </c>
      <c r="DU76" t="s">
        <v>159</v>
      </c>
      <c r="DV76" t="s">
        <v>159</v>
      </c>
      <c r="DW76" t="s">
        <v>159</v>
      </c>
      <c r="DX76" t="s">
        <v>159</v>
      </c>
      <c r="DY76">
        <v>0</v>
      </c>
      <c r="DZ76">
        <v>0</v>
      </c>
      <c r="EA76">
        <v>27</v>
      </c>
      <c r="EB76">
        <v>2.02</v>
      </c>
      <c r="EC76">
        <v>2.0020566000040006E+19</v>
      </c>
      <c r="ED76">
        <v>4.0010566E+19</v>
      </c>
      <c r="EE76" t="s">
        <v>457</v>
      </c>
      <c r="EF76" t="s">
        <v>457</v>
      </c>
      <c r="EG76" t="s">
        <v>159</v>
      </c>
      <c r="EH76" t="s">
        <v>159</v>
      </c>
      <c r="EI76" t="s">
        <v>125</v>
      </c>
      <c r="EJ76" t="s">
        <v>159</v>
      </c>
      <c r="EK76" t="s">
        <v>159</v>
      </c>
      <c r="EL76" t="s">
        <v>159</v>
      </c>
      <c r="EM76" t="s">
        <v>159</v>
      </c>
      <c r="EN76" t="s">
        <v>159</v>
      </c>
      <c r="EO76" t="s">
        <v>159</v>
      </c>
      <c r="EP76" t="s">
        <v>159</v>
      </c>
      <c r="EQ76" t="s">
        <v>159</v>
      </c>
      <c r="ER76" t="s">
        <v>159</v>
      </c>
      <c r="ES76">
        <v>8999.57</v>
      </c>
      <c r="ET76">
        <v>0</v>
      </c>
      <c r="EU76">
        <v>0</v>
      </c>
      <c r="EV76" t="s">
        <v>159</v>
      </c>
      <c r="EW76" t="s">
        <v>167</v>
      </c>
      <c r="EX76" t="s">
        <v>159</v>
      </c>
      <c r="EY76">
        <v>0</v>
      </c>
      <c r="EZ76">
        <v>0</v>
      </c>
    </row>
    <row r="77" spans="1:156" x14ac:dyDescent="0.25">
      <c r="A77">
        <v>9770884773</v>
      </c>
      <c r="B77" t="s">
        <v>226</v>
      </c>
      <c r="C77" t="s">
        <v>227</v>
      </c>
      <c r="D77" t="s">
        <v>145</v>
      </c>
      <c r="E77" t="s">
        <v>146</v>
      </c>
      <c r="F77" s="1" t="s">
        <v>147</v>
      </c>
      <c r="G77" t="s">
        <v>148</v>
      </c>
      <c r="H77" t="s">
        <v>149</v>
      </c>
      <c r="I77" t="s">
        <v>150</v>
      </c>
      <c r="J77" t="s">
        <v>179</v>
      </c>
      <c r="K77" t="s">
        <v>152</v>
      </c>
      <c r="L77" s="2">
        <v>0.5</v>
      </c>
      <c r="M77" s="2">
        <v>9000</v>
      </c>
      <c r="N77" t="s">
        <v>228</v>
      </c>
      <c r="O77" t="s">
        <v>497</v>
      </c>
      <c r="P77">
        <v>34924</v>
      </c>
      <c r="Q77" t="s">
        <v>145</v>
      </c>
      <c r="R77">
        <v>335302</v>
      </c>
      <c r="S77" s="1" t="s">
        <v>155</v>
      </c>
      <c r="T77">
        <v>2611521051</v>
      </c>
      <c r="U77">
        <v>7327360</v>
      </c>
      <c r="V77">
        <v>1001413</v>
      </c>
      <c r="W77">
        <v>25500226</v>
      </c>
      <c r="X77">
        <v>9770884773</v>
      </c>
      <c r="Y77">
        <v>800578</v>
      </c>
      <c r="Z77" t="s">
        <v>156</v>
      </c>
      <c r="AA77" t="s">
        <v>157</v>
      </c>
      <c r="AB77" t="s">
        <v>158</v>
      </c>
      <c r="AC77" t="s">
        <v>179</v>
      </c>
      <c r="AD77">
        <v>5999</v>
      </c>
      <c r="AE77">
        <v>63</v>
      </c>
      <c r="AF77" t="s">
        <v>159</v>
      </c>
      <c r="AG77" t="s">
        <v>159</v>
      </c>
      <c r="AH77" t="s">
        <v>159</v>
      </c>
      <c r="AI77" t="s">
        <v>160</v>
      </c>
      <c r="AJ77" t="s">
        <v>498</v>
      </c>
      <c r="AK77">
        <v>566</v>
      </c>
      <c r="AL77">
        <v>422373</v>
      </c>
      <c r="AM77">
        <v>566</v>
      </c>
      <c r="AN77">
        <v>303407422373</v>
      </c>
      <c r="AO77">
        <v>9770884773</v>
      </c>
      <c r="AP77" t="s">
        <v>183</v>
      </c>
      <c r="AQ77" t="s">
        <v>159</v>
      </c>
      <c r="AR77" t="s">
        <v>159</v>
      </c>
      <c r="AS77" t="s">
        <v>231</v>
      </c>
      <c r="AT77" s="2">
        <v>0.5</v>
      </c>
      <c r="AU77">
        <v>9000</v>
      </c>
      <c r="AV77">
        <v>9000</v>
      </c>
      <c r="AW77" s="7">
        <f t="shared" si="7"/>
        <v>9000</v>
      </c>
      <c r="AX77" s="7">
        <v>350</v>
      </c>
      <c r="AY77" s="7">
        <f t="shared" si="8"/>
        <v>8650</v>
      </c>
      <c r="AZ77" s="8">
        <f t="shared" si="9"/>
        <v>1522.4</v>
      </c>
      <c r="BA77" s="9">
        <f t="shared" si="10"/>
        <v>6920</v>
      </c>
      <c r="BB77" s="10">
        <f t="shared" si="11"/>
        <v>207.6</v>
      </c>
      <c r="BC77" s="7">
        <v>250</v>
      </c>
      <c r="BD77" s="11">
        <f t="shared" si="12"/>
        <v>81.25</v>
      </c>
      <c r="BE77" s="11"/>
      <c r="BF77" s="12"/>
      <c r="BG77" s="7">
        <f t="shared" si="13"/>
        <v>18.75</v>
      </c>
      <c r="BH77" t="s">
        <v>159</v>
      </c>
      <c r="BI77" t="s">
        <v>159</v>
      </c>
      <c r="BJ77" t="s">
        <v>159</v>
      </c>
      <c r="BK77" t="s">
        <v>159</v>
      </c>
      <c r="BL77">
        <v>566</v>
      </c>
      <c r="BM77">
        <v>566</v>
      </c>
      <c r="BN77">
        <v>9000</v>
      </c>
      <c r="BO77">
        <v>1000</v>
      </c>
      <c r="BP77">
        <v>45</v>
      </c>
      <c r="BQ77">
        <v>3.38</v>
      </c>
      <c r="BR77">
        <v>0</v>
      </c>
      <c r="BS77">
        <v>8951.625</v>
      </c>
      <c r="BT77">
        <v>0</v>
      </c>
      <c r="BU77" t="s">
        <v>159</v>
      </c>
      <c r="BV77" t="s">
        <v>159</v>
      </c>
      <c r="BW77">
        <v>0</v>
      </c>
      <c r="BX77">
        <v>0</v>
      </c>
      <c r="BY77" t="s">
        <v>165</v>
      </c>
      <c r="BZ77">
        <v>18</v>
      </c>
      <c r="CA77" t="s">
        <v>159</v>
      </c>
      <c r="CB77">
        <v>0</v>
      </c>
      <c r="CC77">
        <v>0</v>
      </c>
      <c r="CD77" t="s">
        <v>159</v>
      </c>
      <c r="CE77">
        <v>0</v>
      </c>
      <c r="CF77">
        <v>0.2</v>
      </c>
      <c r="CG77">
        <v>12.6</v>
      </c>
      <c r="CH77" t="s">
        <v>159</v>
      </c>
      <c r="CI77" t="s">
        <v>159</v>
      </c>
      <c r="CJ77" t="s">
        <v>159</v>
      </c>
      <c r="CK77" t="s">
        <v>159</v>
      </c>
      <c r="CL77">
        <v>0</v>
      </c>
      <c r="CM77" t="s">
        <v>227</v>
      </c>
      <c r="CN77">
        <v>0</v>
      </c>
      <c r="CO77">
        <v>0</v>
      </c>
      <c r="CP77">
        <v>0</v>
      </c>
      <c r="CQ77">
        <v>9000</v>
      </c>
      <c r="CR77" t="s">
        <v>166</v>
      </c>
      <c r="CS77">
        <v>25</v>
      </c>
      <c r="CT77">
        <v>4.5</v>
      </c>
      <c r="CU77">
        <v>0.34</v>
      </c>
      <c r="CV77" t="s">
        <v>166</v>
      </c>
      <c r="CW77">
        <v>7.5</v>
      </c>
      <c r="CX77">
        <v>1.35</v>
      </c>
      <c r="CY77">
        <v>0.1</v>
      </c>
      <c r="CZ77" t="s">
        <v>160</v>
      </c>
      <c r="DA77">
        <v>7.5</v>
      </c>
      <c r="DB77">
        <v>1.35</v>
      </c>
      <c r="DC77">
        <v>0.1</v>
      </c>
      <c r="DD77">
        <v>0</v>
      </c>
      <c r="DE77">
        <v>0</v>
      </c>
      <c r="DF77">
        <v>0</v>
      </c>
      <c r="DG77" t="s">
        <v>166</v>
      </c>
      <c r="DH77">
        <v>5</v>
      </c>
      <c r="DI77">
        <v>0.9</v>
      </c>
      <c r="DJ77">
        <v>7.0000000000000007E-2</v>
      </c>
      <c r="DK77" t="s">
        <v>166</v>
      </c>
      <c r="DL77">
        <v>25</v>
      </c>
      <c r="DM77">
        <v>4.5</v>
      </c>
      <c r="DN77">
        <v>0.34</v>
      </c>
      <c r="DO77" t="s">
        <v>159</v>
      </c>
      <c r="DP77">
        <v>0</v>
      </c>
      <c r="DQ77">
        <v>0</v>
      </c>
      <c r="DR77" t="s">
        <v>159</v>
      </c>
      <c r="DS77">
        <v>0</v>
      </c>
      <c r="DT77">
        <v>0</v>
      </c>
      <c r="DU77" t="s">
        <v>159</v>
      </c>
      <c r="DV77" t="s">
        <v>159</v>
      </c>
      <c r="DW77" t="s">
        <v>159</v>
      </c>
      <c r="DX77" t="s">
        <v>159</v>
      </c>
      <c r="DY77">
        <v>0</v>
      </c>
      <c r="DZ77">
        <v>0</v>
      </c>
      <c r="EA77">
        <v>32.4</v>
      </c>
      <c r="EB77">
        <v>2.4300000000000002</v>
      </c>
      <c r="EC77">
        <v>2.0020566000040006E+19</v>
      </c>
      <c r="ED77">
        <v>2.2222200102888595E+19</v>
      </c>
      <c r="EE77" t="s">
        <v>499</v>
      </c>
      <c r="EF77" t="s">
        <v>499</v>
      </c>
      <c r="EG77" t="s">
        <v>159</v>
      </c>
      <c r="EH77" t="s">
        <v>159</v>
      </c>
      <c r="EI77" t="s">
        <v>125</v>
      </c>
      <c r="EJ77" t="s">
        <v>159</v>
      </c>
      <c r="EK77" t="s">
        <v>159</v>
      </c>
      <c r="EL77" t="s">
        <v>159</v>
      </c>
      <c r="EM77" t="s">
        <v>159</v>
      </c>
      <c r="EN77" t="s">
        <v>159</v>
      </c>
      <c r="EO77" t="s">
        <v>159</v>
      </c>
      <c r="EP77" t="s">
        <v>159</v>
      </c>
      <c r="EQ77" t="s">
        <v>159</v>
      </c>
      <c r="ER77" t="s">
        <v>159</v>
      </c>
      <c r="ES77">
        <v>0</v>
      </c>
      <c r="ET77">
        <v>9000</v>
      </c>
      <c r="EU77">
        <v>0</v>
      </c>
      <c r="EV77" t="s">
        <v>159</v>
      </c>
      <c r="EW77" t="s">
        <v>167</v>
      </c>
      <c r="EX77" t="s">
        <v>159</v>
      </c>
      <c r="EY77">
        <v>0</v>
      </c>
      <c r="EZ77">
        <v>0</v>
      </c>
    </row>
    <row r="78" spans="1:156" x14ac:dyDescent="0.25">
      <c r="A78">
        <v>9772664859</v>
      </c>
      <c r="B78" t="s">
        <v>143</v>
      </c>
      <c r="C78" t="s">
        <v>178</v>
      </c>
      <c r="D78" t="s">
        <v>145</v>
      </c>
      <c r="E78" t="s">
        <v>146</v>
      </c>
      <c r="F78" s="1" t="s">
        <v>147</v>
      </c>
      <c r="G78" t="s">
        <v>148</v>
      </c>
      <c r="H78" t="s">
        <v>149</v>
      </c>
      <c r="I78" t="s">
        <v>150</v>
      </c>
      <c r="J78" t="s">
        <v>151</v>
      </c>
      <c r="K78" t="s">
        <v>152</v>
      </c>
      <c r="L78" s="2">
        <v>0.5</v>
      </c>
      <c r="M78" s="2">
        <v>9000</v>
      </c>
      <c r="N78" t="s">
        <v>384</v>
      </c>
      <c r="O78" t="s">
        <v>500</v>
      </c>
      <c r="P78">
        <v>34927</v>
      </c>
      <c r="Q78" t="s">
        <v>145</v>
      </c>
      <c r="R78">
        <v>840747</v>
      </c>
      <c r="S78" s="1" t="s">
        <v>155</v>
      </c>
      <c r="T78">
        <v>2611719770</v>
      </c>
      <c r="U78">
        <v>5843486</v>
      </c>
      <c r="V78">
        <v>1001447</v>
      </c>
      <c r="W78">
        <v>25501604</v>
      </c>
      <c r="X78">
        <v>9772664859</v>
      </c>
      <c r="Y78">
        <v>800578</v>
      </c>
      <c r="Z78" t="s">
        <v>156</v>
      </c>
      <c r="AA78" t="s">
        <v>157</v>
      </c>
      <c r="AB78" t="s">
        <v>158</v>
      </c>
      <c r="AC78" t="s">
        <v>151</v>
      </c>
      <c r="AD78">
        <v>5999</v>
      </c>
      <c r="AE78">
        <v>63</v>
      </c>
      <c r="AF78" t="s">
        <v>159</v>
      </c>
      <c r="AG78" t="s">
        <v>159</v>
      </c>
      <c r="AH78" t="s">
        <v>159</v>
      </c>
      <c r="AI78" t="s">
        <v>160</v>
      </c>
      <c r="AJ78" t="s">
        <v>501</v>
      </c>
      <c r="AK78">
        <v>566</v>
      </c>
      <c r="AL78">
        <v>840747</v>
      </c>
      <c r="AM78">
        <v>566</v>
      </c>
      <c r="AN78">
        <v>9772664859</v>
      </c>
      <c r="AO78">
        <v>9772664859</v>
      </c>
      <c r="AP78" t="s">
        <v>162</v>
      </c>
      <c r="AQ78" t="s">
        <v>387</v>
      </c>
      <c r="AR78" t="s">
        <v>159</v>
      </c>
      <c r="AS78" t="s">
        <v>185</v>
      </c>
      <c r="AT78" s="2">
        <v>0.5</v>
      </c>
      <c r="AU78">
        <v>9000</v>
      </c>
      <c r="AV78">
        <v>9000</v>
      </c>
      <c r="AW78" s="7">
        <f t="shared" si="7"/>
        <v>9000</v>
      </c>
      <c r="AX78" s="7">
        <v>350</v>
      </c>
      <c r="AY78" s="7">
        <f t="shared" si="8"/>
        <v>8650</v>
      </c>
      <c r="AZ78" s="8">
        <f t="shared" si="9"/>
        <v>1522.4</v>
      </c>
      <c r="BA78" s="9">
        <f t="shared" si="10"/>
        <v>6920</v>
      </c>
      <c r="BB78" s="10">
        <f t="shared" si="11"/>
        <v>207.6</v>
      </c>
      <c r="BC78" s="7">
        <v>250</v>
      </c>
      <c r="BD78" s="11">
        <f t="shared" si="12"/>
        <v>81.25</v>
      </c>
      <c r="BE78" s="11"/>
      <c r="BF78" s="12"/>
      <c r="BG78" s="7">
        <f t="shared" si="13"/>
        <v>18.75</v>
      </c>
      <c r="BH78" t="s">
        <v>159</v>
      </c>
      <c r="BI78" t="s">
        <v>159</v>
      </c>
      <c r="BJ78" t="s">
        <v>159</v>
      </c>
      <c r="BK78" t="s">
        <v>159</v>
      </c>
      <c r="BL78">
        <v>566</v>
      </c>
      <c r="BM78">
        <v>566</v>
      </c>
      <c r="BN78">
        <v>9000</v>
      </c>
      <c r="BO78">
        <v>1000</v>
      </c>
      <c r="BP78">
        <v>45</v>
      </c>
      <c r="BQ78">
        <v>3.38</v>
      </c>
      <c r="BR78">
        <v>0</v>
      </c>
      <c r="BS78">
        <v>8951.625</v>
      </c>
      <c r="BT78">
        <v>0</v>
      </c>
      <c r="BU78" t="s">
        <v>159</v>
      </c>
      <c r="BV78" t="s">
        <v>159</v>
      </c>
      <c r="BW78">
        <v>0</v>
      </c>
      <c r="BX78">
        <v>0</v>
      </c>
      <c r="BY78" t="s">
        <v>165</v>
      </c>
      <c r="BZ78">
        <v>18</v>
      </c>
      <c r="CA78" t="s">
        <v>159</v>
      </c>
      <c r="CB78">
        <v>0</v>
      </c>
      <c r="CC78">
        <v>0</v>
      </c>
      <c r="CD78" t="s">
        <v>159</v>
      </c>
      <c r="CE78">
        <v>0</v>
      </c>
      <c r="CF78">
        <v>0.2</v>
      </c>
      <c r="CG78">
        <v>18</v>
      </c>
      <c r="CH78" t="s">
        <v>159</v>
      </c>
      <c r="CI78" t="s">
        <v>159</v>
      </c>
      <c r="CJ78" t="s">
        <v>159</v>
      </c>
      <c r="CK78" t="s">
        <v>159</v>
      </c>
      <c r="CL78">
        <v>0</v>
      </c>
      <c r="CM78" t="s">
        <v>178</v>
      </c>
      <c r="CN78">
        <v>30</v>
      </c>
      <c r="CO78">
        <v>5.4</v>
      </c>
      <c r="CP78">
        <v>0.41</v>
      </c>
      <c r="CQ78">
        <v>8994.19</v>
      </c>
      <c r="CR78" t="s">
        <v>166</v>
      </c>
      <c r="CS78">
        <v>25</v>
      </c>
      <c r="CT78">
        <v>4.5</v>
      </c>
      <c r="CU78">
        <v>0.34</v>
      </c>
      <c r="CV78" t="s">
        <v>166</v>
      </c>
      <c r="CW78">
        <v>7.5</v>
      </c>
      <c r="CX78">
        <v>1.35</v>
      </c>
      <c r="CY78">
        <v>0.1</v>
      </c>
      <c r="CZ78" t="s">
        <v>160</v>
      </c>
      <c r="DA78">
        <v>7.5</v>
      </c>
      <c r="DB78">
        <v>1.35</v>
      </c>
      <c r="DC78">
        <v>0.1</v>
      </c>
      <c r="DD78">
        <v>0</v>
      </c>
      <c r="DE78">
        <v>0</v>
      </c>
      <c r="DF78">
        <v>0</v>
      </c>
      <c r="DG78" t="s">
        <v>166</v>
      </c>
      <c r="DH78">
        <v>5</v>
      </c>
      <c r="DI78">
        <v>0.9</v>
      </c>
      <c r="DJ78">
        <v>7.0000000000000007E-2</v>
      </c>
      <c r="DK78" t="s">
        <v>166</v>
      </c>
      <c r="DL78">
        <v>25</v>
      </c>
      <c r="DM78">
        <v>4.5</v>
      </c>
      <c r="DN78">
        <v>0.34</v>
      </c>
      <c r="DO78" t="s">
        <v>159</v>
      </c>
      <c r="DP78">
        <v>0</v>
      </c>
      <c r="DQ78">
        <v>0</v>
      </c>
      <c r="DR78" t="s">
        <v>159</v>
      </c>
      <c r="DS78">
        <v>0</v>
      </c>
      <c r="DT78">
        <v>0</v>
      </c>
      <c r="DU78" t="s">
        <v>159</v>
      </c>
      <c r="DV78" t="s">
        <v>159</v>
      </c>
      <c r="DW78" t="s">
        <v>159</v>
      </c>
      <c r="DX78" t="s">
        <v>159</v>
      </c>
      <c r="DY78">
        <v>0</v>
      </c>
      <c r="DZ78">
        <v>0</v>
      </c>
      <c r="EA78">
        <v>27</v>
      </c>
      <c r="EB78">
        <v>2.02</v>
      </c>
      <c r="EC78">
        <v>2.0020566000040006E+19</v>
      </c>
      <c r="ED78">
        <v>3.0040567E+19</v>
      </c>
      <c r="EE78" t="s">
        <v>501</v>
      </c>
      <c r="EF78" t="s">
        <v>501</v>
      </c>
      <c r="EG78" t="s">
        <v>159</v>
      </c>
      <c r="EH78" t="s">
        <v>159</v>
      </c>
      <c r="EI78" t="s">
        <v>125</v>
      </c>
      <c r="EJ78" t="s">
        <v>159</v>
      </c>
      <c r="EK78" t="s">
        <v>159</v>
      </c>
      <c r="EL78" t="s">
        <v>159</v>
      </c>
      <c r="EM78" t="s">
        <v>159</v>
      </c>
      <c r="EN78" t="s">
        <v>159</v>
      </c>
      <c r="EO78" t="s">
        <v>159</v>
      </c>
      <c r="EP78" t="s">
        <v>159</v>
      </c>
      <c r="EQ78" t="s">
        <v>159</v>
      </c>
      <c r="ER78" t="s">
        <v>159</v>
      </c>
      <c r="ES78">
        <v>8994.19</v>
      </c>
      <c r="ET78">
        <v>0</v>
      </c>
      <c r="EU78">
        <v>0</v>
      </c>
      <c r="EV78" t="s">
        <v>159</v>
      </c>
      <c r="EW78" t="s">
        <v>167</v>
      </c>
      <c r="EX78" t="s">
        <v>159</v>
      </c>
      <c r="EY78">
        <v>0</v>
      </c>
      <c r="EZ78">
        <v>0</v>
      </c>
    </row>
    <row r="79" spans="1:156" x14ac:dyDescent="0.25">
      <c r="A79">
        <v>9772659537</v>
      </c>
      <c r="B79" t="s">
        <v>143</v>
      </c>
      <c r="C79" t="s">
        <v>178</v>
      </c>
      <c r="D79" t="s">
        <v>145</v>
      </c>
      <c r="E79" t="s">
        <v>146</v>
      </c>
      <c r="F79" s="1" t="s">
        <v>147</v>
      </c>
      <c r="G79" t="s">
        <v>148</v>
      </c>
      <c r="H79" t="s">
        <v>149</v>
      </c>
      <c r="I79" t="s">
        <v>150</v>
      </c>
      <c r="J79" t="s">
        <v>151</v>
      </c>
      <c r="K79" t="s">
        <v>152</v>
      </c>
      <c r="L79" s="2">
        <v>0.5</v>
      </c>
      <c r="M79" s="2">
        <v>9000</v>
      </c>
      <c r="N79" t="s">
        <v>207</v>
      </c>
      <c r="O79" t="s">
        <v>502</v>
      </c>
      <c r="P79">
        <v>34927</v>
      </c>
      <c r="Q79" t="s">
        <v>145</v>
      </c>
      <c r="R79">
        <v>840667</v>
      </c>
      <c r="S79" s="1" t="s">
        <v>155</v>
      </c>
      <c r="T79">
        <v>2611719379</v>
      </c>
      <c r="U79">
        <v>5843486</v>
      </c>
      <c r="V79">
        <v>1001446</v>
      </c>
      <c r="W79">
        <v>25501607</v>
      </c>
      <c r="X79">
        <v>9772659537</v>
      </c>
      <c r="Y79">
        <v>800578</v>
      </c>
      <c r="Z79" t="s">
        <v>156</v>
      </c>
      <c r="AA79" t="s">
        <v>157</v>
      </c>
      <c r="AB79" t="s">
        <v>158</v>
      </c>
      <c r="AC79" t="s">
        <v>151</v>
      </c>
      <c r="AD79">
        <v>5999</v>
      </c>
      <c r="AE79">
        <v>63</v>
      </c>
      <c r="AF79" t="s">
        <v>159</v>
      </c>
      <c r="AG79" t="s">
        <v>159</v>
      </c>
      <c r="AH79" t="s">
        <v>159</v>
      </c>
      <c r="AI79" t="s">
        <v>160</v>
      </c>
      <c r="AJ79" t="s">
        <v>503</v>
      </c>
      <c r="AK79">
        <v>566</v>
      </c>
      <c r="AL79">
        <v>840667</v>
      </c>
      <c r="AM79">
        <v>566</v>
      </c>
      <c r="AN79">
        <v>9772659537</v>
      </c>
      <c r="AO79">
        <v>9772659537</v>
      </c>
      <c r="AP79" t="s">
        <v>162</v>
      </c>
      <c r="AQ79" t="s">
        <v>210</v>
      </c>
      <c r="AR79" t="s">
        <v>159</v>
      </c>
      <c r="AS79" t="s">
        <v>185</v>
      </c>
      <c r="AT79" s="2">
        <v>0.5</v>
      </c>
      <c r="AU79">
        <v>9000</v>
      </c>
      <c r="AV79">
        <v>9000</v>
      </c>
      <c r="AW79" s="7">
        <f t="shared" si="7"/>
        <v>9000</v>
      </c>
      <c r="AX79" s="7">
        <v>350</v>
      </c>
      <c r="AY79" s="7">
        <f t="shared" si="8"/>
        <v>8650</v>
      </c>
      <c r="AZ79" s="8">
        <f t="shared" si="9"/>
        <v>1522.4</v>
      </c>
      <c r="BA79" s="9">
        <f t="shared" si="10"/>
        <v>6920</v>
      </c>
      <c r="BB79" s="10">
        <f t="shared" si="11"/>
        <v>207.6</v>
      </c>
      <c r="BC79" s="7">
        <v>250</v>
      </c>
      <c r="BD79" s="11">
        <f t="shared" si="12"/>
        <v>81.25</v>
      </c>
      <c r="BE79" s="11"/>
      <c r="BF79" s="12"/>
      <c r="BG79" s="7">
        <f t="shared" si="13"/>
        <v>18.75</v>
      </c>
      <c r="BH79" t="s">
        <v>159</v>
      </c>
      <c r="BI79" t="s">
        <v>159</v>
      </c>
      <c r="BJ79" t="s">
        <v>159</v>
      </c>
      <c r="BK79" t="s">
        <v>159</v>
      </c>
      <c r="BL79">
        <v>566</v>
      </c>
      <c r="BM79">
        <v>566</v>
      </c>
      <c r="BN79">
        <v>9000</v>
      </c>
      <c r="BO79">
        <v>1000</v>
      </c>
      <c r="BP79">
        <v>45</v>
      </c>
      <c r="BQ79">
        <v>3.38</v>
      </c>
      <c r="BR79">
        <v>0</v>
      </c>
      <c r="BS79">
        <v>8951.625</v>
      </c>
      <c r="BT79">
        <v>0</v>
      </c>
      <c r="BU79" t="s">
        <v>159</v>
      </c>
      <c r="BV79" t="s">
        <v>159</v>
      </c>
      <c r="BW79">
        <v>0</v>
      </c>
      <c r="BX79">
        <v>0</v>
      </c>
      <c r="BY79" t="s">
        <v>165</v>
      </c>
      <c r="BZ79">
        <v>18</v>
      </c>
      <c r="CA79" t="s">
        <v>159</v>
      </c>
      <c r="CB79">
        <v>0</v>
      </c>
      <c r="CC79">
        <v>0</v>
      </c>
      <c r="CD79" t="s">
        <v>159</v>
      </c>
      <c r="CE79">
        <v>0</v>
      </c>
      <c r="CF79">
        <v>0.2</v>
      </c>
      <c r="CG79">
        <v>18</v>
      </c>
      <c r="CH79" t="s">
        <v>159</v>
      </c>
      <c r="CI79" t="s">
        <v>159</v>
      </c>
      <c r="CJ79" t="s">
        <v>159</v>
      </c>
      <c r="CK79" t="s">
        <v>159</v>
      </c>
      <c r="CL79">
        <v>0</v>
      </c>
      <c r="CM79" t="s">
        <v>178</v>
      </c>
      <c r="CN79">
        <v>30</v>
      </c>
      <c r="CO79">
        <v>5.4</v>
      </c>
      <c r="CP79">
        <v>0.41</v>
      </c>
      <c r="CQ79">
        <v>8994.19</v>
      </c>
      <c r="CR79" t="s">
        <v>166</v>
      </c>
      <c r="CS79">
        <v>25</v>
      </c>
      <c r="CT79">
        <v>4.5</v>
      </c>
      <c r="CU79">
        <v>0.34</v>
      </c>
      <c r="CV79" t="s">
        <v>166</v>
      </c>
      <c r="CW79">
        <v>7.5</v>
      </c>
      <c r="CX79">
        <v>1.35</v>
      </c>
      <c r="CY79">
        <v>0.1</v>
      </c>
      <c r="CZ79" t="s">
        <v>160</v>
      </c>
      <c r="DA79">
        <v>7.5</v>
      </c>
      <c r="DB79">
        <v>1.35</v>
      </c>
      <c r="DC79">
        <v>0.1</v>
      </c>
      <c r="DD79">
        <v>0</v>
      </c>
      <c r="DE79">
        <v>0</v>
      </c>
      <c r="DF79">
        <v>0</v>
      </c>
      <c r="DG79" t="s">
        <v>166</v>
      </c>
      <c r="DH79">
        <v>5</v>
      </c>
      <c r="DI79">
        <v>0.9</v>
      </c>
      <c r="DJ79">
        <v>7.0000000000000007E-2</v>
      </c>
      <c r="DK79" t="s">
        <v>166</v>
      </c>
      <c r="DL79">
        <v>25</v>
      </c>
      <c r="DM79">
        <v>4.5</v>
      </c>
      <c r="DN79">
        <v>0.34</v>
      </c>
      <c r="DO79" t="s">
        <v>159</v>
      </c>
      <c r="DP79">
        <v>0</v>
      </c>
      <c r="DQ79">
        <v>0</v>
      </c>
      <c r="DR79" t="s">
        <v>159</v>
      </c>
      <c r="DS79">
        <v>0</v>
      </c>
      <c r="DT79">
        <v>0</v>
      </c>
      <c r="DU79" t="s">
        <v>159</v>
      </c>
      <c r="DV79" t="s">
        <v>159</v>
      </c>
      <c r="DW79" t="s">
        <v>159</v>
      </c>
      <c r="DX79" t="s">
        <v>159</v>
      </c>
      <c r="DY79">
        <v>0</v>
      </c>
      <c r="DZ79">
        <v>0</v>
      </c>
      <c r="EA79">
        <v>27</v>
      </c>
      <c r="EB79">
        <v>2.02</v>
      </c>
      <c r="EC79">
        <v>2.0020566000040006E+19</v>
      </c>
      <c r="ED79">
        <v>3.0040567E+19</v>
      </c>
      <c r="EE79" t="s">
        <v>503</v>
      </c>
      <c r="EF79" t="s">
        <v>503</v>
      </c>
      <c r="EG79" t="s">
        <v>159</v>
      </c>
      <c r="EH79" t="s">
        <v>159</v>
      </c>
      <c r="EI79" t="s">
        <v>125</v>
      </c>
      <c r="EJ79" t="s">
        <v>159</v>
      </c>
      <c r="EK79" t="s">
        <v>159</v>
      </c>
      <c r="EL79" t="s">
        <v>159</v>
      </c>
      <c r="EM79" t="s">
        <v>159</v>
      </c>
      <c r="EN79" t="s">
        <v>159</v>
      </c>
      <c r="EO79" t="s">
        <v>159</v>
      </c>
      <c r="EP79" t="s">
        <v>159</v>
      </c>
      <c r="EQ79" t="s">
        <v>159</v>
      </c>
      <c r="ER79" t="s">
        <v>159</v>
      </c>
      <c r="ES79">
        <v>8994.19</v>
      </c>
      <c r="ET79">
        <v>0</v>
      </c>
      <c r="EU79">
        <v>0</v>
      </c>
      <c r="EV79" t="s">
        <v>159</v>
      </c>
      <c r="EW79" t="s">
        <v>167</v>
      </c>
      <c r="EX79" t="s">
        <v>159</v>
      </c>
      <c r="EY79">
        <v>0</v>
      </c>
      <c r="EZ79">
        <v>0</v>
      </c>
    </row>
    <row r="80" spans="1:156" x14ac:dyDescent="0.25">
      <c r="A80">
        <v>9772633849</v>
      </c>
      <c r="B80" t="s">
        <v>143</v>
      </c>
      <c r="C80" t="s">
        <v>178</v>
      </c>
      <c r="D80" t="s">
        <v>145</v>
      </c>
      <c r="E80" t="s">
        <v>146</v>
      </c>
      <c r="F80" s="1" t="s">
        <v>147</v>
      </c>
      <c r="G80" t="s">
        <v>148</v>
      </c>
      <c r="H80" t="s">
        <v>149</v>
      </c>
      <c r="I80" t="s">
        <v>150</v>
      </c>
      <c r="J80" t="s">
        <v>151</v>
      </c>
      <c r="K80" t="s">
        <v>152</v>
      </c>
      <c r="L80" s="2">
        <v>0.5</v>
      </c>
      <c r="M80" s="2">
        <v>9000</v>
      </c>
      <c r="N80" t="s">
        <v>207</v>
      </c>
      <c r="O80" t="s">
        <v>520</v>
      </c>
      <c r="P80">
        <v>34927</v>
      </c>
      <c r="Q80" t="s">
        <v>145</v>
      </c>
      <c r="R80">
        <v>672708</v>
      </c>
      <c r="S80" s="1" t="s">
        <v>155</v>
      </c>
      <c r="T80">
        <v>2611717889</v>
      </c>
      <c r="U80">
        <v>5843486</v>
      </c>
      <c r="V80">
        <v>1001444</v>
      </c>
      <c r="W80">
        <v>25501576</v>
      </c>
      <c r="X80">
        <v>9772633849</v>
      </c>
      <c r="Y80">
        <v>800578</v>
      </c>
      <c r="Z80" t="s">
        <v>156</v>
      </c>
      <c r="AA80" t="s">
        <v>157</v>
      </c>
      <c r="AB80" t="s">
        <v>158</v>
      </c>
      <c r="AC80" t="s">
        <v>151</v>
      </c>
      <c r="AD80">
        <v>5999</v>
      </c>
      <c r="AE80">
        <v>63</v>
      </c>
      <c r="AF80" t="s">
        <v>159</v>
      </c>
      <c r="AG80" t="s">
        <v>159</v>
      </c>
      <c r="AH80" t="s">
        <v>159</v>
      </c>
      <c r="AI80" t="s">
        <v>160</v>
      </c>
      <c r="AJ80" t="s">
        <v>521</v>
      </c>
      <c r="AK80">
        <v>566</v>
      </c>
      <c r="AL80">
        <v>672708</v>
      </c>
      <c r="AM80">
        <v>566</v>
      </c>
      <c r="AN80">
        <v>9772633849</v>
      </c>
      <c r="AO80">
        <v>9772633849</v>
      </c>
      <c r="AP80" t="s">
        <v>162</v>
      </c>
      <c r="AQ80" t="s">
        <v>210</v>
      </c>
      <c r="AR80" t="s">
        <v>159</v>
      </c>
      <c r="AS80" t="s">
        <v>185</v>
      </c>
      <c r="AT80" s="2">
        <v>0.5</v>
      </c>
      <c r="AU80">
        <v>9000</v>
      </c>
      <c r="AV80">
        <v>9000</v>
      </c>
      <c r="AW80" s="7">
        <f t="shared" si="7"/>
        <v>9000</v>
      </c>
      <c r="AX80" s="7">
        <v>350</v>
      </c>
      <c r="AY80" s="7">
        <f t="shared" si="8"/>
        <v>8650</v>
      </c>
      <c r="AZ80" s="8">
        <f t="shared" si="9"/>
        <v>1522.4</v>
      </c>
      <c r="BA80" s="9">
        <f t="shared" si="10"/>
        <v>6920</v>
      </c>
      <c r="BB80" s="10">
        <f t="shared" si="11"/>
        <v>207.6</v>
      </c>
      <c r="BC80" s="7">
        <v>250</v>
      </c>
      <c r="BD80" s="11">
        <f t="shared" si="12"/>
        <v>81.25</v>
      </c>
      <c r="BE80" s="11"/>
      <c r="BF80" s="12"/>
      <c r="BG80" s="7">
        <f t="shared" si="13"/>
        <v>18.75</v>
      </c>
      <c r="BH80" t="s">
        <v>159</v>
      </c>
      <c r="BI80" t="s">
        <v>159</v>
      </c>
      <c r="BJ80" t="s">
        <v>159</v>
      </c>
      <c r="BK80" t="s">
        <v>159</v>
      </c>
      <c r="BL80">
        <v>566</v>
      </c>
      <c r="BM80">
        <v>566</v>
      </c>
      <c r="BN80">
        <v>9000</v>
      </c>
      <c r="BO80">
        <v>1000</v>
      </c>
      <c r="BP80">
        <v>45</v>
      </c>
      <c r="BQ80">
        <v>3.38</v>
      </c>
      <c r="BR80">
        <v>0</v>
      </c>
      <c r="BS80">
        <v>8951.625</v>
      </c>
      <c r="BT80">
        <v>0</v>
      </c>
      <c r="BU80" t="s">
        <v>159</v>
      </c>
      <c r="BV80" t="s">
        <v>159</v>
      </c>
      <c r="BW80">
        <v>0</v>
      </c>
      <c r="BX80">
        <v>0</v>
      </c>
      <c r="BY80" t="s">
        <v>165</v>
      </c>
      <c r="BZ80">
        <v>18</v>
      </c>
      <c r="CA80" t="s">
        <v>159</v>
      </c>
      <c r="CB80">
        <v>0</v>
      </c>
      <c r="CC80">
        <v>0</v>
      </c>
      <c r="CD80" t="s">
        <v>159</v>
      </c>
      <c r="CE80">
        <v>0</v>
      </c>
      <c r="CF80">
        <v>0.2</v>
      </c>
      <c r="CG80">
        <v>18</v>
      </c>
      <c r="CH80" t="s">
        <v>159</v>
      </c>
      <c r="CI80" t="s">
        <v>159</v>
      </c>
      <c r="CJ80" t="s">
        <v>159</v>
      </c>
      <c r="CK80" t="s">
        <v>159</v>
      </c>
      <c r="CL80">
        <v>0</v>
      </c>
      <c r="CM80" t="s">
        <v>178</v>
      </c>
      <c r="CN80">
        <v>30</v>
      </c>
      <c r="CO80">
        <v>5.4</v>
      </c>
      <c r="CP80">
        <v>0.41</v>
      </c>
      <c r="CQ80">
        <v>8994.19</v>
      </c>
      <c r="CR80" t="s">
        <v>166</v>
      </c>
      <c r="CS80">
        <v>25</v>
      </c>
      <c r="CT80">
        <v>4.5</v>
      </c>
      <c r="CU80">
        <v>0.34</v>
      </c>
      <c r="CV80" t="s">
        <v>166</v>
      </c>
      <c r="CW80">
        <v>7.5</v>
      </c>
      <c r="CX80">
        <v>1.35</v>
      </c>
      <c r="CY80">
        <v>0.1</v>
      </c>
      <c r="CZ80" t="s">
        <v>160</v>
      </c>
      <c r="DA80">
        <v>7.5</v>
      </c>
      <c r="DB80">
        <v>1.35</v>
      </c>
      <c r="DC80">
        <v>0.1</v>
      </c>
      <c r="DD80">
        <v>0</v>
      </c>
      <c r="DE80">
        <v>0</v>
      </c>
      <c r="DF80">
        <v>0</v>
      </c>
      <c r="DG80" t="s">
        <v>166</v>
      </c>
      <c r="DH80">
        <v>5</v>
      </c>
      <c r="DI80">
        <v>0.9</v>
      </c>
      <c r="DJ80">
        <v>7.0000000000000007E-2</v>
      </c>
      <c r="DK80" t="s">
        <v>166</v>
      </c>
      <c r="DL80">
        <v>25</v>
      </c>
      <c r="DM80">
        <v>4.5</v>
      </c>
      <c r="DN80">
        <v>0.34</v>
      </c>
      <c r="DO80" t="s">
        <v>159</v>
      </c>
      <c r="DP80">
        <v>0</v>
      </c>
      <c r="DQ80">
        <v>0</v>
      </c>
      <c r="DR80" t="s">
        <v>159</v>
      </c>
      <c r="DS80">
        <v>0</v>
      </c>
      <c r="DT80">
        <v>0</v>
      </c>
      <c r="DU80" t="s">
        <v>159</v>
      </c>
      <c r="DV80" t="s">
        <v>159</v>
      </c>
      <c r="DW80" t="s">
        <v>159</v>
      </c>
      <c r="DX80" t="s">
        <v>159</v>
      </c>
      <c r="DY80">
        <v>0</v>
      </c>
      <c r="DZ80">
        <v>0</v>
      </c>
      <c r="EA80">
        <v>27</v>
      </c>
      <c r="EB80">
        <v>2.02</v>
      </c>
      <c r="EC80">
        <v>2.0020566000040006E+19</v>
      </c>
      <c r="ED80">
        <v>3.0040567E+19</v>
      </c>
      <c r="EE80" t="s">
        <v>521</v>
      </c>
      <c r="EF80" t="s">
        <v>521</v>
      </c>
      <c r="EG80" t="s">
        <v>159</v>
      </c>
      <c r="EH80" t="s">
        <v>159</v>
      </c>
      <c r="EI80" t="s">
        <v>125</v>
      </c>
      <c r="EJ80" t="s">
        <v>159</v>
      </c>
      <c r="EK80" t="s">
        <v>159</v>
      </c>
      <c r="EL80" t="s">
        <v>159</v>
      </c>
      <c r="EM80" t="s">
        <v>159</v>
      </c>
      <c r="EN80" t="s">
        <v>159</v>
      </c>
      <c r="EO80" t="s">
        <v>159</v>
      </c>
      <c r="EP80" t="s">
        <v>159</v>
      </c>
      <c r="EQ80" t="s">
        <v>159</v>
      </c>
      <c r="ER80" t="s">
        <v>159</v>
      </c>
      <c r="ES80">
        <v>8994.19</v>
      </c>
      <c r="ET80">
        <v>0</v>
      </c>
      <c r="EU80">
        <v>0</v>
      </c>
      <c r="EV80" t="s">
        <v>159</v>
      </c>
      <c r="EW80" t="s">
        <v>167</v>
      </c>
      <c r="EX80" t="s">
        <v>159</v>
      </c>
      <c r="EY80">
        <v>0</v>
      </c>
      <c r="EZ80">
        <v>0</v>
      </c>
    </row>
    <row r="81" spans="1:156" x14ac:dyDescent="0.25">
      <c r="A81">
        <v>9778126324</v>
      </c>
      <c r="B81" t="s">
        <v>143</v>
      </c>
      <c r="C81" t="s">
        <v>178</v>
      </c>
      <c r="D81" t="s">
        <v>145</v>
      </c>
      <c r="E81" t="s">
        <v>146</v>
      </c>
      <c r="F81" s="1" t="s">
        <v>147</v>
      </c>
      <c r="G81" t="s">
        <v>148</v>
      </c>
      <c r="H81" t="s">
        <v>149</v>
      </c>
      <c r="I81" t="s">
        <v>150</v>
      </c>
      <c r="J81" t="s">
        <v>151</v>
      </c>
      <c r="K81" t="s">
        <v>152</v>
      </c>
      <c r="L81" s="2">
        <v>0.5</v>
      </c>
      <c r="M81" s="2">
        <v>9000</v>
      </c>
      <c r="N81" t="s">
        <v>545</v>
      </c>
      <c r="O81" t="s">
        <v>546</v>
      </c>
      <c r="P81">
        <v>34934</v>
      </c>
      <c r="Q81" t="s">
        <v>145</v>
      </c>
      <c r="R81">
        <v>734678</v>
      </c>
      <c r="S81" s="1" t="s">
        <v>155</v>
      </c>
      <c r="T81">
        <v>2612578238</v>
      </c>
      <c r="U81">
        <v>7464961</v>
      </c>
      <c r="V81">
        <v>1001508</v>
      </c>
      <c r="W81">
        <v>25505089</v>
      </c>
      <c r="X81">
        <v>9778126324</v>
      </c>
      <c r="Y81">
        <v>800578</v>
      </c>
      <c r="Z81" t="s">
        <v>156</v>
      </c>
      <c r="AA81" t="s">
        <v>157</v>
      </c>
      <c r="AB81" t="s">
        <v>158</v>
      </c>
      <c r="AC81" t="s">
        <v>151</v>
      </c>
      <c r="AD81">
        <v>5999</v>
      </c>
      <c r="AE81">
        <v>63</v>
      </c>
      <c r="AF81" t="s">
        <v>159</v>
      </c>
      <c r="AG81" t="s">
        <v>159</v>
      </c>
      <c r="AH81" t="s">
        <v>159</v>
      </c>
      <c r="AI81" t="s">
        <v>160</v>
      </c>
      <c r="AJ81" t="s">
        <v>547</v>
      </c>
      <c r="AK81">
        <v>566</v>
      </c>
      <c r="AL81">
        <v>734678</v>
      </c>
      <c r="AM81">
        <v>566</v>
      </c>
      <c r="AN81">
        <v>9778126324</v>
      </c>
      <c r="AO81">
        <v>9778126324</v>
      </c>
      <c r="AP81" t="s">
        <v>162</v>
      </c>
      <c r="AQ81" t="s">
        <v>548</v>
      </c>
      <c r="AR81" t="s">
        <v>159</v>
      </c>
      <c r="AS81" t="s">
        <v>185</v>
      </c>
      <c r="AT81" s="2">
        <v>0.5</v>
      </c>
      <c r="AU81">
        <v>9000</v>
      </c>
      <c r="AV81">
        <v>9000</v>
      </c>
      <c r="AW81" s="7">
        <f t="shared" si="7"/>
        <v>9000</v>
      </c>
      <c r="AX81" s="7">
        <v>350</v>
      </c>
      <c r="AY81" s="7">
        <f t="shared" si="8"/>
        <v>8650</v>
      </c>
      <c r="AZ81" s="8">
        <f t="shared" si="9"/>
        <v>1522.4</v>
      </c>
      <c r="BA81" s="9">
        <f t="shared" si="10"/>
        <v>6920</v>
      </c>
      <c r="BB81" s="10">
        <f t="shared" si="11"/>
        <v>207.6</v>
      </c>
      <c r="BC81" s="7">
        <v>250</v>
      </c>
      <c r="BD81" s="11">
        <f t="shared" si="12"/>
        <v>81.25</v>
      </c>
      <c r="BE81" s="11"/>
      <c r="BF81" s="12"/>
      <c r="BG81" s="7">
        <f t="shared" si="13"/>
        <v>18.75</v>
      </c>
      <c r="BH81" t="s">
        <v>159</v>
      </c>
      <c r="BI81" t="s">
        <v>159</v>
      </c>
      <c r="BJ81" t="s">
        <v>159</v>
      </c>
      <c r="BK81" t="s">
        <v>159</v>
      </c>
      <c r="BL81">
        <v>566</v>
      </c>
      <c r="BM81">
        <v>566</v>
      </c>
      <c r="BN81">
        <v>9000</v>
      </c>
      <c r="BO81">
        <v>1000</v>
      </c>
      <c r="BP81">
        <v>45</v>
      </c>
      <c r="BQ81">
        <v>3.38</v>
      </c>
      <c r="BR81">
        <v>0</v>
      </c>
      <c r="BS81">
        <v>8951.625</v>
      </c>
      <c r="BT81">
        <v>0</v>
      </c>
      <c r="BU81" t="s">
        <v>159</v>
      </c>
      <c r="BV81" t="s">
        <v>159</v>
      </c>
      <c r="BW81">
        <v>0</v>
      </c>
      <c r="BX81">
        <v>0</v>
      </c>
      <c r="BY81" t="s">
        <v>165</v>
      </c>
      <c r="BZ81">
        <v>18</v>
      </c>
      <c r="CA81" t="s">
        <v>159</v>
      </c>
      <c r="CB81">
        <v>0</v>
      </c>
      <c r="CC81">
        <v>0</v>
      </c>
      <c r="CD81" t="s">
        <v>159</v>
      </c>
      <c r="CE81">
        <v>0</v>
      </c>
      <c r="CF81">
        <v>0.2</v>
      </c>
      <c r="CG81">
        <v>18</v>
      </c>
      <c r="CH81" t="s">
        <v>159</v>
      </c>
      <c r="CI81" t="s">
        <v>159</v>
      </c>
      <c r="CJ81" t="s">
        <v>159</v>
      </c>
      <c r="CK81" t="s">
        <v>159</v>
      </c>
      <c r="CL81">
        <v>0</v>
      </c>
      <c r="CM81" t="s">
        <v>178</v>
      </c>
      <c r="CN81">
        <v>30</v>
      </c>
      <c r="CO81">
        <v>5.4</v>
      </c>
      <c r="CP81">
        <v>0.41</v>
      </c>
      <c r="CQ81">
        <v>8994.19</v>
      </c>
      <c r="CR81" t="s">
        <v>166</v>
      </c>
      <c r="CS81">
        <v>25</v>
      </c>
      <c r="CT81">
        <v>4.5</v>
      </c>
      <c r="CU81">
        <v>0.34</v>
      </c>
      <c r="CV81" t="s">
        <v>166</v>
      </c>
      <c r="CW81">
        <v>7.5</v>
      </c>
      <c r="CX81">
        <v>1.35</v>
      </c>
      <c r="CY81">
        <v>0.1</v>
      </c>
      <c r="CZ81" t="s">
        <v>160</v>
      </c>
      <c r="DA81">
        <v>7.5</v>
      </c>
      <c r="DB81">
        <v>1.35</v>
      </c>
      <c r="DC81">
        <v>0.1</v>
      </c>
      <c r="DD81">
        <v>0</v>
      </c>
      <c r="DE81">
        <v>0</v>
      </c>
      <c r="DF81">
        <v>0</v>
      </c>
      <c r="DG81" t="s">
        <v>166</v>
      </c>
      <c r="DH81">
        <v>5</v>
      </c>
      <c r="DI81">
        <v>0.9</v>
      </c>
      <c r="DJ81">
        <v>7.0000000000000007E-2</v>
      </c>
      <c r="DK81" t="s">
        <v>166</v>
      </c>
      <c r="DL81">
        <v>25</v>
      </c>
      <c r="DM81">
        <v>4.5</v>
      </c>
      <c r="DN81">
        <v>0.34</v>
      </c>
      <c r="DO81" t="s">
        <v>159</v>
      </c>
      <c r="DP81">
        <v>0</v>
      </c>
      <c r="DQ81">
        <v>0</v>
      </c>
      <c r="DR81" t="s">
        <v>159</v>
      </c>
      <c r="DS81">
        <v>0</v>
      </c>
      <c r="DT81">
        <v>0</v>
      </c>
      <c r="DU81" t="s">
        <v>159</v>
      </c>
      <c r="DV81" t="s">
        <v>159</v>
      </c>
      <c r="DW81" t="s">
        <v>159</v>
      </c>
      <c r="DX81" t="s">
        <v>159</v>
      </c>
      <c r="DY81">
        <v>0</v>
      </c>
      <c r="DZ81">
        <v>0</v>
      </c>
      <c r="EA81">
        <v>27</v>
      </c>
      <c r="EB81">
        <v>2.02</v>
      </c>
      <c r="EC81">
        <v>2.0020566000040006E+19</v>
      </c>
      <c r="ED81">
        <v>3.0040567E+19</v>
      </c>
      <c r="EE81" t="s">
        <v>547</v>
      </c>
      <c r="EF81" t="s">
        <v>547</v>
      </c>
      <c r="EG81" t="s">
        <v>159</v>
      </c>
      <c r="EH81" t="s">
        <v>159</v>
      </c>
      <c r="EI81" t="s">
        <v>125</v>
      </c>
      <c r="EJ81" t="s">
        <v>159</v>
      </c>
      <c r="EK81" t="s">
        <v>159</v>
      </c>
      <c r="EL81" t="s">
        <v>159</v>
      </c>
      <c r="EM81" t="s">
        <v>159</v>
      </c>
      <c r="EN81" t="s">
        <v>159</v>
      </c>
      <c r="EO81" t="s">
        <v>159</v>
      </c>
      <c r="EP81" t="s">
        <v>159</v>
      </c>
      <c r="EQ81" t="s">
        <v>159</v>
      </c>
      <c r="ER81" t="s">
        <v>159</v>
      </c>
      <c r="ES81">
        <v>8994.19</v>
      </c>
      <c r="ET81">
        <v>0</v>
      </c>
      <c r="EU81">
        <v>0</v>
      </c>
      <c r="EV81" t="s">
        <v>159</v>
      </c>
      <c r="EW81" t="s">
        <v>167</v>
      </c>
      <c r="EX81" t="s">
        <v>159</v>
      </c>
      <c r="EY81">
        <v>0</v>
      </c>
      <c r="EZ81">
        <v>0</v>
      </c>
    </row>
    <row r="82" spans="1:156" x14ac:dyDescent="0.25">
      <c r="A82">
        <v>9770297206</v>
      </c>
      <c r="B82" t="s">
        <v>226</v>
      </c>
      <c r="C82" t="s">
        <v>552</v>
      </c>
      <c r="D82" t="s">
        <v>145</v>
      </c>
      <c r="E82" t="s">
        <v>146</v>
      </c>
      <c r="F82" s="1" t="s">
        <v>147</v>
      </c>
      <c r="G82" t="s">
        <v>148</v>
      </c>
      <c r="H82" t="s">
        <v>149</v>
      </c>
      <c r="I82" t="s">
        <v>150</v>
      </c>
      <c r="J82" t="s">
        <v>179</v>
      </c>
      <c r="K82" t="s">
        <v>152</v>
      </c>
      <c r="L82" s="2">
        <v>0.5</v>
      </c>
      <c r="M82" s="2">
        <v>9000</v>
      </c>
      <c r="N82" t="s">
        <v>553</v>
      </c>
      <c r="O82" t="s">
        <v>554</v>
      </c>
      <c r="P82">
        <v>34923</v>
      </c>
      <c r="Q82" t="s">
        <v>145</v>
      </c>
      <c r="R82">
        <v>169771</v>
      </c>
      <c r="S82" s="1" t="s">
        <v>155</v>
      </c>
      <c r="T82">
        <v>2611453088</v>
      </c>
      <c r="U82">
        <v>9913064</v>
      </c>
      <c r="V82">
        <v>1001409</v>
      </c>
      <c r="W82">
        <v>25499822</v>
      </c>
      <c r="X82">
        <v>9770297206</v>
      </c>
      <c r="Y82">
        <v>800578</v>
      </c>
      <c r="Z82" t="s">
        <v>156</v>
      </c>
      <c r="AA82" t="s">
        <v>157</v>
      </c>
      <c r="AB82" t="s">
        <v>158</v>
      </c>
      <c r="AC82" t="s">
        <v>179</v>
      </c>
      <c r="AD82">
        <v>5999</v>
      </c>
      <c r="AE82">
        <v>63</v>
      </c>
      <c r="AF82" t="s">
        <v>159</v>
      </c>
      <c r="AG82" t="s">
        <v>159</v>
      </c>
      <c r="AH82" t="s">
        <v>159</v>
      </c>
      <c r="AI82" t="s">
        <v>160</v>
      </c>
      <c r="AJ82" t="s">
        <v>555</v>
      </c>
      <c r="AK82">
        <v>566</v>
      </c>
      <c r="AL82">
        <v>915972</v>
      </c>
      <c r="AM82">
        <v>566</v>
      </c>
      <c r="AN82">
        <v>20370297206</v>
      </c>
      <c r="AO82">
        <v>9770297206</v>
      </c>
      <c r="AP82" t="s">
        <v>162</v>
      </c>
      <c r="AQ82" t="s">
        <v>556</v>
      </c>
      <c r="AR82" t="s">
        <v>159</v>
      </c>
      <c r="AS82" t="s">
        <v>557</v>
      </c>
      <c r="AT82" s="2">
        <v>0.5</v>
      </c>
      <c r="AU82">
        <v>9000</v>
      </c>
      <c r="AV82">
        <v>9000</v>
      </c>
      <c r="AW82" s="7">
        <f t="shared" si="7"/>
        <v>9000</v>
      </c>
      <c r="AX82" s="7">
        <v>350</v>
      </c>
      <c r="AY82" s="7">
        <f t="shared" si="8"/>
        <v>8650</v>
      </c>
      <c r="AZ82" s="8">
        <f t="shared" si="9"/>
        <v>1522.4</v>
      </c>
      <c r="BA82" s="9">
        <f t="shared" si="10"/>
        <v>6920</v>
      </c>
      <c r="BB82" s="10">
        <f t="shared" si="11"/>
        <v>207.6</v>
      </c>
      <c r="BC82" s="7">
        <v>250</v>
      </c>
      <c r="BD82" s="11">
        <f t="shared" si="12"/>
        <v>81.25</v>
      </c>
      <c r="BE82" s="11"/>
      <c r="BF82" s="12"/>
      <c r="BG82" s="7">
        <f t="shared" si="13"/>
        <v>18.75</v>
      </c>
      <c r="BH82" t="s">
        <v>159</v>
      </c>
      <c r="BI82" t="s">
        <v>159</v>
      </c>
      <c r="BJ82" t="s">
        <v>159</v>
      </c>
      <c r="BK82" t="s">
        <v>159</v>
      </c>
      <c r="BL82">
        <v>566</v>
      </c>
      <c r="BM82">
        <v>566</v>
      </c>
      <c r="BN82">
        <v>9000</v>
      </c>
      <c r="BO82">
        <v>1000</v>
      </c>
      <c r="BP82">
        <v>45</v>
      </c>
      <c r="BQ82">
        <v>3.38</v>
      </c>
      <c r="BR82">
        <v>0</v>
      </c>
      <c r="BS82">
        <v>8951.625</v>
      </c>
      <c r="BT82">
        <v>0</v>
      </c>
      <c r="BU82" t="s">
        <v>159</v>
      </c>
      <c r="BV82" t="s">
        <v>159</v>
      </c>
      <c r="BW82">
        <v>0</v>
      </c>
      <c r="BX82">
        <v>0</v>
      </c>
      <c r="BY82" t="s">
        <v>165</v>
      </c>
      <c r="BZ82">
        <v>18</v>
      </c>
      <c r="CA82" t="s">
        <v>159</v>
      </c>
      <c r="CB82">
        <v>0</v>
      </c>
      <c r="CC82">
        <v>0</v>
      </c>
      <c r="CD82" t="s">
        <v>159</v>
      </c>
      <c r="CE82">
        <v>0</v>
      </c>
      <c r="CF82">
        <v>0.2</v>
      </c>
      <c r="CG82">
        <v>12.6</v>
      </c>
      <c r="CH82" t="s">
        <v>159</v>
      </c>
      <c r="CI82" t="s">
        <v>159</v>
      </c>
      <c r="CJ82" t="s">
        <v>159</v>
      </c>
      <c r="CK82" t="s">
        <v>159</v>
      </c>
      <c r="CL82">
        <v>0</v>
      </c>
      <c r="CM82" t="s">
        <v>552</v>
      </c>
      <c r="CN82">
        <v>0</v>
      </c>
      <c r="CO82">
        <v>0</v>
      </c>
      <c r="CP82">
        <v>0</v>
      </c>
      <c r="CQ82">
        <v>9000</v>
      </c>
      <c r="CR82" t="s">
        <v>166</v>
      </c>
      <c r="CS82">
        <v>25</v>
      </c>
      <c r="CT82">
        <v>4.5</v>
      </c>
      <c r="CU82">
        <v>0.34</v>
      </c>
      <c r="CV82" t="s">
        <v>166</v>
      </c>
      <c r="CW82">
        <v>7.5</v>
      </c>
      <c r="CX82">
        <v>1.35</v>
      </c>
      <c r="CY82">
        <v>0.1</v>
      </c>
      <c r="CZ82" t="s">
        <v>160</v>
      </c>
      <c r="DA82">
        <v>7.5</v>
      </c>
      <c r="DB82">
        <v>1.35</v>
      </c>
      <c r="DC82">
        <v>0.1</v>
      </c>
      <c r="DD82">
        <v>0</v>
      </c>
      <c r="DE82">
        <v>0</v>
      </c>
      <c r="DF82">
        <v>0</v>
      </c>
      <c r="DG82" t="s">
        <v>166</v>
      </c>
      <c r="DH82">
        <v>5</v>
      </c>
      <c r="DI82">
        <v>0.9</v>
      </c>
      <c r="DJ82">
        <v>7.0000000000000007E-2</v>
      </c>
      <c r="DK82" t="s">
        <v>166</v>
      </c>
      <c r="DL82">
        <v>25</v>
      </c>
      <c r="DM82">
        <v>4.5</v>
      </c>
      <c r="DN82">
        <v>0.34</v>
      </c>
      <c r="DO82" t="s">
        <v>159</v>
      </c>
      <c r="DP82">
        <v>0</v>
      </c>
      <c r="DQ82">
        <v>0</v>
      </c>
      <c r="DR82" t="s">
        <v>159</v>
      </c>
      <c r="DS82">
        <v>0</v>
      </c>
      <c r="DT82">
        <v>0</v>
      </c>
      <c r="DU82" t="s">
        <v>159</v>
      </c>
      <c r="DV82" t="s">
        <v>159</v>
      </c>
      <c r="DW82" t="s">
        <v>159</v>
      </c>
      <c r="DX82" t="s">
        <v>159</v>
      </c>
      <c r="DY82">
        <v>0</v>
      </c>
      <c r="DZ82">
        <v>0</v>
      </c>
      <c r="EA82">
        <v>32.4</v>
      </c>
      <c r="EB82">
        <v>2.4300000000000002</v>
      </c>
      <c r="EC82">
        <v>2.0020566000040006E+19</v>
      </c>
      <c r="ED82">
        <v>3.0040567E+19</v>
      </c>
      <c r="EE82" t="s">
        <v>558</v>
      </c>
      <c r="EF82" t="s">
        <v>558</v>
      </c>
      <c r="EG82" t="s">
        <v>159</v>
      </c>
      <c r="EH82" t="s">
        <v>159</v>
      </c>
      <c r="EI82" t="s">
        <v>125</v>
      </c>
      <c r="EJ82" t="s">
        <v>159</v>
      </c>
      <c r="EK82" t="s">
        <v>159</v>
      </c>
      <c r="EL82" t="s">
        <v>159</v>
      </c>
      <c r="EM82" t="s">
        <v>159</v>
      </c>
      <c r="EN82" t="s">
        <v>159</v>
      </c>
      <c r="EO82" t="s">
        <v>159</v>
      </c>
      <c r="EP82" t="s">
        <v>159</v>
      </c>
      <c r="EQ82" t="s">
        <v>159</v>
      </c>
      <c r="ER82" t="s">
        <v>159</v>
      </c>
      <c r="ES82">
        <v>0</v>
      </c>
      <c r="ET82">
        <v>9000</v>
      </c>
      <c r="EU82">
        <v>0</v>
      </c>
      <c r="EV82" t="s">
        <v>159</v>
      </c>
      <c r="EW82" t="s">
        <v>167</v>
      </c>
      <c r="EX82" t="s">
        <v>159</v>
      </c>
      <c r="EY82">
        <v>0</v>
      </c>
      <c r="EZ82">
        <v>0</v>
      </c>
    </row>
    <row r="83" spans="1:156" x14ac:dyDescent="0.25">
      <c r="A83">
        <v>9770971500</v>
      </c>
      <c r="B83" t="s">
        <v>143</v>
      </c>
      <c r="C83" t="s">
        <v>251</v>
      </c>
      <c r="D83" t="s">
        <v>145</v>
      </c>
      <c r="E83" t="s">
        <v>146</v>
      </c>
      <c r="F83" s="1" t="s">
        <v>147</v>
      </c>
      <c r="G83" t="s">
        <v>148</v>
      </c>
      <c r="H83" t="s">
        <v>149</v>
      </c>
      <c r="I83" t="s">
        <v>150</v>
      </c>
      <c r="J83" t="s">
        <v>179</v>
      </c>
      <c r="K83" t="s">
        <v>152</v>
      </c>
      <c r="L83" s="2">
        <v>0.5</v>
      </c>
      <c r="M83" s="2">
        <v>9000</v>
      </c>
      <c r="N83" t="s">
        <v>573</v>
      </c>
      <c r="O83" t="s">
        <v>574</v>
      </c>
      <c r="P83">
        <v>34924</v>
      </c>
      <c r="Q83" t="s">
        <v>145</v>
      </c>
      <c r="R83">
        <v>968565</v>
      </c>
      <c r="S83" s="1" t="s">
        <v>155</v>
      </c>
      <c r="T83">
        <v>2611530795</v>
      </c>
      <c r="U83">
        <v>7327360</v>
      </c>
      <c r="V83">
        <v>1001414</v>
      </c>
      <c r="W83">
        <v>25500261</v>
      </c>
      <c r="X83">
        <v>9770971500</v>
      </c>
      <c r="Y83">
        <v>800578</v>
      </c>
      <c r="Z83" t="s">
        <v>156</v>
      </c>
      <c r="AA83" t="s">
        <v>157</v>
      </c>
      <c r="AB83" t="s">
        <v>158</v>
      </c>
      <c r="AC83" t="s">
        <v>179</v>
      </c>
      <c r="AD83">
        <v>5999</v>
      </c>
      <c r="AE83">
        <v>63</v>
      </c>
      <c r="AF83" t="s">
        <v>159</v>
      </c>
      <c r="AG83" t="s">
        <v>159</v>
      </c>
      <c r="AH83" t="s">
        <v>159</v>
      </c>
      <c r="AI83" t="s">
        <v>160</v>
      </c>
      <c r="AJ83" t="s">
        <v>575</v>
      </c>
      <c r="AK83">
        <v>566</v>
      </c>
      <c r="AL83">
        <v>491449</v>
      </c>
      <c r="AM83">
        <v>566</v>
      </c>
      <c r="AN83">
        <v>9770971500</v>
      </c>
      <c r="AO83">
        <v>9770971500</v>
      </c>
      <c r="AP83" t="s">
        <v>183</v>
      </c>
      <c r="AQ83" t="s">
        <v>576</v>
      </c>
      <c r="AR83" t="s">
        <v>159</v>
      </c>
      <c r="AS83" t="s">
        <v>563</v>
      </c>
      <c r="AT83" s="2">
        <v>0.5</v>
      </c>
      <c r="AU83">
        <v>9000</v>
      </c>
      <c r="AV83">
        <v>9000</v>
      </c>
      <c r="AW83" s="7">
        <f t="shared" si="7"/>
        <v>9000</v>
      </c>
      <c r="AX83" s="7">
        <v>350</v>
      </c>
      <c r="AY83" s="7">
        <f t="shared" si="8"/>
        <v>8650</v>
      </c>
      <c r="AZ83" s="8">
        <f t="shared" si="9"/>
        <v>1522.4</v>
      </c>
      <c r="BA83" s="9">
        <f t="shared" si="10"/>
        <v>6920</v>
      </c>
      <c r="BB83" s="10">
        <f t="shared" si="11"/>
        <v>207.6</v>
      </c>
      <c r="BC83" s="7">
        <v>250</v>
      </c>
      <c r="BD83" s="11">
        <f t="shared" si="12"/>
        <v>81.25</v>
      </c>
      <c r="BE83" s="11"/>
      <c r="BF83" s="12"/>
      <c r="BG83" s="7">
        <f t="shared" si="13"/>
        <v>18.75</v>
      </c>
      <c r="BH83" t="s">
        <v>159</v>
      </c>
      <c r="BI83" t="s">
        <v>159</v>
      </c>
      <c r="BJ83" t="s">
        <v>159</v>
      </c>
      <c r="BK83" t="s">
        <v>159</v>
      </c>
      <c r="BL83">
        <v>566</v>
      </c>
      <c r="BM83">
        <v>566</v>
      </c>
      <c r="BN83">
        <v>9000</v>
      </c>
      <c r="BO83">
        <v>1000</v>
      </c>
      <c r="BP83">
        <v>45</v>
      </c>
      <c r="BQ83">
        <v>3.38</v>
      </c>
      <c r="BR83">
        <v>0</v>
      </c>
      <c r="BS83">
        <v>8951.625</v>
      </c>
      <c r="BT83">
        <v>0</v>
      </c>
      <c r="BU83" t="s">
        <v>159</v>
      </c>
      <c r="BV83" t="s">
        <v>159</v>
      </c>
      <c r="BW83">
        <v>0</v>
      </c>
      <c r="BX83">
        <v>0</v>
      </c>
      <c r="BY83" t="s">
        <v>165</v>
      </c>
      <c r="BZ83">
        <v>18</v>
      </c>
      <c r="CA83" t="s">
        <v>159</v>
      </c>
      <c r="CB83">
        <v>0</v>
      </c>
      <c r="CC83">
        <v>0</v>
      </c>
      <c r="CD83" t="s">
        <v>159</v>
      </c>
      <c r="CE83">
        <v>0</v>
      </c>
      <c r="CF83">
        <v>0.2</v>
      </c>
      <c r="CG83">
        <v>18</v>
      </c>
      <c r="CH83" t="s">
        <v>159</v>
      </c>
      <c r="CI83" t="s">
        <v>159</v>
      </c>
      <c r="CJ83" t="s">
        <v>159</v>
      </c>
      <c r="CK83" t="s">
        <v>159</v>
      </c>
      <c r="CL83">
        <v>0</v>
      </c>
      <c r="CM83" t="s">
        <v>251</v>
      </c>
      <c r="CN83">
        <v>30</v>
      </c>
      <c r="CO83">
        <v>5.4</v>
      </c>
      <c r="CP83">
        <v>0.41</v>
      </c>
      <c r="CQ83">
        <v>8999.57</v>
      </c>
      <c r="CR83" t="s">
        <v>166</v>
      </c>
      <c r="CS83">
        <v>25</v>
      </c>
      <c r="CT83">
        <v>4.5</v>
      </c>
      <c r="CU83">
        <v>0.34</v>
      </c>
      <c r="CV83" t="s">
        <v>166</v>
      </c>
      <c r="CW83">
        <v>7.5</v>
      </c>
      <c r="CX83">
        <v>1.35</v>
      </c>
      <c r="CY83">
        <v>0.1</v>
      </c>
      <c r="CZ83" t="s">
        <v>160</v>
      </c>
      <c r="DA83">
        <v>7.5</v>
      </c>
      <c r="DB83">
        <v>1.35</v>
      </c>
      <c r="DC83">
        <v>0.1</v>
      </c>
      <c r="DD83">
        <v>0</v>
      </c>
      <c r="DE83">
        <v>5</v>
      </c>
      <c r="DF83">
        <v>0.38</v>
      </c>
      <c r="DG83" t="s">
        <v>166</v>
      </c>
      <c r="DH83">
        <v>5</v>
      </c>
      <c r="DI83">
        <v>0.9</v>
      </c>
      <c r="DJ83">
        <v>7.0000000000000007E-2</v>
      </c>
      <c r="DK83" t="s">
        <v>166</v>
      </c>
      <c r="DL83">
        <v>25</v>
      </c>
      <c r="DM83">
        <v>4.5</v>
      </c>
      <c r="DN83">
        <v>0.34</v>
      </c>
      <c r="DO83" t="s">
        <v>159</v>
      </c>
      <c r="DP83">
        <v>0</v>
      </c>
      <c r="DQ83">
        <v>0</v>
      </c>
      <c r="DR83" t="s">
        <v>159</v>
      </c>
      <c r="DS83">
        <v>0</v>
      </c>
      <c r="DT83">
        <v>0</v>
      </c>
      <c r="DU83" t="s">
        <v>159</v>
      </c>
      <c r="DV83" t="s">
        <v>159</v>
      </c>
      <c r="DW83" t="s">
        <v>159</v>
      </c>
      <c r="DX83" t="s">
        <v>159</v>
      </c>
      <c r="DY83">
        <v>0</v>
      </c>
      <c r="DZ83">
        <v>0</v>
      </c>
      <c r="EA83">
        <v>27</v>
      </c>
      <c r="EB83">
        <v>2.02</v>
      </c>
      <c r="EC83">
        <v>2.0020566000040006E+19</v>
      </c>
      <c r="ED83">
        <v>3.0040566E+19</v>
      </c>
      <c r="EE83" t="s">
        <v>575</v>
      </c>
      <c r="EF83" t="s">
        <v>575</v>
      </c>
      <c r="EG83" t="s">
        <v>159</v>
      </c>
      <c r="EH83" t="s">
        <v>159</v>
      </c>
      <c r="EI83" t="s">
        <v>125</v>
      </c>
      <c r="EJ83" t="s">
        <v>159</v>
      </c>
      <c r="EK83" t="s">
        <v>159</v>
      </c>
      <c r="EL83" t="s">
        <v>159</v>
      </c>
      <c r="EM83" t="s">
        <v>159</v>
      </c>
      <c r="EN83" t="s">
        <v>159</v>
      </c>
      <c r="EO83" t="s">
        <v>159</v>
      </c>
      <c r="EP83" t="s">
        <v>159</v>
      </c>
      <c r="EQ83" t="s">
        <v>159</v>
      </c>
      <c r="ER83" t="s">
        <v>159</v>
      </c>
      <c r="ES83">
        <v>8999.57</v>
      </c>
      <c r="ET83">
        <v>0</v>
      </c>
      <c r="EU83">
        <v>0</v>
      </c>
      <c r="EV83" t="s">
        <v>159</v>
      </c>
      <c r="EW83" t="s">
        <v>167</v>
      </c>
      <c r="EX83" t="s">
        <v>159</v>
      </c>
      <c r="EY83">
        <v>0</v>
      </c>
      <c r="EZ83">
        <v>0</v>
      </c>
    </row>
    <row r="84" spans="1:156" x14ac:dyDescent="0.25">
      <c r="A84">
        <v>9771711337</v>
      </c>
      <c r="B84" t="s">
        <v>143</v>
      </c>
      <c r="C84" t="s">
        <v>144</v>
      </c>
      <c r="D84" t="s">
        <v>145</v>
      </c>
      <c r="E84" t="s">
        <v>146</v>
      </c>
      <c r="F84" s="1" t="s">
        <v>147</v>
      </c>
      <c r="G84" t="s">
        <v>148</v>
      </c>
      <c r="H84" t="s">
        <v>149</v>
      </c>
      <c r="I84" t="s">
        <v>150</v>
      </c>
      <c r="J84" t="s">
        <v>151</v>
      </c>
      <c r="K84" t="s">
        <v>152</v>
      </c>
      <c r="L84" s="2">
        <v>0.5</v>
      </c>
      <c r="M84" s="2">
        <v>9000</v>
      </c>
      <c r="N84" t="s">
        <v>291</v>
      </c>
      <c r="O84" t="s">
        <v>583</v>
      </c>
      <c r="P84">
        <v>34926</v>
      </c>
      <c r="Q84" t="s">
        <v>145</v>
      </c>
      <c r="R84">
        <v>855718</v>
      </c>
      <c r="S84" s="1" t="s">
        <v>155</v>
      </c>
      <c r="T84">
        <v>2611630855</v>
      </c>
      <c r="U84">
        <v>8417918</v>
      </c>
      <c r="V84">
        <v>1001421</v>
      </c>
      <c r="W84">
        <v>25500718</v>
      </c>
      <c r="X84">
        <v>9771711337</v>
      </c>
      <c r="Y84">
        <v>800578</v>
      </c>
      <c r="Z84" t="s">
        <v>156</v>
      </c>
      <c r="AA84" t="s">
        <v>157</v>
      </c>
      <c r="AB84" t="s">
        <v>158</v>
      </c>
      <c r="AC84" t="s">
        <v>151</v>
      </c>
      <c r="AD84">
        <v>5999</v>
      </c>
      <c r="AE84">
        <v>63</v>
      </c>
      <c r="AF84" t="s">
        <v>159</v>
      </c>
      <c r="AG84" t="s">
        <v>159</v>
      </c>
      <c r="AH84" t="s">
        <v>159</v>
      </c>
      <c r="AI84" t="s">
        <v>160</v>
      </c>
      <c r="AJ84" t="s">
        <v>584</v>
      </c>
      <c r="AK84">
        <v>566</v>
      </c>
      <c r="AL84">
        <v>714434</v>
      </c>
      <c r="AM84">
        <v>566</v>
      </c>
      <c r="AN84">
        <v>9771711337</v>
      </c>
      <c r="AO84">
        <v>9771711337</v>
      </c>
      <c r="AP84" t="s">
        <v>162</v>
      </c>
      <c r="AQ84" t="s">
        <v>294</v>
      </c>
      <c r="AR84" t="s">
        <v>159</v>
      </c>
      <c r="AS84" t="s">
        <v>164</v>
      </c>
      <c r="AT84" s="2">
        <v>0.5</v>
      </c>
      <c r="AU84">
        <v>9000</v>
      </c>
      <c r="AV84">
        <v>9000</v>
      </c>
      <c r="AW84" s="7">
        <f t="shared" si="7"/>
        <v>9000</v>
      </c>
      <c r="AX84" s="7">
        <v>350</v>
      </c>
      <c r="AY84" s="7">
        <f t="shared" si="8"/>
        <v>8650</v>
      </c>
      <c r="AZ84" s="8">
        <f t="shared" si="9"/>
        <v>1522.4</v>
      </c>
      <c r="BA84" s="9">
        <f t="shared" si="10"/>
        <v>6920</v>
      </c>
      <c r="BB84" s="10">
        <f t="shared" si="11"/>
        <v>207.6</v>
      </c>
      <c r="BC84" s="7">
        <v>250</v>
      </c>
      <c r="BD84" s="11">
        <f t="shared" si="12"/>
        <v>81.25</v>
      </c>
      <c r="BE84" s="11"/>
      <c r="BF84" s="12"/>
      <c r="BG84" s="7">
        <f t="shared" si="13"/>
        <v>18.75</v>
      </c>
      <c r="BH84" t="s">
        <v>159</v>
      </c>
      <c r="BI84" t="s">
        <v>159</v>
      </c>
      <c r="BJ84" t="s">
        <v>159</v>
      </c>
      <c r="BK84" t="s">
        <v>159</v>
      </c>
      <c r="BL84">
        <v>566</v>
      </c>
      <c r="BM84">
        <v>566</v>
      </c>
      <c r="BN84">
        <v>9000</v>
      </c>
      <c r="BO84">
        <v>1000</v>
      </c>
      <c r="BP84">
        <v>45</v>
      </c>
      <c r="BQ84">
        <v>3.38</v>
      </c>
      <c r="BR84">
        <v>0</v>
      </c>
      <c r="BS84">
        <v>8951.625</v>
      </c>
      <c r="BT84">
        <v>0</v>
      </c>
      <c r="BU84" t="s">
        <v>159</v>
      </c>
      <c r="BV84" t="s">
        <v>159</v>
      </c>
      <c r="BW84">
        <v>0</v>
      </c>
      <c r="BX84">
        <v>0</v>
      </c>
      <c r="BY84" t="s">
        <v>165</v>
      </c>
      <c r="BZ84">
        <v>18</v>
      </c>
      <c r="CA84" t="s">
        <v>159</v>
      </c>
      <c r="CB84">
        <v>0</v>
      </c>
      <c r="CC84">
        <v>0</v>
      </c>
      <c r="CD84" t="s">
        <v>159</v>
      </c>
      <c r="CE84">
        <v>0</v>
      </c>
      <c r="CF84">
        <v>0.2</v>
      </c>
      <c r="CG84">
        <v>18</v>
      </c>
      <c r="CH84" t="s">
        <v>159</v>
      </c>
      <c r="CI84" t="s">
        <v>159</v>
      </c>
      <c r="CJ84" t="s">
        <v>159</v>
      </c>
      <c r="CK84" t="s">
        <v>159</v>
      </c>
      <c r="CL84">
        <v>0</v>
      </c>
      <c r="CM84" t="s">
        <v>144</v>
      </c>
      <c r="CN84">
        <v>30</v>
      </c>
      <c r="CO84">
        <v>5.4</v>
      </c>
      <c r="CP84">
        <v>0.41</v>
      </c>
      <c r="CQ84">
        <v>8995.27</v>
      </c>
      <c r="CR84" t="s">
        <v>166</v>
      </c>
      <c r="CS84">
        <v>25</v>
      </c>
      <c r="CT84">
        <v>4.5</v>
      </c>
      <c r="CU84">
        <v>0.34</v>
      </c>
      <c r="CV84" t="s">
        <v>166</v>
      </c>
      <c r="CW84">
        <v>7.5</v>
      </c>
      <c r="CX84">
        <v>1.35</v>
      </c>
      <c r="CY84">
        <v>0.1</v>
      </c>
      <c r="CZ84" t="s">
        <v>160</v>
      </c>
      <c r="DA84">
        <v>7.5</v>
      </c>
      <c r="DB84">
        <v>1.35</v>
      </c>
      <c r="DC84">
        <v>0.1</v>
      </c>
      <c r="DD84">
        <v>0</v>
      </c>
      <c r="DE84">
        <v>1</v>
      </c>
      <c r="DF84">
        <v>0.08</v>
      </c>
      <c r="DG84" t="s">
        <v>166</v>
      </c>
      <c r="DH84">
        <v>5</v>
      </c>
      <c r="DI84">
        <v>0.9</v>
      </c>
      <c r="DJ84">
        <v>7.0000000000000007E-2</v>
      </c>
      <c r="DK84" t="s">
        <v>166</v>
      </c>
      <c r="DL84">
        <v>25</v>
      </c>
      <c r="DM84">
        <v>4.5</v>
      </c>
      <c r="DN84">
        <v>0.34</v>
      </c>
      <c r="DO84" t="s">
        <v>159</v>
      </c>
      <c r="DP84">
        <v>0</v>
      </c>
      <c r="DQ84">
        <v>0</v>
      </c>
      <c r="DR84" t="s">
        <v>159</v>
      </c>
      <c r="DS84">
        <v>0</v>
      </c>
      <c r="DT84">
        <v>0</v>
      </c>
      <c r="DU84" t="s">
        <v>159</v>
      </c>
      <c r="DV84" t="s">
        <v>159</v>
      </c>
      <c r="DW84" t="s">
        <v>159</v>
      </c>
      <c r="DX84" t="s">
        <v>159</v>
      </c>
      <c r="DY84">
        <v>0</v>
      </c>
      <c r="DZ84">
        <v>0</v>
      </c>
      <c r="EA84">
        <v>27</v>
      </c>
      <c r="EB84">
        <v>2.02</v>
      </c>
      <c r="EC84">
        <v>2.0020566000040006E+19</v>
      </c>
      <c r="ED84">
        <v>3.0040567E+19</v>
      </c>
      <c r="EE84" t="s">
        <v>584</v>
      </c>
      <c r="EF84" t="s">
        <v>584</v>
      </c>
      <c r="EG84" t="s">
        <v>159</v>
      </c>
      <c r="EH84" t="s">
        <v>159</v>
      </c>
      <c r="EI84" t="s">
        <v>125</v>
      </c>
      <c r="EJ84" t="s">
        <v>159</v>
      </c>
      <c r="EK84" t="s">
        <v>159</v>
      </c>
      <c r="EL84" t="s">
        <v>159</v>
      </c>
      <c r="EM84" t="s">
        <v>159</v>
      </c>
      <c r="EN84" t="s">
        <v>159</v>
      </c>
      <c r="EO84" t="s">
        <v>159</v>
      </c>
      <c r="EP84" t="s">
        <v>159</v>
      </c>
      <c r="EQ84" t="s">
        <v>159</v>
      </c>
      <c r="ER84" t="s">
        <v>159</v>
      </c>
      <c r="ES84">
        <v>8995.27</v>
      </c>
      <c r="ET84">
        <v>0</v>
      </c>
      <c r="EU84">
        <v>0</v>
      </c>
      <c r="EV84" t="s">
        <v>159</v>
      </c>
      <c r="EW84" t="s">
        <v>167</v>
      </c>
      <c r="EX84" t="s">
        <v>159</v>
      </c>
      <c r="EY84">
        <v>0</v>
      </c>
      <c r="EZ84">
        <v>0</v>
      </c>
    </row>
    <row r="85" spans="1:156" x14ac:dyDescent="0.25">
      <c r="A85">
        <v>9771908060</v>
      </c>
      <c r="B85" t="s">
        <v>143</v>
      </c>
      <c r="C85" t="s">
        <v>144</v>
      </c>
      <c r="D85" t="s">
        <v>145</v>
      </c>
      <c r="E85" t="s">
        <v>146</v>
      </c>
      <c r="F85" s="1" t="s">
        <v>147</v>
      </c>
      <c r="G85" t="s">
        <v>148</v>
      </c>
      <c r="H85" t="s">
        <v>149</v>
      </c>
      <c r="I85" t="s">
        <v>150</v>
      </c>
      <c r="J85" t="s">
        <v>151</v>
      </c>
      <c r="K85" t="s">
        <v>152</v>
      </c>
      <c r="L85" s="2">
        <v>0.5</v>
      </c>
      <c r="M85" s="2">
        <v>9000</v>
      </c>
      <c r="N85" t="s">
        <v>585</v>
      </c>
      <c r="O85" t="s">
        <v>586</v>
      </c>
      <c r="P85">
        <v>34926</v>
      </c>
      <c r="Q85" t="s">
        <v>145</v>
      </c>
      <c r="R85">
        <v>937294</v>
      </c>
      <c r="S85" s="1" t="s">
        <v>155</v>
      </c>
      <c r="T85">
        <v>2611652971</v>
      </c>
      <c r="U85">
        <v>8417918</v>
      </c>
      <c r="V85">
        <v>1001432</v>
      </c>
      <c r="W85">
        <v>25500887</v>
      </c>
      <c r="X85">
        <v>9771908060</v>
      </c>
      <c r="Y85">
        <v>800578</v>
      </c>
      <c r="Z85" t="s">
        <v>156</v>
      </c>
      <c r="AA85" t="s">
        <v>157</v>
      </c>
      <c r="AB85" t="s">
        <v>158</v>
      </c>
      <c r="AC85" t="s">
        <v>151</v>
      </c>
      <c r="AD85">
        <v>5999</v>
      </c>
      <c r="AE85">
        <v>63</v>
      </c>
      <c r="AF85" t="s">
        <v>159</v>
      </c>
      <c r="AG85" t="s">
        <v>159</v>
      </c>
      <c r="AH85" t="s">
        <v>159</v>
      </c>
      <c r="AI85" t="s">
        <v>160</v>
      </c>
      <c r="AJ85" t="s">
        <v>587</v>
      </c>
      <c r="AK85">
        <v>566</v>
      </c>
      <c r="AL85">
        <v>715868</v>
      </c>
      <c r="AM85">
        <v>566</v>
      </c>
      <c r="AN85">
        <v>9771908060</v>
      </c>
      <c r="AO85">
        <v>9771908060</v>
      </c>
      <c r="AP85" t="s">
        <v>162</v>
      </c>
      <c r="AQ85" t="s">
        <v>588</v>
      </c>
      <c r="AR85" t="s">
        <v>159</v>
      </c>
      <c r="AS85" t="s">
        <v>164</v>
      </c>
      <c r="AT85" s="2">
        <v>0.5</v>
      </c>
      <c r="AU85">
        <v>9000</v>
      </c>
      <c r="AV85">
        <v>9000</v>
      </c>
      <c r="AW85" s="7">
        <f t="shared" si="7"/>
        <v>9000</v>
      </c>
      <c r="AX85" s="7">
        <v>350</v>
      </c>
      <c r="AY85" s="7">
        <f t="shared" si="8"/>
        <v>8650</v>
      </c>
      <c r="AZ85" s="8">
        <f t="shared" si="9"/>
        <v>1522.4</v>
      </c>
      <c r="BA85" s="9">
        <f t="shared" si="10"/>
        <v>6920</v>
      </c>
      <c r="BB85" s="10">
        <f t="shared" si="11"/>
        <v>207.6</v>
      </c>
      <c r="BC85" s="7">
        <v>250</v>
      </c>
      <c r="BD85" s="11">
        <f t="shared" si="12"/>
        <v>81.25</v>
      </c>
      <c r="BE85" s="11"/>
      <c r="BF85" s="12"/>
      <c r="BG85" s="7">
        <f t="shared" si="13"/>
        <v>18.75</v>
      </c>
      <c r="BH85" t="s">
        <v>159</v>
      </c>
      <c r="BI85" t="s">
        <v>159</v>
      </c>
      <c r="BJ85" t="s">
        <v>159</v>
      </c>
      <c r="BK85" t="s">
        <v>159</v>
      </c>
      <c r="BL85">
        <v>566</v>
      </c>
      <c r="BM85">
        <v>566</v>
      </c>
      <c r="BN85">
        <v>9000</v>
      </c>
      <c r="BO85">
        <v>1000</v>
      </c>
      <c r="BP85">
        <v>45</v>
      </c>
      <c r="BQ85">
        <v>3.38</v>
      </c>
      <c r="BR85">
        <v>0</v>
      </c>
      <c r="BS85">
        <v>8951.625</v>
      </c>
      <c r="BT85">
        <v>0</v>
      </c>
      <c r="BU85" t="s">
        <v>159</v>
      </c>
      <c r="BV85" t="s">
        <v>159</v>
      </c>
      <c r="BW85">
        <v>0</v>
      </c>
      <c r="BX85">
        <v>0</v>
      </c>
      <c r="BY85" t="s">
        <v>165</v>
      </c>
      <c r="BZ85">
        <v>18</v>
      </c>
      <c r="CA85" t="s">
        <v>159</v>
      </c>
      <c r="CB85">
        <v>0</v>
      </c>
      <c r="CC85">
        <v>0</v>
      </c>
      <c r="CD85" t="s">
        <v>159</v>
      </c>
      <c r="CE85">
        <v>0</v>
      </c>
      <c r="CF85">
        <v>0.2</v>
      </c>
      <c r="CG85">
        <v>18</v>
      </c>
      <c r="CH85" t="s">
        <v>159</v>
      </c>
      <c r="CI85" t="s">
        <v>159</v>
      </c>
      <c r="CJ85" t="s">
        <v>159</v>
      </c>
      <c r="CK85" t="s">
        <v>159</v>
      </c>
      <c r="CL85">
        <v>0</v>
      </c>
      <c r="CM85" t="s">
        <v>144</v>
      </c>
      <c r="CN85">
        <v>30</v>
      </c>
      <c r="CO85">
        <v>5.4</v>
      </c>
      <c r="CP85">
        <v>0.41</v>
      </c>
      <c r="CQ85">
        <v>8995.27</v>
      </c>
      <c r="CR85" t="s">
        <v>166</v>
      </c>
      <c r="CS85">
        <v>25</v>
      </c>
      <c r="CT85">
        <v>4.5</v>
      </c>
      <c r="CU85">
        <v>0.34</v>
      </c>
      <c r="CV85" t="s">
        <v>166</v>
      </c>
      <c r="CW85">
        <v>7.5</v>
      </c>
      <c r="CX85">
        <v>1.35</v>
      </c>
      <c r="CY85">
        <v>0.1</v>
      </c>
      <c r="CZ85" t="s">
        <v>160</v>
      </c>
      <c r="DA85">
        <v>7.5</v>
      </c>
      <c r="DB85">
        <v>1.35</v>
      </c>
      <c r="DC85">
        <v>0.1</v>
      </c>
      <c r="DD85">
        <v>0</v>
      </c>
      <c r="DE85">
        <v>1</v>
      </c>
      <c r="DF85">
        <v>0.08</v>
      </c>
      <c r="DG85" t="s">
        <v>166</v>
      </c>
      <c r="DH85">
        <v>5</v>
      </c>
      <c r="DI85">
        <v>0.9</v>
      </c>
      <c r="DJ85">
        <v>7.0000000000000007E-2</v>
      </c>
      <c r="DK85" t="s">
        <v>166</v>
      </c>
      <c r="DL85">
        <v>25</v>
      </c>
      <c r="DM85">
        <v>4.5</v>
      </c>
      <c r="DN85">
        <v>0.34</v>
      </c>
      <c r="DO85" t="s">
        <v>159</v>
      </c>
      <c r="DP85">
        <v>0</v>
      </c>
      <c r="DQ85">
        <v>0</v>
      </c>
      <c r="DR85" t="s">
        <v>159</v>
      </c>
      <c r="DS85">
        <v>0</v>
      </c>
      <c r="DT85">
        <v>0</v>
      </c>
      <c r="DU85" t="s">
        <v>159</v>
      </c>
      <c r="DV85" t="s">
        <v>159</v>
      </c>
      <c r="DW85" t="s">
        <v>159</v>
      </c>
      <c r="DX85" t="s">
        <v>159</v>
      </c>
      <c r="DY85">
        <v>0</v>
      </c>
      <c r="DZ85">
        <v>0</v>
      </c>
      <c r="EA85">
        <v>27</v>
      </c>
      <c r="EB85">
        <v>2.02</v>
      </c>
      <c r="EC85">
        <v>2.0020566000040006E+19</v>
      </c>
      <c r="ED85">
        <v>3.0040567E+19</v>
      </c>
      <c r="EE85" t="s">
        <v>587</v>
      </c>
      <c r="EF85" t="s">
        <v>587</v>
      </c>
      <c r="EG85" t="s">
        <v>159</v>
      </c>
      <c r="EH85" t="s">
        <v>159</v>
      </c>
      <c r="EI85" t="s">
        <v>125</v>
      </c>
      <c r="EJ85" t="s">
        <v>159</v>
      </c>
      <c r="EK85" t="s">
        <v>159</v>
      </c>
      <c r="EL85" t="s">
        <v>159</v>
      </c>
      <c r="EM85" t="s">
        <v>159</v>
      </c>
      <c r="EN85" t="s">
        <v>159</v>
      </c>
      <c r="EO85" t="s">
        <v>159</v>
      </c>
      <c r="EP85" t="s">
        <v>159</v>
      </c>
      <c r="EQ85" t="s">
        <v>159</v>
      </c>
      <c r="ER85" t="s">
        <v>159</v>
      </c>
      <c r="ES85">
        <v>8995.27</v>
      </c>
      <c r="ET85">
        <v>0</v>
      </c>
      <c r="EU85">
        <v>0</v>
      </c>
      <c r="EV85" t="s">
        <v>159</v>
      </c>
      <c r="EW85" t="s">
        <v>167</v>
      </c>
      <c r="EX85" t="s">
        <v>159</v>
      </c>
      <c r="EY85">
        <v>0</v>
      </c>
      <c r="EZ85">
        <v>0</v>
      </c>
    </row>
    <row r="86" spans="1:156" x14ac:dyDescent="0.25">
      <c r="A86">
        <v>9771845086</v>
      </c>
      <c r="B86" t="s">
        <v>143</v>
      </c>
      <c r="C86" t="s">
        <v>178</v>
      </c>
      <c r="D86" t="s">
        <v>145</v>
      </c>
      <c r="E86" t="s">
        <v>146</v>
      </c>
      <c r="F86" s="1" t="s">
        <v>147</v>
      </c>
      <c r="G86" t="s">
        <v>148</v>
      </c>
      <c r="H86" t="s">
        <v>149</v>
      </c>
      <c r="I86" t="s">
        <v>150</v>
      </c>
      <c r="J86" t="s">
        <v>179</v>
      </c>
      <c r="K86" t="s">
        <v>152</v>
      </c>
      <c r="L86" s="2">
        <v>0.5</v>
      </c>
      <c r="M86" s="2">
        <v>9000</v>
      </c>
      <c r="N86" t="s">
        <v>375</v>
      </c>
      <c r="O86" t="s">
        <v>593</v>
      </c>
      <c r="P86">
        <v>34926</v>
      </c>
      <c r="Q86" t="s">
        <v>145</v>
      </c>
      <c r="R86">
        <v>167660</v>
      </c>
      <c r="S86" s="1" t="s">
        <v>155</v>
      </c>
      <c r="T86">
        <v>2611646478</v>
      </c>
      <c r="U86">
        <v>8417918</v>
      </c>
      <c r="V86">
        <v>1001430</v>
      </c>
      <c r="W86">
        <v>25500845</v>
      </c>
      <c r="X86">
        <v>9771845086</v>
      </c>
      <c r="Y86">
        <v>800578</v>
      </c>
      <c r="Z86" t="s">
        <v>156</v>
      </c>
      <c r="AA86" t="s">
        <v>157</v>
      </c>
      <c r="AB86" t="s">
        <v>158</v>
      </c>
      <c r="AC86" t="s">
        <v>179</v>
      </c>
      <c r="AD86">
        <v>5999</v>
      </c>
      <c r="AE86">
        <v>63</v>
      </c>
      <c r="AF86" t="s">
        <v>159</v>
      </c>
      <c r="AG86" t="s">
        <v>159</v>
      </c>
      <c r="AH86" t="s">
        <v>159</v>
      </c>
      <c r="AI86" t="s">
        <v>160</v>
      </c>
      <c r="AJ86" t="s">
        <v>594</v>
      </c>
      <c r="AK86">
        <v>566</v>
      </c>
      <c r="AL86">
        <v>167660</v>
      </c>
      <c r="AM86">
        <v>566</v>
      </c>
      <c r="AN86">
        <v>9771845086</v>
      </c>
      <c r="AO86">
        <v>9771845086</v>
      </c>
      <c r="AP86" t="s">
        <v>183</v>
      </c>
      <c r="AQ86" t="s">
        <v>378</v>
      </c>
      <c r="AR86" t="s">
        <v>159</v>
      </c>
      <c r="AS86" t="s">
        <v>185</v>
      </c>
      <c r="AT86" s="2">
        <v>0.5</v>
      </c>
      <c r="AU86">
        <v>9000</v>
      </c>
      <c r="AV86">
        <v>9000</v>
      </c>
      <c r="AW86" s="7">
        <f t="shared" si="7"/>
        <v>9000</v>
      </c>
      <c r="AX86" s="7">
        <v>350</v>
      </c>
      <c r="AY86" s="7">
        <f t="shared" si="8"/>
        <v>8650</v>
      </c>
      <c r="AZ86" s="8">
        <f t="shared" si="9"/>
        <v>1522.4</v>
      </c>
      <c r="BA86" s="9">
        <f t="shared" si="10"/>
        <v>6920</v>
      </c>
      <c r="BB86" s="10">
        <f t="shared" si="11"/>
        <v>207.6</v>
      </c>
      <c r="BC86" s="7">
        <v>250</v>
      </c>
      <c r="BD86" s="11">
        <f t="shared" si="12"/>
        <v>81.25</v>
      </c>
      <c r="BE86" s="11"/>
      <c r="BF86" s="12"/>
      <c r="BG86" s="7">
        <f t="shared" si="13"/>
        <v>18.75</v>
      </c>
      <c r="BH86" t="s">
        <v>159</v>
      </c>
      <c r="BI86" t="s">
        <v>159</v>
      </c>
      <c r="BJ86" t="s">
        <v>159</v>
      </c>
      <c r="BK86" t="s">
        <v>159</v>
      </c>
      <c r="BL86">
        <v>566</v>
      </c>
      <c r="BM86">
        <v>566</v>
      </c>
      <c r="BN86">
        <v>9000</v>
      </c>
      <c r="BO86">
        <v>1000</v>
      </c>
      <c r="BP86">
        <v>45</v>
      </c>
      <c r="BQ86">
        <v>3.38</v>
      </c>
      <c r="BR86">
        <v>0</v>
      </c>
      <c r="BS86">
        <v>8951.625</v>
      </c>
      <c r="BT86">
        <v>0</v>
      </c>
      <c r="BU86" t="s">
        <v>159</v>
      </c>
      <c r="BV86" t="s">
        <v>159</v>
      </c>
      <c r="BW86">
        <v>0</v>
      </c>
      <c r="BX86">
        <v>0</v>
      </c>
      <c r="BY86" t="s">
        <v>165</v>
      </c>
      <c r="BZ86">
        <v>18</v>
      </c>
      <c r="CA86" t="s">
        <v>159</v>
      </c>
      <c r="CB86">
        <v>0</v>
      </c>
      <c r="CC86">
        <v>0</v>
      </c>
      <c r="CD86" t="s">
        <v>159</v>
      </c>
      <c r="CE86">
        <v>0</v>
      </c>
      <c r="CF86">
        <v>0.2</v>
      </c>
      <c r="CG86">
        <v>18</v>
      </c>
      <c r="CH86" t="s">
        <v>159</v>
      </c>
      <c r="CI86" t="s">
        <v>159</v>
      </c>
      <c r="CJ86" t="s">
        <v>159</v>
      </c>
      <c r="CK86" t="s">
        <v>159</v>
      </c>
      <c r="CL86">
        <v>0</v>
      </c>
      <c r="CM86" t="s">
        <v>178</v>
      </c>
      <c r="CN86">
        <v>30</v>
      </c>
      <c r="CO86">
        <v>5.4</v>
      </c>
      <c r="CP86">
        <v>0.41</v>
      </c>
      <c r="CQ86">
        <v>8998.49</v>
      </c>
      <c r="CR86" t="s">
        <v>166</v>
      </c>
      <c r="CS86">
        <v>25</v>
      </c>
      <c r="CT86">
        <v>4.5</v>
      </c>
      <c r="CU86">
        <v>0.34</v>
      </c>
      <c r="CV86" t="s">
        <v>166</v>
      </c>
      <c r="CW86">
        <v>7.5</v>
      </c>
      <c r="CX86">
        <v>1.35</v>
      </c>
      <c r="CY86">
        <v>0.1</v>
      </c>
      <c r="CZ86" t="s">
        <v>160</v>
      </c>
      <c r="DA86">
        <v>7.5</v>
      </c>
      <c r="DB86">
        <v>1.35</v>
      </c>
      <c r="DC86">
        <v>0.1</v>
      </c>
      <c r="DD86">
        <v>0</v>
      </c>
      <c r="DE86">
        <v>4</v>
      </c>
      <c r="DF86">
        <v>0.3</v>
      </c>
      <c r="DG86" t="s">
        <v>166</v>
      </c>
      <c r="DH86">
        <v>5</v>
      </c>
      <c r="DI86">
        <v>0.9</v>
      </c>
      <c r="DJ86">
        <v>7.0000000000000007E-2</v>
      </c>
      <c r="DK86" t="s">
        <v>166</v>
      </c>
      <c r="DL86">
        <v>25</v>
      </c>
      <c r="DM86">
        <v>4.5</v>
      </c>
      <c r="DN86">
        <v>0.34</v>
      </c>
      <c r="DO86" t="s">
        <v>159</v>
      </c>
      <c r="DP86">
        <v>0</v>
      </c>
      <c r="DQ86">
        <v>0</v>
      </c>
      <c r="DR86" t="s">
        <v>159</v>
      </c>
      <c r="DS86">
        <v>0</v>
      </c>
      <c r="DT86">
        <v>0</v>
      </c>
      <c r="DU86" t="s">
        <v>159</v>
      </c>
      <c r="DV86" t="s">
        <v>159</v>
      </c>
      <c r="DW86" t="s">
        <v>159</v>
      </c>
      <c r="DX86" t="s">
        <v>159</v>
      </c>
      <c r="DY86">
        <v>0</v>
      </c>
      <c r="DZ86">
        <v>0</v>
      </c>
      <c r="EA86">
        <v>27</v>
      </c>
      <c r="EB86">
        <v>2.02</v>
      </c>
      <c r="EC86">
        <v>2.0020566000040006E+19</v>
      </c>
      <c r="ED86">
        <v>3.0040567E+19</v>
      </c>
      <c r="EE86" t="s">
        <v>594</v>
      </c>
      <c r="EF86" t="s">
        <v>594</v>
      </c>
      <c r="EG86" t="s">
        <v>159</v>
      </c>
      <c r="EH86" t="s">
        <v>159</v>
      </c>
      <c r="EI86" t="s">
        <v>125</v>
      </c>
      <c r="EJ86" t="s">
        <v>159</v>
      </c>
      <c r="EK86" t="s">
        <v>159</v>
      </c>
      <c r="EL86" t="s">
        <v>159</v>
      </c>
      <c r="EM86" t="s">
        <v>159</v>
      </c>
      <c r="EN86" t="s">
        <v>159</v>
      </c>
      <c r="EO86" t="s">
        <v>159</v>
      </c>
      <c r="EP86" t="s">
        <v>159</v>
      </c>
      <c r="EQ86" t="s">
        <v>159</v>
      </c>
      <c r="ER86" t="s">
        <v>159</v>
      </c>
      <c r="ES86">
        <v>8998.49</v>
      </c>
      <c r="ET86">
        <v>0</v>
      </c>
      <c r="EU86">
        <v>0</v>
      </c>
      <c r="EV86" t="s">
        <v>159</v>
      </c>
      <c r="EW86" t="s">
        <v>167</v>
      </c>
      <c r="EX86" t="s">
        <v>159</v>
      </c>
      <c r="EY86">
        <v>0</v>
      </c>
      <c r="EZ86">
        <v>0</v>
      </c>
    </row>
    <row r="87" spans="1:156" x14ac:dyDescent="0.25">
      <c r="A87">
        <v>9771824473</v>
      </c>
      <c r="B87" t="s">
        <v>143</v>
      </c>
      <c r="C87" t="s">
        <v>178</v>
      </c>
      <c r="D87" t="s">
        <v>145</v>
      </c>
      <c r="E87" t="s">
        <v>146</v>
      </c>
      <c r="F87" s="1" t="s">
        <v>147</v>
      </c>
      <c r="G87" t="s">
        <v>148</v>
      </c>
      <c r="H87" t="s">
        <v>149</v>
      </c>
      <c r="I87" t="s">
        <v>150</v>
      </c>
      <c r="J87" t="s">
        <v>151</v>
      </c>
      <c r="K87" t="s">
        <v>152</v>
      </c>
      <c r="L87" s="2">
        <v>0.5</v>
      </c>
      <c r="M87" s="2">
        <v>9000</v>
      </c>
      <c r="N87" t="s">
        <v>203</v>
      </c>
      <c r="O87" t="s">
        <v>595</v>
      </c>
      <c r="P87">
        <v>34926</v>
      </c>
      <c r="Q87" t="s">
        <v>145</v>
      </c>
      <c r="R87">
        <v>825379</v>
      </c>
      <c r="S87" s="1" t="s">
        <v>155</v>
      </c>
      <c r="T87">
        <v>2611644547</v>
      </c>
      <c r="U87">
        <v>8417918</v>
      </c>
      <c r="V87">
        <v>1001429</v>
      </c>
      <c r="W87">
        <v>25500824</v>
      </c>
      <c r="X87">
        <v>9771824473</v>
      </c>
      <c r="Y87">
        <v>800578</v>
      </c>
      <c r="Z87" t="s">
        <v>156</v>
      </c>
      <c r="AA87" t="s">
        <v>157</v>
      </c>
      <c r="AB87" t="s">
        <v>158</v>
      </c>
      <c r="AC87" t="s">
        <v>151</v>
      </c>
      <c r="AD87">
        <v>5999</v>
      </c>
      <c r="AE87">
        <v>63</v>
      </c>
      <c r="AF87" t="s">
        <v>159</v>
      </c>
      <c r="AG87" t="s">
        <v>159</v>
      </c>
      <c r="AH87" t="s">
        <v>159</v>
      </c>
      <c r="AI87" t="s">
        <v>160</v>
      </c>
      <c r="AJ87" t="s">
        <v>596</v>
      </c>
      <c r="AK87">
        <v>566</v>
      </c>
      <c r="AL87">
        <v>825379</v>
      </c>
      <c r="AM87">
        <v>566</v>
      </c>
      <c r="AN87">
        <v>9771824473</v>
      </c>
      <c r="AO87">
        <v>9771824473</v>
      </c>
      <c r="AP87" t="s">
        <v>162</v>
      </c>
      <c r="AQ87" t="s">
        <v>206</v>
      </c>
      <c r="AR87" t="s">
        <v>159</v>
      </c>
      <c r="AS87" t="s">
        <v>185</v>
      </c>
      <c r="AT87" s="2">
        <v>0.5</v>
      </c>
      <c r="AU87">
        <v>9000</v>
      </c>
      <c r="AV87">
        <v>9000</v>
      </c>
      <c r="AW87" s="7">
        <f t="shared" si="7"/>
        <v>9000</v>
      </c>
      <c r="AX87" s="7">
        <v>350</v>
      </c>
      <c r="AY87" s="7">
        <f t="shared" si="8"/>
        <v>8650</v>
      </c>
      <c r="AZ87" s="8">
        <f t="shared" si="9"/>
        <v>1522.4</v>
      </c>
      <c r="BA87" s="9">
        <f t="shared" si="10"/>
        <v>6920</v>
      </c>
      <c r="BB87" s="10">
        <f t="shared" si="11"/>
        <v>207.6</v>
      </c>
      <c r="BC87" s="7">
        <v>250</v>
      </c>
      <c r="BD87" s="11">
        <f t="shared" si="12"/>
        <v>81.25</v>
      </c>
      <c r="BE87" s="11"/>
      <c r="BF87" s="12"/>
      <c r="BG87" s="7">
        <f t="shared" si="13"/>
        <v>18.75</v>
      </c>
      <c r="BH87" t="s">
        <v>159</v>
      </c>
      <c r="BI87" t="s">
        <v>159</v>
      </c>
      <c r="BJ87" t="s">
        <v>159</v>
      </c>
      <c r="BK87" t="s">
        <v>159</v>
      </c>
      <c r="BL87">
        <v>566</v>
      </c>
      <c r="BM87">
        <v>566</v>
      </c>
      <c r="BN87">
        <v>9000</v>
      </c>
      <c r="BO87">
        <v>1000</v>
      </c>
      <c r="BP87">
        <v>45</v>
      </c>
      <c r="BQ87">
        <v>3.38</v>
      </c>
      <c r="BR87">
        <v>0</v>
      </c>
      <c r="BS87">
        <v>8951.625</v>
      </c>
      <c r="BT87">
        <v>0</v>
      </c>
      <c r="BU87" t="s">
        <v>159</v>
      </c>
      <c r="BV87" t="s">
        <v>159</v>
      </c>
      <c r="BW87">
        <v>0</v>
      </c>
      <c r="BX87">
        <v>0</v>
      </c>
      <c r="BY87" t="s">
        <v>165</v>
      </c>
      <c r="BZ87">
        <v>18</v>
      </c>
      <c r="CA87" t="s">
        <v>159</v>
      </c>
      <c r="CB87">
        <v>0</v>
      </c>
      <c r="CC87">
        <v>0</v>
      </c>
      <c r="CD87" t="s">
        <v>159</v>
      </c>
      <c r="CE87">
        <v>0</v>
      </c>
      <c r="CF87">
        <v>0.2</v>
      </c>
      <c r="CG87">
        <v>18</v>
      </c>
      <c r="CH87" t="s">
        <v>159</v>
      </c>
      <c r="CI87" t="s">
        <v>159</v>
      </c>
      <c r="CJ87" t="s">
        <v>159</v>
      </c>
      <c r="CK87" t="s">
        <v>159</v>
      </c>
      <c r="CL87">
        <v>0</v>
      </c>
      <c r="CM87" t="s">
        <v>178</v>
      </c>
      <c r="CN87">
        <v>30</v>
      </c>
      <c r="CO87">
        <v>5.4</v>
      </c>
      <c r="CP87">
        <v>0.41</v>
      </c>
      <c r="CQ87">
        <v>8994.19</v>
      </c>
      <c r="CR87" t="s">
        <v>166</v>
      </c>
      <c r="CS87">
        <v>25</v>
      </c>
      <c r="CT87">
        <v>4.5</v>
      </c>
      <c r="CU87">
        <v>0.34</v>
      </c>
      <c r="CV87" t="s">
        <v>166</v>
      </c>
      <c r="CW87">
        <v>7.5</v>
      </c>
      <c r="CX87">
        <v>1.35</v>
      </c>
      <c r="CY87">
        <v>0.1</v>
      </c>
      <c r="CZ87" t="s">
        <v>160</v>
      </c>
      <c r="DA87">
        <v>7.5</v>
      </c>
      <c r="DB87">
        <v>1.35</v>
      </c>
      <c r="DC87">
        <v>0.1</v>
      </c>
      <c r="DD87">
        <v>0</v>
      </c>
      <c r="DE87">
        <v>0</v>
      </c>
      <c r="DF87">
        <v>0</v>
      </c>
      <c r="DG87" t="s">
        <v>166</v>
      </c>
      <c r="DH87">
        <v>5</v>
      </c>
      <c r="DI87">
        <v>0.9</v>
      </c>
      <c r="DJ87">
        <v>7.0000000000000007E-2</v>
      </c>
      <c r="DK87" t="s">
        <v>166</v>
      </c>
      <c r="DL87">
        <v>25</v>
      </c>
      <c r="DM87">
        <v>4.5</v>
      </c>
      <c r="DN87">
        <v>0.34</v>
      </c>
      <c r="DO87" t="s">
        <v>159</v>
      </c>
      <c r="DP87">
        <v>0</v>
      </c>
      <c r="DQ87">
        <v>0</v>
      </c>
      <c r="DR87" t="s">
        <v>159</v>
      </c>
      <c r="DS87">
        <v>0</v>
      </c>
      <c r="DT87">
        <v>0</v>
      </c>
      <c r="DU87" t="s">
        <v>159</v>
      </c>
      <c r="DV87" t="s">
        <v>159</v>
      </c>
      <c r="DW87" t="s">
        <v>159</v>
      </c>
      <c r="DX87" t="s">
        <v>159</v>
      </c>
      <c r="DY87">
        <v>0</v>
      </c>
      <c r="DZ87">
        <v>0</v>
      </c>
      <c r="EA87">
        <v>27</v>
      </c>
      <c r="EB87">
        <v>2.02</v>
      </c>
      <c r="EC87">
        <v>2.0020566000040006E+19</v>
      </c>
      <c r="ED87">
        <v>3.0040567E+19</v>
      </c>
      <c r="EE87" t="s">
        <v>596</v>
      </c>
      <c r="EF87" t="s">
        <v>596</v>
      </c>
      <c r="EG87" t="s">
        <v>159</v>
      </c>
      <c r="EH87" t="s">
        <v>159</v>
      </c>
      <c r="EI87" t="s">
        <v>125</v>
      </c>
      <c r="EJ87" t="s">
        <v>159</v>
      </c>
      <c r="EK87" t="s">
        <v>159</v>
      </c>
      <c r="EL87" t="s">
        <v>159</v>
      </c>
      <c r="EM87" t="s">
        <v>159</v>
      </c>
      <c r="EN87" t="s">
        <v>159</v>
      </c>
      <c r="EO87" t="s">
        <v>159</v>
      </c>
      <c r="EP87" t="s">
        <v>159</v>
      </c>
      <c r="EQ87" t="s">
        <v>159</v>
      </c>
      <c r="ER87" t="s">
        <v>159</v>
      </c>
      <c r="ES87">
        <v>8994.19</v>
      </c>
      <c r="ET87">
        <v>0</v>
      </c>
      <c r="EU87">
        <v>0</v>
      </c>
      <c r="EV87" t="s">
        <v>159</v>
      </c>
      <c r="EW87" t="s">
        <v>167</v>
      </c>
      <c r="EX87" t="s">
        <v>159</v>
      </c>
      <c r="EY87">
        <v>0</v>
      </c>
      <c r="EZ87">
        <v>0</v>
      </c>
    </row>
    <row r="88" spans="1:156" x14ac:dyDescent="0.25">
      <c r="A88">
        <v>9771773851</v>
      </c>
      <c r="B88" t="s">
        <v>143</v>
      </c>
      <c r="C88" t="s">
        <v>144</v>
      </c>
      <c r="D88" t="s">
        <v>145</v>
      </c>
      <c r="E88" t="s">
        <v>146</v>
      </c>
      <c r="F88" s="1" t="s">
        <v>147</v>
      </c>
      <c r="G88" t="s">
        <v>148</v>
      </c>
      <c r="H88" t="s">
        <v>149</v>
      </c>
      <c r="I88" t="s">
        <v>150</v>
      </c>
      <c r="J88" t="s">
        <v>151</v>
      </c>
      <c r="K88" t="s">
        <v>152</v>
      </c>
      <c r="L88" s="2">
        <v>0.5</v>
      </c>
      <c r="M88" s="2">
        <v>9000</v>
      </c>
      <c r="N88" t="s">
        <v>291</v>
      </c>
      <c r="O88" t="s">
        <v>597</v>
      </c>
      <c r="P88">
        <v>34926</v>
      </c>
      <c r="Q88" t="s">
        <v>145</v>
      </c>
      <c r="R88">
        <v>882142</v>
      </c>
      <c r="S88" s="1" t="s">
        <v>155</v>
      </c>
      <c r="T88">
        <v>2611639716</v>
      </c>
      <c r="U88">
        <v>8417918</v>
      </c>
      <c r="V88">
        <v>1001425</v>
      </c>
      <c r="W88">
        <v>25500785</v>
      </c>
      <c r="X88">
        <v>9771773851</v>
      </c>
      <c r="Y88">
        <v>800578</v>
      </c>
      <c r="Z88" t="s">
        <v>156</v>
      </c>
      <c r="AA88" t="s">
        <v>157</v>
      </c>
      <c r="AB88" t="s">
        <v>158</v>
      </c>
      <c r="AC88" t="s">
        <v>151</v>
      </c>
      <c r="AD88">
        <v>5999</v>
      </c>
      <c r="AE88">
        <v>63</v>
      </c>
      <c r="AF88" t="s">
        <v>159</v>
      </c>
      <c r="AG88" t="s">
        <v>159</v>
      </c>
      <c r="AH88" t="s">
        <v>159</v>
      </c>
      <c r="AI88" t="s">
        <v>160</v>
      </c>
      <c r="AJ88" t="s">
        <v>598</v>
      </c>
      <c r="AK88">
        <v>566</v>
      </c>
      <c r="AL88">
        <v>479831</v>
      </c>
      <c r="AM88">
        <v>566</v>
      </c>
      <c r="AN88">
        <v>9771773851</v>
      </c>
      <c r="AO88">
        <v>9771773851</v>
      </c>
      <c r="AP88" t="s">
        <v>162</v>
      </c>
      <c r="AQ88" t="s">
        <v>294</v>
      </c>
      <c r="AR88" t="s">
        <v>159</v>
      </c>
      <c r="AS88" t="s">
        <v>164</v>
      </c>
      <c r="AT88" s="2">
        <v>0.5</v>
      </c>
      <c r="AU88">
        <v>9000</v>
      </c>
      <c r="AV88">
        <v>9000</v>
      </c>
      <c r="AW88" s="7">
        <f t="shared" si="7"/>
        <v>9000</v>
      </c>
      <c r="AX88" s="7">
        <v>350</v>
      </c>
      <c r="AY88" s="7">
        <f t="shared" si="8"/>
        <v>8650</v>
      </c>
      <c r="AZ88" s="8">
        <f t="shared" si="9"/>
        <v>1522.4</v>
      </c>
      <c r="BA88" s="9">
        <f t="shared" si="10"/>
        <v>6920</v>
      </c>
      <c r="BB88" s="10">
        <f t="shared" si="11"/>
        <v>207.6</v>
      </c>
      <c r="BC88" s="7">
        <v>250</v>
      </c>
      <c r="BD88" s="11">
        <f t="shared" si="12"/>
        <v>81.25</v>
      </c>
      <c r="BE88" s="11"/>
      <c r="BF88" s="12"/>
      <c r="BG88" s="7">
        <f t="shared" si="13"/>
        <v>18.75</v>
      </c>
      <c r="BH88" t="s">
        <v>159</v>
      </c>
      <c r="BI88" t="s">
        <v>159</v>
      </c>
      <c r="BJ88" t="s">
        <v>159</v>
      </c>
      <c r="BK88" t="s">
        <v>159</v>
      </c>
      <c r="BL88">
        <v>566</v>
      </c>
      <c r="BM88">
        <v>566</v>
      </c>
      <c r="BN88">
        <v>9000</v>
      </c>
      <c r="BO88">
        <v>1000</v>
      </c>
      <c r="BP88">
        <v>45</v>
      </c>
      <c r="BQ88">
        <v>3.38</v>
      </c>
      <c r="BR88">
        <v>0</v>
      </c>
      <c r="BS88">
        <v>8951.625</v>
      </c>
      <c r="BT88">
        <v>0</v>
      </c>
      <c r="BU88" t="s">
        <v>159</v>
      </c>
      <c r="BV88" t="s">
        <v>159</v>
      </c>
      <c r="BW88">
        <v>0</v>
      </c>
      <c r="BX88">
        <v>0</v>
      </c>
      <c r="BY88" t="s">
        <v>165</v>
      </c>
      <c r="BZ88">
        <v>18</v>
      </c>
      <c r="CA88" t="s">
        <v>159</v>
      </c>
      <c r="CB88">
        <v>0</v>
      </c>
      <c r="CC88">
        <v>0</v>
      </c>
      <c r="CD88" t="s">
        <v>159</v>
      </c>
      <c r="CE88">
        <v>0</v>
      </c>
      <c r="CF88">
        <v>0.2</v>
      </c>
      <c r="CG88">
        <v>18</v>
      </c>
      <c r="CH88" t="s">
        <v>159</v>
      </c>
      <c r="CI88" t="s">
        <v>159</v>
      </c>
      <c r="CJ88" t="s">
        <v>159</v>
      </c>
      <c r="CK88" t="s">
        <v>159</v>
      </c>
      <c r="CL88">
        <v>0</v>
      </c>
      <c r="CM88" t="s">
        <v>144</v>
      </c>
      <c r="CN88">
        <v>30</v>
      </c>
      <c r="CO88">
        <v>5.4</v>
      </c>
      <c r="CP88">
        <v>0.41</v>
      </c>
      <c r="CQ88">
        <v>8995.27</v>
      </c>
      <c r="CR88" t="s">
        <v>166</v>
      </c>
      <c r="CS88">
        <v>25</v>
      </c>
      <c r="CT88">
        <v>4.5</v>
      </c>
      <c r="CU88">
        <v>0.34</v>
      </c>
      <c r="CV88" t="s">
        <v>166</v>
      </c>
      <c r="CW88">
        <v>7.5</v>
      </c>
      <c r="CX88">
        <v>1.35</v>
      </c>
      <c r="CY88">
        <v>0.1</v>
      </c>
      <c r="CZ88" t="s">
        <v>160</v>
      </c>
      <c r="DA88">
        <v>7.5</v>
      </c>
      <c r="DB88">
        <v>1.35</v>
      </c>
      <c r="DC88">
        <v>0.1</v>
      </c>
      <c r="DD88">
        <v>0</v>
      </c>
      <c r="DE88">
        <v>1</v>
      </c>
      <c r="DF88">
        <v>0.08</v>
      </c>
      <c r="DG88" t="s">
        <v>166</v>
      </c>
      <c r="DH88">
        <v>5</v>
      </c>
      <c r="DI88">
        <v>0.9</v>
      </c>
      <c r="DJ88">
        <v>7.0000000000000007E-2</v>
      </c>
      <c r="DK88" t="s">
        <v>166</v>
      </c>
      <c r="DL88">
        <v>25</v>
      </c>
      <c r="DM88">
        <v>4.5</v>
      </c>
      <c r="DN88">
        <v>0.34</v>
      </c>
      <c r="DO88" t="s">
        <v>159</v>
      </c>
      <c r="DP88">
        <v>0</v>
      </c>
      <c r="DQ88">
        <v>0</v>
      </c>
      <c r="DR88" t="s">
        <v>159</v>
      </c>
      <c r="DS88">
        <v>0</v>
      </c>
      <c r="DT88">
        <v>0</v>
      </c>
      <c r="DU88" t="s">
        <v>159</v>
      </c>
      <c r="DV88" t="s">
        <v>159</v>
      </c>
      <c r="DW88" t="s">
        <v>159</v>
      </c>
      <c r="DX88" t="s">
        <v>159</v>
      </c>
      <c r="DY88">
        <v>0</v>
      </c>
      <c r="DZ88">
        <v>0</v>
      </c>
      <c r="EA88">
        <v>27</v>
      </c>
      <c r="EB88">
        <v>2.02</v>
      </c>
      <c r="EC88">
        <v>2.0020566000040006E+19</v>
      </c>
      <c r="ED88">
        <v>3.0040567E+19</v>
      </c>
      <c r="EE88" t="s">
        <v>598</v>
      </c>
      <c r="EF88" t="s">
        <v>598</v>
      </c>
      <c r="EG88" t="s">
        <v>159</v>
      </c>
      <c r="EH88" t="s">
        <v>159</v>
      </c>
      <c r="EI88" t="s">
        <v>125</v>
      </c>
      <c r="EJ88" t="s">
        <v>159</v>
      </c>
      <c r="EK88" t="s">
        <v>159</v>
      </c>
      <c r="EL88" t="s">
        <v>159</v>
      </c>
      <c r="EM88" t="s">
        <v>159</v>
      </c>
      <c r="EN88" t="s">
        <v>159</v>
      </c>
      <c r="EO88" t="s">
        <v>159</v>
      </c>
      <c r="EP88" t="s">
        <v>159</v>
      </c>
      <c r="EQ88" t="s">
        <v>159</v>
      </c>
      <c r="ER88" t="s">
        <v>159</v>
      </c>
      <c r="ES88">
        <v>8995.27</v>
      </c>
      <c r="ET88">
        <v>0</v>
      </c>
      <c r="EU88">
        <v>0</v>
      </c>
      <c r="EV88" t="s">
        <v>159</v>
      </c>
      <c r="EW88" t="s">
        <v>167</v>
      </c>
      <c r="EX88" t="s">
        <v>159</v>
      </c>
      <c r="EY88">
        <v>0</v>
      </c>
      <c r="EZ88">
        <v>0</v>
      </c>
    </row>
    <row r="89" spans="1:156" x14ac:dyDescent="0.25">
      <c r="A89">
        <v>9771517214</v>
      </c>
      <c r="B89" t="s">
        <v>226</v>
      </c>
      <c r="C89" t="s">
        <v>227</v>
      </c>
      <c r="D89" t="s">
        <v>145</v>
      </c>
      <c r="E89" t="s">
        <v>146</v>
      </c>
      <c r="F89" s="1" t="s">
        <v>147</v>
      </c>
      <c r="G89" t="s">
        <v>148</v>
      </c>
      <c r="H89" t="s">
        <v>149</v>
      </c>
      <c r="I89" t="s">
        <v>150</v>
      </c>
      <c r="J89" t="s">
        <v>179</v>
      </c>
      <c r="K89" t="s">
        <v>152</v>
      </c>
      <c r="L89" s="2">
        <v>0.5</v>
      </c>
      <c r="M89" s="2">
        <v>9000</v>
      </c>
      <c r="N89" t="s">
        <v>228</v>
      </c>
      <c r="O89" t="s">
        <v>613</v>
      </c>
      <c r="P89">
        <v>34925</v>
      </c>
      <c r="Q89" t="s">
        <v>145</v>
      </c>
      <c r="R89">
        <v>700805</v>
      </c>
      <c r="S89" s="1" t="s">
        <v>155</v>
      </c>
      <c r="T89">
        <v>2611595489</v>
      </c>
      <c r="U89">
        <v>3269577</v>
      </c>
      <c r="V89">
        <v>1001418</v>
      </c>
      <c r="W89">
        <v>25500584</v>
      </c>
      <c r="X89">
        <v>9771517214</v>
      </c>
      <c r="Y89">
        <v>800578</v>
      </c>
      <c r="Z89" t="s">
        <v>156</v>
      </c>
      <c r="AA89" t="s">
        <v>157</v>
      </c>
      <c r="AB89" t="s">
        <v>158</v>
      </c>
      <c r="AC89" t="s">
        <v>179</v>
      </c>
      <c r="AD89">
        <v>5999</v>
      </c>
      <c r="AE89">
        <v>63</v>
      </c>
      <c r="AF89" t="s">
        <v>159</v>
      </c>
      <c r="AG89" t="s">
        <v>159</v>
      </c>
      <c r="AH89" t="s">
        <v>159</v>
      </c>
      <c r="AI89" t="s">
        <v>160</v>
      </c>
      <c r="AJ89" t="s">
        <v>614</v>
      </c>
      <c r="AK89">
        <v>566</v>
      </c>
      <c r="AL89">
        <v>911758</v>
      </c>
      <c r="AM89">
        <v>566</v>
      </c>
      <c r="AN89">
        <v>303408911758</v>
      </c>
      <c r="AO89">
        <v>9771517214</v>
      </c>
      <c r="AP89" t="s">
        <v>183</v>
      </c>
      <c r="AQ89" t="s">
        <v>159</v>
      </c>
      <c r="AR89" t="s">
        <v>159</v>
      </c>
      <c r="AS89" t="s">
        <v>231</v>
      </c>
      <c r="AT89" s="2">
        <v>0.5</v>
      </c>
      <c r="AU89">
        <v>9000</v>
      </c>
      <c r="AV89">
        <v>9000</v>
      </c>
      <c r="AW89" s="7">
        <f t="shared" si="7"/>
        <v>9000</v>
      </c>
      <c r="AX89" s="7">
        <v>350</v>
      </c>
      <c r="AY89" s="7">
        <f t="shared" si="8"/>
        <v>8650</v>
      </c>
      <c r="AZ89" s="8">
        <f t="shared" si="9"/>
        <v>1522.4</v>
      </c>
      <c r="BA89" s="9">
        <f t="shared" si="10"/>
        <v>6920</v>
      </c>
      <c r="BB89" s="10">
        <f t="shared" si="11"/>
        <v>207.6</v>
      </c>
      <c r="BC89" s="7">
        <v>250</v>
      </c>
      <c r="BD89" s="11">
        <f t="shared" si="12"/>
        <v>81.25</v>
      </c>
      <c r="BE89" s="11"/>
      <c r="BF89" s="12"/>
      <c r="BG89" s="7">
        <f t="shared" si="13"/>
        <v>18.75</v>
      </c>
      <c r="BH89" t="s">
        <v>159</v>
      </c>
      <c r="BI89" t="s">
        <v>159</v>
      </c>
      <c r="BJ89" t="s">
        <v>159</v>
      </c>
      <c r="BK89" t="s">
        <v>159</v>
      </c>
      <c r="BL89">
        <v>566</v>
      </c>
      <c r="BM89">
        <v>566</v>
      </c>
      <c r="BN89">
        <v>9000</v>
      </c>
      <c r="BO89">
        <v>1000</v>
      </c>
      <c r="BP89">
        <v>45</v>
      </c>
      <c r="BQ89">
        <v>3.38</v>
      </c>
      <c r="BR89">
        <v>0</v>
      </c>
      <c r="BS89">
        <v>8951.625</v>
      </c>
      <c r="BT89">
        <v>0</v>
      </c>
      <c r="BU89" t="s">
        <v>159</v>
      </c>
      <c r="BV89" t="s">
        <v>159</v>
      </c>
      <c r="BW89">
        <v>0</v>
      </c>
      <c r="BX89">
        <v>0</v>
      </c>
      <c r="BY89" t="s">
        <v>165</v>
      </c>
      <c r="BZ89">
        <v>18</v>
      </c>
      <c r="CA89" t="s">
        <v>159</v>
      </c>
      <c r="CB89">
        <v>0</v>
      </c>
      <c r="CC89">
        <v>0</v>
      </c>
      <c r="CD89" t="s">
        <v>159</v>
      </c>
      <c r="CE89">
        <v>0</v>
      </c>
      <c r="CF89">
        <v>0.2</v>
      </c>
      <c r="CG89">
        <v>12.6</v>
      </c>
      <c r="CH89" t="s">
        <v>159</v>
      </c>
      <c r="CI89" t="s">
        <v>159</v>
      </c>
      <c r="CJ89" t="s">
        <v>159</v>
      </c>
      <c r="CK89" t="s">
        <v>159</v>
      </c>
      <c r="CL89">
        <v>0</v>
      </c>
      <c r="CM89" t="s">
        <v>227</v>
      </c>
      <c r="CN89">
        <v>0</v>
      </c>
      <c r="CO89">
        <v>0</v>
      </c>
      <c r="CP89">
        <v>0</v>
      </c>
      <c r="CQ89">
        <v>9000</v>
      </c>
      <c r="CR89" t="s">
        <v>166</v>
      </c>
      <c r="CS89">
        <v>25</v>
      </c>
      <c r="CT89">
        <v>4.5</v>
      </c>
      <c r="CU89">
        <v>0.34</v>
      </c>
      <c r="CV89" t="s">
        <v>166</v>
      </c>
      <c r="CW89">
        <v>7.5</v>
      </c>
      <c r="CX89">
        <v>1.35</v>
      </c>
      <c r="CY89">
        <v>0.1</v>
      </c>
      <c r="CZ89" t="s">
        <v>160</v>
      </c>
      <c r="DA89">
        <v>7.5</v>
      </c>
      <c r="DB89">
        <v>1.35</v>
      </c>
      <c r="DC89">
        <v>0.1</v>
      </c>
      <c r="DD89">
        <v>0</v>
      </c>
      <c r="DE89">
        <v>0</v>
      </c>
      <c r="DF89">
        <v>0</v>
      </c>
      <c r="DG89" t="s">
        <v>166</v>
      </c>
      <c r="DH89">
        <v>5</v>
      </c>
      <c r="DI89">
        <v>0.9</v>
      </c>
      <c r="DJ89">
        <v>7.0000000000000007E-2</v>
      </c>
      <c r="DK89" t="s">
        <v>166</v>
      </c>
      <c r="DL89">
        <v>25</v>
      </c>
      <c r="DM89">
        <v>4.5</v>
      </c>
      <c r="DN89">
        <v>0.34</v>
      </c>
      <c r="DO89" t="s">
        <v>159</v>
      </c>
      <c r="DP89">
        <v>0</v>
      </c>
      <c r="DQ89">
        <v>0</v>
      </c>
      <c r="DR89" t="s">
        <v>159</v>
      </c>
      <c r="DS89">
        <v>0</v>
      </c>
      <c r="DT89">
        <v>0</v>
      </c>
      <c r="DU89" t="s">
        <v>159</v>
      </c>
      <c r="DV89" t="s">
        <v>159</v>
      </c>
      <c r="DW89" t="s">
        <v>159</v>
      </c>
      <c r="DX89" t="s">
        <v>159</v>
      </c>
      <c r="DY89">
        <v>0</v>
      </c>
      <c r="DZ89">
        <v>0</v>
      </c>
      <c r="EA89">
        <v>32.4</v>
      </c>
      <c r="EB89">
        <v>2.4300000000000002</v>
      </c>
      <c r="EC89">
        <v>2.0020566000040006E+19</v>
      </c>
      <c r="ED89">
        <v>2.2222200102888595E+19</v>
      </c>
      <c r="EE89" t="s">
        <v>615</v>
      </c>
      <c r="EF89" t="s">
        <v>615</v>
      </c>
      <c r="EG89" t="s">
        <v>159</v>
      </c>
      <c r="EH89" t="s">
        <v>159</v>
      </c>
      <c r="EI89" t="s">
        <v>125</v>
      </c>
      <c r="EJ89" t="s">
        <v>159</v>
      </c>
      <c r="EK89" t="s">
        <v>159</v>
      </c>
      <c r="EL89" t="s">
        <v>159</v>
      </c>
      <c r="EM89" t="s">
        <v>159</v>
      </c>
      <c r="EN89" t="s">
        <v>159</v>
      </c>
      <c r="EO89" t="s">
        <v>159</v>
      </c>
      <c r="EP89" t="s">
        <v>159</v>
      </c>
      <c r="EQ89" t="s">
        <v>159</v>
      </c>
      <c r="ER89" t="s">
        <v>159</v>
      </c>
      <c r="ES89">
        <v>0</v>
      </c>
      <c r="ET89">
        <v>9000</v>
      </c>
      <c r="EU89">
        <v>0</v>
      </c>
      <c r="EV89" t="s">
        <v>159</v>
      </c>
      <c r="EW89" t="s">
        <v>167</v>
      </c>
      <c r="EX89" t="s">
        <v>159</v>
      </c>
      <c r="EY89">
        <v>0</v>
      </c>
      <c r="EZ89">
        <v>0</v>
      </c>
    </row>
    <row r="90" spans="1:156" x14ac:dyDescent="0.25">
      <c r="A90">
        <v>9771465378</v>
      </c>
      <c r="B90" t="s">
        <v>226</v>
      </c>
      <c r="C90" t="s">
        <v>227</v>
      </c>
      <c r="D90" t="s">
        <v>145</v>
      </c>
      <c r="E90" t="s">
        <v>146</v>
      </c>
      <c r="F90" s="1" t="s">
        <v>147</v>
      </c>
      <c r="G90" t="s">
        <v>148</v>
      </c>
      <c r="H90" t="s">
        <v>149</v>
      </c>
      <c r="I90" t="s">
        <v>150</v>
      </c>
      <c r="J90" t="s">
        <v>179</v>
      </c>
      <c r="K90" t="s">
        <v>152</v>
      </c>
      <c r="L90" s="2">
        <v>0.5</v>
      </c>
      <c r="M90" s="2">
        <v>9000</v>
      </c>
      <c r="N90" t="s">
        <v>228</v>
      </c>
      <c r="O90" t="s">
        <v>616</v>
      </c>
      <c r="P90">
        <v>34925</v>
      </c>
      <c r="Q90" t="s">
        <v>145</v>
      </c>
      <c r="R90">
        <v>515111</v>
      </c>
      <c r="S90" s="1" t="s">
        <v>155</v>
      </c>
      <c r="T90">
        <v>2611593200</v>
      </c>
      <c r="U90">
        <v>3269577</v>
      </c>
      <c r="V90">
        <v>1001417</v>
      </c>
      <c r="W90">
        <v>25500560</v>
      </c>
      <c r="X90">
        <v>9771465378</v>
      </c>
      <c r="Y90">
        <v>800578</v>
      </c>
      <c r="Z90" t="s">
        <v>156</v>
      </c>
      <c r="AA90" t="s">
        <v>157</v>
      </c>
      <c r="AB90" t="s">
        <v>158</v>
      </c>
      <c r="AC90" t="s">
        <v>179</v>
      </c>
      <c r="AD90">
        <v>5999</v>
      </c>
      <c r="AE90">
        <v>63</v>
      </c>
      <c r="AF90" t="s">
        <v>159</v>
      </c>
      <c r="AG90" t="s">
        <v>159</v>
      </c>
      <c r="AH90" t="s">
        <v>159</v>
      </c>
      <c r="AI90" t="s">
        <v>160</v>
      </c>
      <c r="AJ90" t="s">
        <v>617</v>
      </c>
      <c r="AK90">
        <v>566</v>
      </c>
      <c r="AL90">
        <v>872902</v>
      </c>
      <c r="AM90">
        <v>566</v>
      </c>
      <c r="AN90">
        <v>303408872902</v>
      </c>
      <c r="AO90">
        <v>9771465378</v>
      </c>
      <c r="AP90" t="s">
        <v>183</v>
      </c>
      <c r="AQ90" t="s">
        <v>159</v>
      </c>
      <c r="AR90" t="s">
        <v>159</v>
      </c>
      <c r="AS90" t="s">
        <v>231</v>
      </c>
      <c r="AT90" s="2">
        <v>0.5</v>
      </c>
      <c r="AU90">
        <v>9000</v>
      </c>
      <c r="AV90">
        <v>9000</v>
      </c>
      <c r="AW90" s="7">
        <f t="shared" si="7"/>
        <v>9000</v>
      </c>
      <c r="AX90" s="7">
        <v>350</v>
      </c>
      <c r="AY90" s="7">
        <f t="shared" si="8"/>
        <v>8650</v>
      </c>
      <c r="AZ90" s="8">
        <f t="shared" si="9"/>
        <v>1522.4</v>
      </c>
      <c r="BA90" s="9">
        <f t="shared" si="10"/>
        <v>6920</v>
      </c>
      <c r="BB90" s="10">
        <f t="shared" si="11"/>
        <v>207.6</v>
      </c>
      <c r="BC90" s="7">
        <v>250</v>
      </c>
      <c r="BD90" s="11">
        <f t="shared" si="12"/>
        <v>81.25</v>
      </c>
      <c r="BE90" s="11"/>
      <c r="BF90" s="12"/>
      <c r="BG90" s="7">
        <f t="shared" si="13"/>
        <v>18.75</v>
      </c>
      <c r="BH90" t="s">
        <v>159</v>
      </c>
      <c r="BI90" t="s">
        <v>159</v>
      </c>
      <c r="BJ90" t="s">
        <v>159</v>
      </c>
      <c r="BK90" t="s">
        <v>159</v>
      </c>
      <c r="BL90">
        <v>566</v>
      </c>
      <c r="BM90">
        <v>566</v>
      </c>
      <c r="BN90">
        <v>9000</v>
      </c>
      <c r="BO90">
        <v>1000</v>
      </c>
      <c r="BP90">
        <v>45</v>
      </c>
      <c r="BQ90">
        <v>3.38</v>
      </c>
      <c r="BR90">
        <v>0</v>
      </c>
      <c r="BS90">
        <v>8951.625</v>
      </c>
      <c r="BT90">
        <v>0</v>
      </c>
      <c r="BU90" t="s">
        <v>159</v>
      </c>
      <c r="BV90" t="s">
        <v>159</v>
      </c>
      <c r="BW90">
        <v>0</v>
      </c>
      <c r="BX90">
        <v>0</v>
      </c>
      <c r="BY90" t="s">
        <v>165</v>
      </c>
      <c r="BZ90">
        <v>18</v>
      </c>
      <c r="CA90" t="s">
        <v>159</v>
      </c>
      <c r="CB90">
        <v>0</v>
      </c>
      <c r="CC90">
        <v>0</v>
      </c>
      <c r="CD90" t="s">
        <v>159</v>
      </c>
      <c r="CE90">
        <v>0</v>
      </c>
      <c r="CF90">
        <v>0.2</v>
      </c>
      <c r="CG90">
        <v>12.6</v>
      </c>
      <c r="CH90" t="s">
        <v>159</v>
      </c>
      <c r="CI90" t="s">
        <v>159</v>
      </c>
      <c r="CJ90" t="s">
        <v>159</v>
      </c>
      <c r="CK90" t="s">
        <v>159</v>
      </c>
      <c r="CL90">
        <v>0</v>
      </c>
      <c r="CM90" t="s">
        <v>227</v>
      </c>
      <c r="CN90">
        <v>0</v>
      </c>
      <c r="CO90">
        <v>0</v>
      </c>
      <c r="CP90">
        <v>0</v>
      </c>
      <c r="CQ90">
        <v>9000</v>
      </c>
      <c r="CR90" t="s">
        <v>166</v>
      </c>
      <c r="CS90">
        <v>25</v>
      </c>
      <c r="CT90">
        <v>4.5</v>
      </c>
      <c r="CU90">
        <v>0.34</v>
      </c>
      <c r="CV90" t="s">
        <v>166</v>
      </c>
      <c r="CW90">
        <v>7.5</v>
      </c>
      <c r="CX90">
        <v>1.35</v>
      </c>
      <c r="CY90">
        <v>0.1</v>
      </c>
      <c r="CZ90" t="s">
        <v>160</v>
      </c>
      <c r="DA90">
        <v>7.5</v>
      </c>
      <c r="DB90">
        <v>1.35</v>
      </c>
      <c r="DC90">
        <v>0.1</v>
      </c>
      <c r="DD90">
        <v>0</v>
      </c>
      <c r="DE90">
        <v>0</v>
      </c>
      <c r="DF90">
        <v>0</v>
      </c>
      <c r="DG90" t="s">
        <v>166</v>
      </c>
      <c r="DH90">
        <v>5</v>
      </c>
      <c r="DI90">
        <v>0.9</v>
      </c>
      <c r="DJ90">
        <v>7.0000000000000007E-2</v>
      </c>
      <c r="DK90" t="s">
        <v>166</v>
      </c>
      <c r="DL90">
        <v>25</v>
      </c>
      <c r="DM90">
        <v>4.5</v>
      </c>
      <c r="DN90">
        <v>0.34</v>
      </c>
      <c r="DO90" t="s">
        <v>159</v>
      </c>
      <c r="DP90">
        <v>0</v>
      </c>
      <c r="DQ90">
        <v>0</v>
      </c>
      <c r="DR90" t="s">
        <v>159</v>
      </c>
      <c r="DS90">
        <v>0</v>
      </c>
      <c r="DT90">
        <v>0</v>
      </c>
      <c r="DU90" t="s">
        <v>159</v>
      </c>
      <c r="DV90" t="s">
        <v>159</v>
      </c>
      <c r="DW90" t="s">
        <v>159</v>
      </c>
      <c r="DX90" t="s">
        <v>159</v>
      </c>
      <c r="DY90">
        <v>0</v>
      </c>
      <c r="DZ90">
        <v>0</v>
      </c>
      <c r="EA90">
        <v>32.4</v>
      </c>
      <c r="EB90">
        <v>2.4300000000000002</v>
      </c>
      <c r="EC90">
        <v>2.0020566000040006E+19</v>
      </c>
      <c r="ED90">
        <v>2.2222200102888595E+19</v>
      </c>
      <c r="EE90" t="s">
        <v>618</v>
      </c>
      <c r="EF90" t="s">
        <v>618</v>
      </c>
      <c r="EG90" t="s">
        <v>159</v>
      </c>
      <c r="EH90" t="s">
        <v>159</v>
      </c>
      <c r="EI90" t="s">
        <v>125</v>
      </c>
      <c r="EJ90" t="s">
        <v>159</v>
      </c>
      <c r="EK90" t="s">
        <v>159</v>
      </c>
      <c r="EL90" t="s">
        <v>159</v>
      </c>
      <c r="EM90" t="s">
        <v>159</v>
      </c>
      <c r="EN90" t="s">
        <v>159</v>
      </c>
      <c r="EO90" t="s">
        <v>159</v>
      </c>
      <c r="EP90" t="s">
        <v>159</v>
      </c>
      <c r="EQ90" t="s">
        <v>159</v>
      </c>
      <c r="ER90" t="s">
        <v>159</v>
      </c>
      <c r="ES90">
        <v>0</v>
      </c>
      <c r="ET90">
        <v>9000</v>
      </c>
      <c r="EU90">
        <v>0</v>
      </c>
      <c r="EV90" t="s">
        <v>159</v>
      </c>
      <c r="EW90" t="s">
        <v>167</v>
      </c>
      <c r="EX90" t="s">
        <v>159</v>
      </c>
      <c r="EY90">
        <v>0</v>
      </c>
      <c r="EZ90">
        <v>0</v>
      </c>
    </row>
    <row r="91" spans="1:156" x14ac:dyDescent="0.25">
      <c r="A91">
        <v>9772315849</v>
      </c>
      <c r="B91" t="s">
        <v>143</v>
      </c>
      <c r="C91" t="s">
        <v>178</v>
      </c>
      <c r="D91" t="s">
        <v>145</v>
      </c>
      <c r="E91" t="s">
        <v>146</v>
      </c>
      <c r="F91" s="1" t="s">
        <v>147</v>
      </c>
      <c r="G91" t="s">
        <v>148</v>
      </c>
      <c r="H91" t="s">
        <v>149</v>
      </c>
      <c r="I91" t="s">
        <v>150</v>
      </c>
      <c r="J91" t="s">
        <v>179</v>
      </c>
      <c r="K91" t="s">
        <v>152</v>
      </c>
      <c r="L91" s="2">
        <v>0.5</v>
      </c>
      <c r="M91" s="2">
        <v>9000</v>
      </c>
      <c r="N91" t="s">
        <v>619</v>
      </c>
      <c r="O91" t="s">
        <v>620</v>
      </c>
      <c r="P91">
        <v>34927</v>
      </c>
      <c r="Q91" t="s">
        <v>145</v>
      </c>
      <c r="R91">
        <v>533752</v>
      </c>
      <c r="S91" s="1" t="s">
        <v>155</v>
      </c>
      <c r="T91">
        <v>2611705046</v>
      </c>
      <c r="U91">
        <v>6617737</v>
      </c>
      <c r="V91">
        <v>1001441</v>
      </c>
      <c r="W91">
        <v>25501298</v>
      </c>
      <c r="X91">
        <v>9772315849</v>
      </c>
      <c r="Y91">
        <v>800578</v>
      </c>
      <c r="Z91" t="s">
        <v>156</v>
      </c>
      <c r="AA91" t="s">
        <v>157</v>
      </c>
      <c r="AB91" t="s">
        <v>158</v>
      </c>
      <c r="AC91" t="s">
        <v>179</v>
      </c>
      <c r="AD91">
        <v>5999</v>
      </c>
      <c r="AE91">
        <v>63</v>
      </c>
      <c r="AF91" t="s">
        <v>159</v>
      </c>
      <c r="AG91" t="s">
        <v>159</v>
      </c>
      <c r="AH91" t="s">
        <v>159</v>
      </c>
      <c r="AI91" t="s">
        <v>160</v>
      </c>
      <c r="AJ91" t="s">
        <v>621</v>
      </c>
      <c r="AK91">
        <v>566</v>
      </c>
      <c r="AL91">
        <v>533752</v>
      </c>
      <c r="AM91">
        <v>566</v>
      </c>
      <c r="AN91">
        <v>9772315849</v>
      </c>
      <c r="AO91">
        <v>9772315849</v>
      </c>
      <c r="AP91" t="s">
        <v>183</v>
      </c>
      <c r="AQ91" t="s">
        <v>622</v>
      </c>
      <c r="AR91" t="s">
        <v>159</v>
      </c>
      <c r="AS91" t="s">
        <v>623</v>
      </c>
      <c r="AT91" s="2">
        <v>0.5</v>
      </c>
      <c r="AU91">
        <v>9000</v>
      </c>
      <c r="AV91">
        <v>9000</v>
      </c>
      <c r="AW91" s="7">
        <f t="shared" si="7"/>
        <v>9000</v>
      </c>
      <c r="AX91" s="7">
        <v>350</v>
      </c>
      <c r="AY91" s="7">
        <f t="shared" si="8"/>
        <v>8650</v>
      </c>
      <c r="AZ91" s="8">
        <f t="shared" si="9"/>
        <v>1522.4</v>
      </c>
      <c r="BA91" s="9">
        <f t="shared" si="10"/>
        <v>6920</v>
      </c>
      <c r="BB91" s="10">
        <f t="shared" si="11"/>
        <v>207.6</v>
      </c>
      <c r="BC91" s="7">
        <v>250</v>
      </c>
      <c r="BD91" s="11">
        <f t="shared" si="12"/>
        <v>81.25</v>
      </c>
      <c r="BE91" s="11"/>
      <c r="BF91" s="12"/>
      <c r="BG91" s="7">
        <f t="shared" si="13"/>
        <v>18.75</v>
      </c>
      <c r="BH91" t="s">
        <v>159</v>
      </c>
      <c r="BI91" t="s">
        <v>159</v>
      </c>
      <c r="BJ91" t="s">
        <v>159</v>
      </c>
      <c r="BK91" t="s">
        <v>159</v>
      </c>
      <c r="BL91">
        <v>566</v>
      </c>
      <c r="BM91">
        <v>566</v>
      </c>
      <c r="BN91">
        <v>9000</v>
      </c>
      <c r="BO91">
        <v>1000</v>
      </c>
      <c r="BP91">
        <v>45</v>
      </c>
      <c r="BQ91">
        <v>3.38</v>
      </c>
      <c r="BR91">
        <v>0</v>
      </c>
      <c r="BS91">
        <v>8951.625</v>
      </c>
      <c r="BT91">
        <v>0</v>
      </c>
      <c r="BU91" t="s">
        <v>159</v>
      </c>
      <c r="BV91" t="s">
        <v>159</v>
      </c>
      <c r="BW91">
        <v>0</v>
      </c>
      <c r="BX91">
        <v>0</v>
      </c>
      <c r="BY91" t="s">
        <v>165</v>
      </c>
      <c r="BZ91">
        <v>18</v>
      </c>
      <c r="CA91" t="s">
        <v>159</v>
      </c>
      <c r="CB91">
        <v>0</v>
      </c>
      <c r="CC91">
        <v>0</v>
      </c>
      <c r="CD91" t="s">
        <v>159</v>
      </c>
      <c r="CE91">
        <v>0</v>
      </c>
      <c r="CF91">
        <v>0.2</v>
      </c>
      <c r="CG91">
        <v>18</v>
      </c>
      <c r="CH91" t="s">
        <v>159</v>
      </c>
      <c r="CI91" t="s">
        <v>159</v>
      </c>
      <c r="CJ91" t="s">
        <v>159</v>
      </c>
      <c r="CK91" t="s">
        <v>159</v>
      </c>
      <c r="CL91">
        <v>0</v>
      </c>
      <c r="CM91" t="s">
        <v>178</v>
      </c>
      <c r="CN91">
        <v>30</v>
      </c>
      <c r="CO91">
        <v>5.4</v>
      </c>
      <c r="CP91">
        <v>0.41</v>
      </c>
      <c r="CQ91">
        <v>9004.08</v>
      </c>
      <c r="CR91" t="s">
        <v>166</v>
      </c>
      <c r="CS91">
        <v>25</v>
      </c>
      <c r="CT91">
        <v>4.5</v>
      </c>
      <c r="CU91">
        <v>0.34</v>
      </c>
      <c r="CV91" t="s">
        <v>166</v>
      </c>
      <c r="CW91">
        <v>7.5</v>
      </c>
      <c r="CX91">
        <v>1.35</v>
      </c>
      <c r="CY91">
        <v>0.1</v>
      </c>
      <c r="CZ91" t="s">
        <v>160</v>
      </c>
      <c r="DA91">
        <v>7.5</v>
      </c>
      <c r="DB91">
        <v>1.35</v>
      </c>
      <c r="DC91">
        <v>0.1</v>
      </c>
      <c r="DD91">
        <v>0</v>
      </c>
      <c r="DE91">
        <v>9.1999999999999993</v>
      </c>
      <c r="DF91">
        <v>0.69</v>
      </c>
      <c r="DG91" t="s">
        <v>166</v>
      </c>
      <c r="DH91">
        <v>5</v>
      </c>
      <c r="DI91">
        <v>0.9</v>
      </c>
      <c r="DJ91">
        <v>7.0000000000000007E-2</v>
      </c>
      <c r="DK91" t="s">
        <v>166</v>
      </c>
      <c r="DL91">
        <v>25</v>
      </c>
      <c r="DM91">
        <v>4.5</v>
      </c>
      <c r="DN91">
        <v>0.34</v>
      </c>
      <c r="DO91" t="s">
        <v>159</v>
      </c>
      <c r="DP91">
        <v>0</v>
      </c>
      <c r="DQ91">
        <v>0</v>
      </c>
      <c r="DR91" t="s">
        <v>159</v>
      </c>
      <c r="DS91">
        <v>0</v>
      </c>
      <c r="DT91">
        <v>0</v>
      </c>
      <c r="DU91" t="s">
        <v>159</v>
      </c>
      <c r="DV91" t="s">
        <v>159</v>
      </c>
      <c r="DW91" t="s">
        <v>159</v>
      </c>
      <c r="DX91" t="s">
        <v>159</v>
      </c>
      <c r="DY91">
        <v>0</v>
      </c>
      <c r="DZ91">
        <v>0</v>
      </c>
      <c r="EA91">
        <v>27</v>
      </c>
      <c r="EB91">
        <v>2.02</v>
      </c>
      <c r="EC91">
        <v>2.0020566000040006E+19</v>
      </c>
      <c r="ED91">
        <v>4.0010566E+19</v>
      </c>
      <c r="EE91" t="s">
        <v>621</v>
      </c>
      <c r="EF91" t="s">
        <v>621</v>
      </c>
      <c r="EG91" t="s">
        <v>159</v>
      </c>
      <c r="EH91" t="s">
        <v>159</v>
      </c>
      <c r="EI91" t="s">
        <v>125</v>
      </c>
      <c r="EJ91" t="s">
        <v>159</v>
      </c>
      <c r="EK91" t="s">
        <v>159</v>
      </c>
      <c r="EL91" t="s">
        <v>159</v>
      </c>
      <c r="EM91" t="s">
        <v>159</v>
      </c>
      <c r="EN91" t="s">
        <v>159</v>
      </c>
      <c r="EO91" t="s">
        <v>159</v>
      </c>
      <c r="EP91" t="s">
        <v>159</v>
      </c>
      <c r="EQ91" t="s">
        <v>159</v>
      </c>
      <c r="ER91" t="s">
        <v>159</v>
      </c>
      <c r="ES91">
        <v>9004.08</v>
      </c>
      <c r="ET91">
        <v>0</v>
      </c>
      <c r="EU91">
        <v>0</v>
      </c>
      <c r="EV91" t="s">
        <v>159</v>
      </c>
      <c r="EW91" t="s">
        <v>167</v>
      </c>
      <c r="EX91" t="s">
        <v>159</v>
      </c>
      <c r="EY91">
        <v>0</v>
      </c>
      <c r="EZ91">
        <v>0</v>
      </c>
    </row>
    <row r="92" spans="1:156" x14ac:dyDescent="0.25">
      <c r="A92">
        <v>9772769184</v>
      </c>
      <c r="B92" t="s">
        <v>143</v>
      </c>
      <c r="C92" t="s">
        <v>144</v>
      </c>
      <c r="D92" t="s">
        <v>145</v>
      </c>
      <c r="E92" t="s">
        <v>146</v>
      </c>
      <c r="F92" s="1" t="s">
        <v>147</v>
      </c>
      <c r="G92" t="s">
        <v>148</v>
      </c>
      <c r="H92" t="s">
        <v>149</v>
      </c>
      <c r="I92" t="s">
        <v>150</v>
      </c>
      <c r="J92" t="s">
        <v>151</v>
      </c>
      <c r="K92" t="s">
        <v>152</v>
      </c>
      <c r="L92" s="2">
        <v>0.5</v>
      </c>
      <c r="M92" s="2">
        <v>9000</v>
      </c>
      <c r="N92" t="s">
        <v>651</v>
      </c>
      <c r="O92" t="s">
        <v>652</v>
      </c>
      <c r="P92">
        <v>34927</v>
      </c>
      <c r="Q92" t="s">
        <v>145</v>
      </c>
      <c r="R92">
        <v>246001</v>
      </c>
      <c r="S92" s="1" t="s">
        <v>155</v>
      </c>
      <c r="T92">
        <v>2611728365</v>
      </c>
      <c r="U92">
        <v>5843486</v>
      </c>
      <c r="V92">
        <v>1001450</v>
      </c>
      <c r="W92">
        <v>25501703</v>
      </c>
      <c r="X92">
        <v>9772769184</v>
      </c>
      <c r="Y92">
        <v>800578</v>
      </c>
      <c r="Z92" t="s">
        <v>156</v>
      </c>
      <c r="AA92" t="s">
        <v>157</v>
      </c>
      <c r="AB92" t="s">
        <v>158</v>
      </c>
      <c r="AC92" t="s">
        <v>151</v>
      </c>
      <c r="AD92">
        <v>5999</v>
      </c>
      <c r="AE92">
        <v>63</v>
      </c>
      <c r="AF92" t="s">
        <v>159</v>
      </c>
      <c r="AG92" t="s">
        <v>159</v>
      </c>
      <c r="AH92" t="s">
        <v>159</v>
      </c>
      <c r="AI92" t="s">
        <v>160</v>
      </c>
      <c r="AJ92" t="s">
        <v>653</v>
      </c>
      <c r="AK92">
        <v>566</v>
      </c>
      <c r="AL92">
        <v>722084</v>
      </c>
      <c r="AM92">
        <v>566</v>
      </c>
      <c r="AN92">
        <v>9772769184</v>
      </c>
      <c r="AO92">
        <v>9772769184</v>
      </c>
      <c r="AP92" t="s">
        <v>162</v>
      </c>
      <c r="AQ92" t="s">
        <v>654</v>
      </c>
      <c r="AR92" t="s">
        <v>159</v>
      </c>
      <c r="AS92" t="s">
        <v>164</v>
      </c>
      <c r="AT92" s="2">
        <v>0.5</v>
      </c>
      <c r="AU92">
        <v>9000</v>
      </c>
      <c r="AV92">
        <v>9000</v>
      </c>
      <c r="AW92" s="7">
        <f t="shared" si="7"/>
        <v>9000</v>
      </c>
      <c r="AX92" s="7">
        <v>350</v>
      </c>
      <c r="AY92" s="7">
        <f t="shared" si="8"/>
        <v>8650</v>
      </c>
      <c r="AZ92" s="8">
        <f t="shared" si="9"/>
        <v>1522.4</v>
      </c>
      <c r="BA92" s="9">
        <f t="shared" si="10"/>
        <v>6920</v>
      </c>
      <c r="BB92" s="10">
        <f t="shared" si="11"/>
        <v>207.6</v>
      </c>
      <c r="BC92" s="7">
        <v>250</v>
      </c>
      <c r="BD92" s="11">
        <f t="shared" si="12"/>
        <v>81.25</v>
      </c>
      <c r="BE92" s="11"/>
      <c r="BF92" s="12"/>
      <c r="BG92" s="7">
        <f t="shared" si="13"/>
        <v>18.75</v>
      </c>
      <c r="BH92" t="s">
        <v>159</v>
      </c>
      <c r="BI92" t="s">
        <v>159</v>
      </c>
      <c r="BJ92" t="s">
        <v>159</v>
      </c>
      <c r="BK92" t="s">
        <v>159</v>
      </c>
      <c r="BL92">
        <v>566</v>
      </c>
      <c r="BM92">
        <v>566</v>
      </c>
      <c r="BN92">
        <v>9000</v>
      </c>
      <c r="BO92">
        <v>1000</v>
      </c>
      <c r="BP92">
        <v>45</v>
      </c>
      <c r="BQ92">
        <v>3.38</v>
      </c>
      <c r="BR92">
        <v>0</v>
      </c>
      <c r="BS92">
        <v>8951.625</v>
      </c>
      <c r="BT92">
        <v>0</v>
      </c>
      <c r="BU92" t="s">
        <v>159</v>
      </c>
      <c r="BV92" t="s">
        <v>159</v>
      </c>
      <c r="BW92">
        <v>0</v>
      </c>
      <c r="BX92">
        <v>0</v>
      </c>
      <c r="BY92" t="s">
        <v>165</v>
      </c>
      <c r="BZ92">
        <v>18</v>
      </c>
      <c r="CA92" t="s">
        <v>159</v>
      </c>
      <c r="CB92">
        <v>0</v>
      </c>
      <c r="CC92">
        <v>0</v>
      </c>
      <c r="CD92" t="s">
        <v>159</v>
      </c>
      <c r="CE92">
        <v>0</v>
      </c>
      <c r="CF92">
        <v>0.2</v>
      </c>
      <c r="CG92">
        <v>18</v>
      </c>
      <c r="CH92" t="s">
        <v>159</v>
      </c>
      <c r="CI92" t="s">
        <v>159</v>
      </c>
      <c r="CJ92" t="s">
        <v>159</v>
      </c>
      <c r="CK92" t="s">
        <v>159</v>
      </c>
      <c r="CL92">
        <v>0</v>
      </c>
      <c r="CM92" t="s">
        <v>144</v>
      </c>
      <c r="CN92">
        <v>30</v>
      </c>
      <c r="CO92">
        <v>5.4</v>
      </c>
      <c r="CP92">
        <v>0.41</v>
      </c>
      <c r="CQ92">
        <v>8995.27</v>
      </c>
      <c r="CR92" t="s">
        <v>166</v>
      </c>
      <c r="CS92">
        <v>25</v>
      </c>
      <c r="CT92">
        <v>4.5</v>
      </c>
      <c r="CU92">
        <v>0.34</v>
      </c>
      <c r="CV92" t="s">
        <v>166</v>
      </c>
      <c r="CW92">
        <v>7.5</v>
      </c>
      <c r="CX92">
        <v>1.35</v>
      </c>
      <c r="CY92">
        <v>0.1</v>
      </c>
      <c r="CZ92" t="s">
        <v>160</v>
      </c>
      <c r="DA92">
        <v>7.5</v>
      </c>
      <c r="DB92">
        <v>1.35</v>
      </c>
      <c r="DC92">
        <v>0.1</v>
      </c>
      <c r="DD92">
        <v>0</v>
      </c>
      <c r="DE92">
        <v>1</v>
      </c>
      <c r="DF92">
        <v>0.08</v>
      </c>
      <c r="DG92" t="s">
        <v>166</v>
      </c>
      <c r="DH92">
        <v>5</v>
      </c>
      <c r="DI92">
        <v>0.9</v>
      </c>
      <c r="DJ92">
        <v>7.0000000000000007E-2</v>
      </c>
      <c r="DK92" t="s">
        <v>166</v>
      </c>
      <c r="DL92">
        <v>25</v>
      </c>
      <c r="DM92">
        <v>4.5</v>
      </c>
      <c r="DN92">
        <v>0.34</v>
      </c>
      <c r="DO92" t="s">
        <v>159</v>
      </c>
      <c r="DP92">
        <v>0</v>
      </c>
      <c r="DQ92">
        <v>0</v>
      </c>
      <c r="DR92" t="s">
        <v>159</v>
      </c>
      <c r="DS92">
        <v>0</v>
      </c>
      <c r="DT92">
        <v>0</v>
      </c>
      <c r="DU92" t="s">
        <v>159</v>
      </c>
      <c r="DV92" t="s">
        <v>159</v>
      </c>
      <c r="DW92" t="s">
        <v>159</v>
      </c>
      <c r="DX92" t="s">
        <v>159</v>
      </c>
      <c r="DY92">
        <v>0</v>
      </c>
      <c r="DZ92">
        <v>0</v>
      </c>
      <c r="EA92">
        <v>27</v>
      </c>
      <c r="EB92">
        <v>2.02</v>
      </c>
      <c r="EC92">
        <v>2.0020566000040006E+19</v>
      </c>
      <c r="ED92">
        <v>3.0040567E+19</v>
      </c>
      <c r="EE92" t="s">
        <v>653</v>
      </c>
      <c r="EF92" t="s">
        <v>653</v>
      </c>
      <c r="EG92" t="s">
        <v>159</v>
      </c>
      <c r="EH92" t="s">
        <v>159</v>
      </c>
      <c r="EI92" t="s">
        <v>125</v>
      </c>
      <c r="EJ92" t="s">
        <v>159</v>
      </c>
      <c r="EK92" t="s">
        <v>159</v>
      </c>
      <c r="EL92" t="s">
        <v>159</v>
      </c>
      <c r="EM92" t="s">
        <v>159</v>
      </c>
      <c r="EN92" t="s">
        <v>159</v>
      </c>
      <c r="EO92" t="s">
        <v>159</v>
      </c>
      <c r="EP92" t="s">
        <v>159</v>
      </c>
      <c r="EQ92" t="s">
        <v>159</v>
      </c>
      <c r="ER92" t="s">
        <v>159</v>
      </c>
      <c r="ES92">
        <v>8995.27</v>
      </c>
      <c r="ET92">
        <v>0</v>
      </c>
      <c r="EU92">
        <v>0</v>
      </c>
      <c r="EV92" t="s">
        <v>159</v>
      </c>
      <c r="EW92" t="s">
        <v>167</v>
      </c>
      <c r="EX92" t="s">
        <v>159</v>
      </c>
      <c r="EY92">
        <v>0</v>
      </c>
      <c r="EZ92">
        <v>0</v>
      </c>
    </row>
    <row r="93" spans="1:156" x14ac:dyDescent="0.25">
      <c r="A93">
        <v>9772226847</v>
      </c>
      <c r="B93" t="s">
        <v>143</v>
      </c>
      <c r="C93" t="s">
        <v>144</v>
      </c>
      <c r="D93" t="s">
        <v>145</v>
      </c>
      <c r="E93" t="s">
        <v>146</v>
      </c>
      <c r="F93" s="1" t="s">
        <v>147</v>
      </c>
      <c r="G93" t="s">
        <v>148</v>
      </c>
      <c r="H93" t="s">
        <v>149</v>
      </c>
      <c r="I93" t="s">
        <v>150</v>
      </c>
      <c r="J93" t="s">
        <v>151</v>
      </c>
      <c r="K93" t="s">
        <v>152</v>
      </c>
      <c r="L93" s="2">
        <v>0.5</v>
      </c>
      <c r="M93" s="2">
        <v>9000</v>
      </c>
      <c r="N93" t="s">
        <v>291</v>
      </c>
      <c r="O93" t="s">
        <v>668</v>
      </c>
      <c r="P93">
        <v>34926</v>
      </c>
      <c r="Q93" t="s">
        <v>145</v>
      </c>
      <c r="R93">
        <v>72952</v>
      </c>
      <c r="S93" s="1" t="s">
        <v>155</v>
      </c>
      <c r="T93">
        <v>2611684686</v>
      </c>
      <c r="U93">
        <v>8417918</v>
      </c>
      <c r="V93">
        <v>1001439</v>
      </c>
      <c r="W93">
        <v>25501219</v>
      </c>
      <c r="X93">
        <v>9772226847</v>
      </c>
      <c r="Y93">
        <v>800578</v>
      </c>
      <c r="Z93" t="s">
        <v>156</v>
      </c>
      <c r="AA93" t="s">
        <v>157</v>
      </c>
      <c r="AB93" t="s">
        <v>158</v>
      </c>
      <c r="AC93" t="s">
        <v>151</v>
      </c>
      <c r="AD93">
        <v>5999</v>
      </c>
      <c r="AE93">
        <v>63</v>
      </c>
      <c r="AF93" t="s">
        <v>159</v>
      </c>
      <c r="AG93" t="s">
        <v>159</v>
      </c>
      <c r="AH93" t="s">
        <v>159</v>
      </c>
      <c r="AI93" t="s">
        <v>160</v>
      </c>
      <c r="AJ93" t="s">
        <v>669</v>
      </c>
      <c r="AK93">
        <v>566</v>
      </c>
      <c r="AL93">
        <v>718270</v>
      </c>
      <c r="AM93">
        <v>566</v>
      </c>
      <c r="AN93">
        <v>9772226847</v>
      </c>
      <c r="AO93">
        <v>9772226847</v>
      </c>
      <c r="AP93" t="s">
        <v>162</v>
      </c>
      <c r="AQ93" t="s">
        <v>294</v>
      </c>
      <c r="AR93" t="s">
        <v>159</v>
      </c>
      <c r="AS93" t="s">
        <v>164</v>
      </c>
      <c r="AT93" s="2">
        <v>0.5</v>
      </c>
      <c r="AU93">
        <v>9000</v>
      </c>
      <c r="AV93">
        <v>9000</v>
      </c>
      <c r="AW93" s="7">
        <f t="shared" si="7"/>
        <v>9000</v>
      </c>
      <c r="AX93" s="7">
        <v>350</v>
      </c>
      <c r="AY93" s="7">
        <f t="shared" si="8"/>
        <v>8650</v>
      </c>
      <c r="AZ93" s="8">
        <f t="shared" si="9"/>
        <v>1522.4</v>
      </c>
      <c r="BA93" s="9">
        <f t="shared" si="10"/>
        <v>6920</v>
      </c>
      <c r="BB93" s="10">
        <f t="shared" si="11"/>
        <v>207.6</v>
      </c>
      <c r="BC93" s="7">
        <v>250</v>
      </c>
      <c r="BD93" s="11">
        <f t="shared" si="12"/>
        <v>81.25</v>
      </c>
      <c r="BE93" s="11"/>
      <c r="BF93" s="12"/>
      <c r="BG93" s="7">
        <f t="shared" si="13"/>
        <v>18.75</v>
      </c>
      <c r="BH93" t="s">
        <v>159</v>
      </c>
      <c r="BI93" t="s">
        <v>159</v>
      </c>
      <c r="BJ93" t="s">
        <v>159</v>
      </c>
      <c r="BK93" t="s">
        <v>159</v>
      </c>
      <c r="BL93">
        <v>566</v>
      </c>
      <c r="BM93">
        <v>566</v>
      </c>
      <c r="BN93">
        <v>9000</v>
      </c>
      <c r="BO93">
        <v>1000</v>
      </c>
      <c r="BP93">
        <v>45</v>
      </c>
      <c r="BQ93">
        <v>3.38</v>
      </c>
      <c r="BR93">
        <v>0</v>
      </c>
      <c r="BS93">
        <v>8951.625</v>
      </c>
      <c r="BT93">
        <v>0</v>
      </c>
      <c r="BU93" t="s">
        <v>159</v>
      </c>
      <c r="BV93" t="s">
        <v>159</v>
      </c>
      <c r="BW93">
        <v>0</v>
      </c>
      <c r="BX93">
        <v>0</v>
      </c>
      <c r="BY93" t="s">
        <v>165</v>
      </c>
      <c r="BZ93">
        <v>18</v>
      </c>
      <c r="CA93" t="s">
        <v>159</v>
      </c>
      <c r="CB93">
        <v>0</v>
      </c>
      <c r="CC93">
        <v>0</v>
      </c>
      <c r="CD93" t="s">
        <v>159</v>
      </c>
      <c r="CE93">
        <v>0</v>
      </c>
      <c r="CF93">
        <v>0.2</v>
      </c>
      <c r="CG93">
        <v>18</v>
      </c>
      <c r="CH93" t="s">
        <v>159</v>
      </c>
      <c r="CI93" t="s">
        <v>159</v>
      </c>
      <c r="CJ93" t="s">
        <v>159</v>
      </c>
      <c r="CK93" t="s">
        <v>159</v>
      </c>
      <c r="CL93">
        <v>0</v>
      </c>
      <c r="CM93" t="s">
        <v>144</v>
      </c>
      <c r="CN93">
        <v>30</v>
      </c>
      <c r="CO93">
        <v>5.4</v>
      </c>
      <c r="CP93">
        <v>0.41</v>
      </c>
      <c r="CQ93">
        <v>8995.27</v>
      </c>
      <c r="CR93" t="s">
        <v>166</v>
      </c>
      <c r="CS93">
        <v>25</v>
      </c>
      <c r="CT93">
        <v>4.5</v>
      </c>
      <c r="CU93">
        <v>0.34</v>
      </c>
      <c r="CV93" t="s">
        <v>166</v>
      </c>
      <c r="CW93">
        <v>7.5</v>
      </c>
      <c r="CX93">
        <v>1.35</v>
      </c>
      <c r="CY93">
        <v>0.1</v>
      </c>
      <c r="CZ93" t="s">
        <v>160</v>
      </c>
      <c r="DA93">
        <v>7.5</v>
      </c>
      <c r="DB93">
        <v>1.35</v>
      </c>
      <c r="DC93">
        <v>0.1</v>
      </c>
      <c r="DD93">
        <v>0</v>
      </c>
      <c r="DE93">
        <v>1</v>
      </c>
      <c r="DF93">
        <v>0.08</v>
      </c>
      <c r="DG93" t="s">
        <v>166</v>
      </c>
      <c r="DH93">
        <v>5</v>
      </c>
      <c r="DI93">
        <v>0.9</v>
      </c>
      <c r="DJ93">
        <v>7.0000000000000007E-2</v>
      </c>
      <c r="DK93" t="s">
        <v>166</v>
      </c>
      <c r="DL93">
        <v>25</v>
      </c>
      <c r="DM93">
        <v>4.5</v>
      </c>
      <c r="DN93">
        <v>0.34</v>
      </c>
      <c r="DO93" t="s">
        <v>159</v>
      </c>
      <c r="DP93">
        <v>0</v>
      </c>
      <c r="DQ93">
        <v>0</v>
      </c>
      <c r="DR93" t="s">
        <v>159</v>
      </c>
      <c r="DS93">
        <v>0</v>
      </c>
      <c r="DT93">
        <v>0</v>
      </c>
      <c r="DU93" t="s">
        <v>159</v>
      </c>
      <c r="DV93" t="s">
        <v>159</v>
      </c>
      <c r="DW93" t="s">
        <v>159</v>
      </c>
      <c r="DX93" t="s">
        <v>159</v>
      </c>
      <c r="DY93">
        <v>0</v>
      </c>
      <c r="DZ93">
        <v>0</v>
      </c>
      <c r="EA93">
        <v>27</v>
      </c>
      <c r="EB93">
        <v>2.02</v>
      </c>
      <c r="EC93">
        <v>2.0020566000040006E+19</v>
      </c>
      <c r="ED93">
        <v>3.0040567E+19</v>
      </c>
      <c r="EE93" t="s">
        <v>669</v>
      </c>
      <c r="EF93" t="s">
        <v>669</v>
      </c>
      <c r="EG93" t="s">
        <v>159</v>
      </c>
      <c r="EH93" t="s">
        <v>159</v>
      </c>
      <c r="EI93" t="s">
        <v>125</v>
      </c>
      <c r="EJ93" t="s">
        <v>159</v>
      </c>
      <c r="EK93" t="s">
        <v>159</v>
      </c>
      <c r="EL93" t="s">
        <v>159</v>
      </c>
      <c r="EM93" t="s">
        <v>159</v>
      </c>
      <c r="EN93" t="s">
        <v>159</v>
      </c>
      <c r="EO93" t="s">
        <v>159</v>
      </c>
      <c r="EP93" t="s">
        <v>159</v>
      </c>
      <c r="EQ93" t="s">
        <v>159</v>
      </c>
      <c r="ER93" t="s">
        <v>159</v>
      </c>
      <c r="ES93">
        <v>8995.27</v>
      </c>
      <c r="ET93">
        <v>0</v>
      </c>
      <c r="EU93">
        <v>0</v>
      </c>
      <c r="EV93" t="s">
        <v>159</v>
      </c>
      <c r="EW93" t="s">
        <v>167</v>
      </c>
      <c r="EX93" t="s">
        <v>159</v>
      </c>
      <c r="EY93">
        <v>0</v>
      </c>
      <c r="EZ93">
        <v>0</v>
      </c>
    </row>
    <row r="94" spans="1:156" x14ac:dyDescent="0.25">
      <c r="A94">
        <v>9772198722</v>
      </c>
      <c r="B94" t="s">
        <v>143</v>
      </c>
      <c r="C94" t="s">
        <v>144</v>
      </c>
      <c r="D94" t="s">
        <v>145</v>
      </c>
      <c r="E94" t="s">
        <v>146</v>
      </c>
      <c r="F94" s="1" t="s">
        <v>147</v>
      </c>
      <c r="G94" t="s">
        <v>148</v>
      </c>
      <c r="H94" t="s">
        <v>149</v>
      </c>
      <c r="I94" t="s">
        <v>150</v>
      </c>
      <c r="J94" t="s">
        <v>151</v>
      </c>
      <c r="K94" t="s">
        <v>152</v>
      </c>
      <c r="L94" s="2">
        <v>0.5</v>
      </c>
      <c r="M94" s="2">
        <v>9000</v>
      </c>
      <c r="N94" t="s">
        <v>291</v>
      </c>
      <c r="O94" t="s">
        <v>670</v>
      </c>
      <c r="P94">
        <v>34926</v>
      </c>
      <c r="Q94" t="s">
        <v>145</v>
      </c>
      <c r="R94">
        <v>62085</v>
      </c>
      <c r="S94" s="1" t="s">
        <v>155</v>
      </c>
      <c r="T94">
        <v>2611683458</v>
      </c>
      <c r="U94">
        <v>8417918</v>
      </c>
      <c r="V94">
        <v>1001438</v>
      </c>
      <c r="W94">
        <v>25501194</v>
      </c>
      <c r="X94">
        <v>9772198722</v>
      </c>
      <c r="Y94">
        <v>800578</v>
      </c>
      <c r="Z94" t="s">
        <v>156</v>
      </c>
      <c r="AA94" t="s">
        <v>157</v>
      </c>
      <c r="AB94" t="s">
        <v>158</v>
      </c>
      <c r="AC94" t="s">
        <v>151</v>
      </c>
      <c r="AD94">
        <v>5999</v>
      </c>
      <c r="AE94">
        <v>63</v>
      </c>
      <c r="AF94" t="s">
        <v>159</v>
      </c>
      <c r="AG94" t="s">
        <v>159</v>
      </c>
      <c r="AH94" t="s">
        <v>159</v>
      </c>
      <c r="AI94" t="s">
        <v>160</v>
      </c>
      <c r="AJ94" t="s">
        <v>671</v>
      </c>
      <c r="AK94">
        <v>566</v>
      </c>
      <c r="AL94">
        <v>718022</v>
      </c>
      <c r="AM94">
        <v>566</v>
      </c>
      <c r="AN94">
        <v>9772198722</v>
      </c>
      <c r="AO94">
        <v>9772198722</v>
      </c>
      <c r="AP94" t="s">
        <v>162</v>
      </c>
      <c r="AQ94" t="s">
        <v>294</v>
      </c>
      <c r="AR94" t="s">
        <v>159</v>
      </c>
      <c r="AS94" t="s">
        <v>164</v>
      </c>
      <c r="AT94" s="2">
        <v>0.5</v>
      </c>
      <c r="AU94">
        <v>9000</v>
      </c>
      <c r="AV94">
        <v>9000</v>
      </c>
      <c r="AW94" s="7">
        <f t="shared" si="7"/>
        <v>9000</v>
      </c>
      <c r="AX94" s="7">
        <v>350</v>
      </c>
      <c r="AY94" s="7">
        <f t="shared" si="8"/>
        <v>8650</v>
      </c>
      <c r="AZ94" s="8">
        <f t="shared" si="9"/>
        <v>1522.4</v>
      </c>
      <c r="BA94" s="9">
        <f t="shared" si="10"/>
        <v>6920</v>
      </c>
      <c r="BB94" s="10">
        <f t="shared" si="11"/>
        <v>207.6</v>
      </c>
      <c r="BC94" s="7">
        <v>250</v>
      </c>
      <c r="BD94" s="11">
        <f t="shared" si="12"/>
        <v>81.25</v>
      </c>
      <c r="BE94" s="11"/>
      <c r="BF94" s="12"/>
      <c r="BG94" s="7">
        <f t="shared" si="13"/>
        <v>18.75</v>
      </c>
      <c r="BH94" t="s">
        <v>159</v>
      </c>
      <c r="BI94" t="s">
        <v>159</v>
      </c>
      <c r="BJ94" t="s">
        <v>159</v>
      </c>
      <c r="BK94" t="s">
        <v>159</v>
      </c>
      <c r="BL94">
        <v>566</v>
      </c>
      <c r="BM94">
        <v>566</v>
      </c>
      <c r="BN94">
        <v>9000</v>
      </c>
      <c r="BO94">
        <v>1000</v>
      </c>
      <c r="BP94">
        <v>45</v>
      </c>
      <c r="BQ94">
        <v>3.38</v>
      </c>
      <c r="BR94">
        <v>0</v>
      </c>
      <c r="BS94">
        <v>8951.625</v>
      </c>
      <c r="BT94">
        <v>0</v>
      </c>
      <c r="BU94" t="s">
        <v>159</v>
      </c>
      <c r="BV94" t="s">
        <v>159</v>
      </c>
      <c r="BW94">
        <v>0</v>
      </c>
      <c r="BX94">
        <v>0</v>
      </c>
      <c r="BY94" t="s">
        <v>165</v>
      </c>
      <c r="BZ94">
        <v>18</v>
      </c>
      <c r="CA94" t="s">
        <v>159</v>
      </c>
      <c r="CB94">
        <v>0</v>
      </c>
      <c r="CC94">
        <v>0</v>
      </c>
      <c r="CD94" t="s">
        <v>159</v>
      </c>
      <c r="CE94">
        <v>0</v>
      </c>
      <c r="CF94">
        <v>0.2</v>
      </c>
      <c r="CG94">
        <v>18</v>
      </c>
      <c r="CH94" t="s">
        <v>159</v>
      </c>
      <c r="CI94" t="s">
        <v>159</v>
      </c>
      <c r="CJ94" t="s">
        <v>159</v>
      </c>
      <c r="CK94" t="s">
        <v>159</v>
      </c>
      <c r="CL94">
        <v>0</v>
      </c>
      <c r="CM94" t="s">
        <v>144</v>
      </c>
      <c r="CN94">
        <v>30</v>
      </c>
      <c r="CO94">
        <v>5.4</v>
      </c>
      <c r="CP94">
        <v>0.41</v>
      </c>
      <c r="CQ94">
        <v>8995.27</v>
      </c>
      <c r="CR94" t="s">
        <v>166</v>
      </c>
      <c r="CS94">
        <v>25</v>
      </c>
      <c r="CT94">
        <v>4.5</v>
      </c>
      <c r="CU94">
        <v>0.34</v>
      </c>
      <c r="CV94" t="s">
        <v>166</v>
      </c>
      <c r="CW94">
        <v>7.5</v>
      </c>
      <c r="CX94">
        <v>1.35</v>
      </c>
      <c r="CY94">
        <v>0.1</v>
      </c>
      <c r="CZ94" t="s">
        <v>160</v>
      </c>
      <c r="DA94">
        <v>7.5</v>
      </c>
      <c r="DB94">
        <v>1.35</v>
      </c>
      <c r="DC94">
        <v>0.1</v>
      </c>
      <c r="DD94">
        <v>0</v>
      </c>
      <c r="DE94">
        <v>1</v>
      </c>
      <c r="DF94">
        <v>0.08</v>
      </c>
      <c r="DG94" t="s">
        <v>166</v>
      </c>
      <c r="DH94">
        <v>5</v>
      </c>
      <c r="DI94">
        <v>0.9</v>
      </c>
      <c r="DJ94">
        <v>7.0000000000000007E-2</v>
      </c>
      <c r="DK94" t="s">
        <v>166</v>
      </c>
      <c r="DL94">
        <v>25</v>
      </c>
      <c r="DM94">
        <v>4.5</v>
      </c>
      <c r="DN94">
        <v>0.34</v>
      </c>
      <c r="DO94" t="s">
        <v>159</v>
      </c>
      <c r="DP94">
        <v>0</v>
      </c>
      <c r="DQ94">
        <v>0</v>
      </c>
      <c r="DR94" t="s">
        <v>159</v>
      </c>
      <c r="DS94">
        <v>0</v>
      </c>
      <c r="DT94">
        <v>0</v>
      </c>
      <c r="DU94" t="s">
        <v>159</v>
      </c>
      <c r="DV94" t="s">
        <v>159</v>
      </c>
      <c r="DW94" t="s">
        <v>159</v>
      </c>
      <c r="DX94" t="s">
        <v>159</v>
      </c>
      <c r="DY94">
        <v>0</v>
      </c>
      <c r="DZ94">
        <v>0</v>
      </c>
      <c r="EA94">
        <v>27</v>
      </c>
      <c r="EB94">
        <v>2.02</v>
      </c>
      <c r="EC94">
        <v>2.0020566000040006E+19</v>
      </c>
      <c r="ED94">
        <v>3.0040567E+19</v>
      </c>
      <c r="EE94" t="s">
        <v>671</v>
      </c>
      <c r="EF94" t="s">
        <v>671</v>
      </c>
      <c r="EG94" t="s">
        <v>159</v>
      </c>
      <c r="EH94" t="s">
        <v>159</v>
      </c>
      <c r="EI94" t="s">
        <v>125</v>
      </c>
      <c r="EJ94" t="s">
        <v>159</v>
      </c>
      <c r="EK94" t="s">
        <v>159</v>
      </c>
      <c r="EL94" t="s">
        <v>159</v>
      </c>
      <c r="EM94" t="s">
        <v>159</v>
      </c>
      <c r="EN94" t="s">
        <v>159</v>
      </c>
      <c r="EO94" t="s">
        <v>159</v>
      </c>
      <c r="EP94" t="s">
        <v>159</v>
      </c>
      <c r="EQ94" t="s">
        <v>159</v>
      </c>
      <c r="ER94" t="s">
        <v>159</v>
      </c>
      <c r="ES94">
        <v>8995.27</v>
      </c>
      <c r="ET94">
        <v>0</v>
      </c>
      <c r="EU94">
        <v>0</v>
      </c>
      <c r="EV94" t="s">
        <v>159</v>
      </c>
      <c r="EW94" t="s">
        <v>167</v>
      </c>
      <c r="EX94" t="s">
        <v>159</v>
      </c>
      <c r="EY94">
        <v>0</v>
      </c>
      <c r="EZ94">
        <v>0</v>
      </c>
    </row>
    <row r="95" spans="1:156" x14ac:dyDescent="0.25">
      <c r="A95">
        <v>9772165281</v>
      </c>
      <c r="B95" t="s">
        <v>143</v>
      </c>
      <c r="C95" t="s">
        <v>144</v>
      </c>
      <c r="D95" t="s">
        <v>145</v>
      </c>
      <c r="E95" t="s">
        <v>146</v>
      </c>
      <c r="F95" s="1" t="s">
        <v>147</v>
      </c>
      <c r="G95" t="s">
        <v>148</v>
      </c>
      <c r="H95" t="s">
        <v>149</v>
      </c>
      <c r="I95" t="s">
        <v>150</v>
      </c>
      <c r="J95" t="s">
        <v>151</v>
      </c>
      <c r="K95" t="s">
        <v>152</v>
      </c>
      <c r="L95" s="2">
        <v>0.5</v>
      </c>
      <c r="M95" s="2">
        <v>9000</v>
      </c>
      <c r="N95" t="s">
        <v>291</v>
      </c>
      <c r="O95" t="s">
        <v>672</v>
      </c>
      <c r="P95">
        <v>34926</v>
      </c>
      <c r="Q95" t="s">
        <v>145</v>
      </c>
      <c r="R95">
        <v>47830</v>
      </c>
      <c r="S95" s="1" t="s">
        <v>155</v>
      </c>
      <c r="T95">
        <v>2611681402</v>
      </c>
      <c r="U95">
        <v>8417918</v>
      </c>
      <c r="V95">
        <v>1001437</v>
      </c>
      <c r="W95">
        <v>25501158</v>
      </c>
      <c r="X95">
        <v>9772165281</v>
      </c>
      <c r="Y95">
        <v>800578</v>
      </c>
      <c r="Z95" t="s">
        <v>156</v>
      </c>
      <c r="AA95" t="s">
        <v>157</v>
      </c>
      <c r="AB95" t="s">
        <v>158</v>
      </c>
      <c r="AC95" t="s">
        <v>151</v>
      </c>
      <c r="AD95">
        <v>5999</v>
      </c>
      <c r="AE95">
        <v>63</v>
      </c>
      <c r="AF95" t="s">
        <v>159</v>
      </c>
      <c r="AG95" t="s">
        <v>159</v>
      </c>
      <c r="AH95" t="s">
        <v>159</v>
      </c>
      <c r="AI95" t="s">
        <v>160</v>
      </c>
      <c r="AJ95" t="s">
        <v>673</v>
      </c>
      <c r="AK95">
        <v>566</v>
      </c>
      <c r="AL95">
        <v>509994</v>
      </c>
      <c r="AM95">
        <v>566</v>
      </c>
      <c r="AN95">
        <v>9772165281</v>
      </c>
      <c r="AO95">
        <v>9772165281</v>
      </c>
      <c r="AP95" t="s">
        <v>162</v>
      </c>
      <c r="AQ95" t="s">
        <v>294</v>
      </c>
      <c r="AR95" t="s">
        <v>159</v>
      </c>
      <c r="AS95" t="s">
        <v>164</v>
      </c>
      <c r="AT95" s="2">
        <v>0.5</v>
      </c>
      <c r="AU95">
        <v>9000</v>
      </c>
      <c r="AV95">
        <v>9000</v>
      </c>
      <c r="AW95" s="7">
        <f t="shared" si="7"/>
        <v>9000</v>
      </c>
      <c r="AX95" s="7">
        <v>350</v>
      </c>
      <c r="AY95" s="7">
        <f t="shared" si="8"/>
        <v>8650</v>
      </c>
      <c r="AZ95" s="8">
        <f t="shared" si="9"/>
        <v>1522.4</v>
      </c>
      <c r="BA95" s="9">
        <f t="shared" si="10"/>
        <v>6920</v>
      </c>
      <c r="BB95" s="10">
        <f t="shared" si="11"/>
        <v>207.6</v>
      </c>
      <c r="BC95" s="7">
        <v>250</v>
      </c>
      <c r="BD95" s="11">
        <f t="shared" si="12"/>
        <v>81.25</v>
      </c>
      <c r="BE95" s="11"/>
      <c r="BF95" s="12"/>
      <c r="BG95" s="7">
        <f t="shared" si="13"/>
        <v>18.75</v>
      </c>
      <c r="BH95" t="s">
        <v>159</v>
      </c>
      <c r="BI95" t="s">
        <v>159</v>
      </c>
      <c r="BJ95" t="s">
        <v>159</v>
      </c>
      <c r="BK95" t="s">
        <v>159</v>
      </c>
      <c r="BL95">
        <v>566</v>
      </c>
      <c r="BM95">
        <v>566</v>
      </c>
      <c r="BN95">
        <v>9000</v>
      </c>
      <c r="BO95">
        <v>1000</v>
      </c>
      <c r="BP95">
        <v>45</v>
      </c>
      <c r="BQ95">
        <v>3.38</v>
      </c>
      <c r="BR95">
        <v>0</v>
      </c>
      <c r="BS95">
        <v>8951.625</v>
      </c>
      <c r="BT95">
        <v>0</v>
      </c>
      <c r="BU95" t="s">
        <v>159</v>
      </c>
      <c r="BV95" t="s">
        <v>159</v>
      </c>
      <c r="BW95">
        <v>0</v>
      </c>
      <c r="BX95">
        <v>0</v>
      </c>
      <c r="BY95" t="s">
        <v>165</v>
      </c>
      <c r="BZ95">
        <v>18</v>
      </c>
      <c r="CA95" t="s">
        <v>159</v>
      </c>
      <c r="CB95">
        <v>0</v>
      </c>
      <c r="CC95">
        <v>0</v>
      </c>
      <c r="CD95" t="s">
        <v>159</v>
      </c>
      <c r="CE95">
        <v>0</v>
      </c>
      <c r="CF95">
        <v>0.2</v>
      </c>
      <c r="CG95">
        <v>18</v>
      </c>
      <c r="CH95" t="s">
        <v>159</v>
      </c>
      <c r="CI95" t="s">
        <v>159</v>
      </c>
      <c r="CJ95" t="s">
        <v>159</v>
      </c>
      <c r="CK95" t="s">
        <v>159</v>
      </c>
      <c r="CL95">
        <v>0</v>
      </c>
      <c r="CM95" t="s">
        <v>144</v>
      </c>
      <c r="CN95">
        <v>30</v>
      </c>
      <c r="CO95">
        <v>5.4</v>
      </c>
      <c r="CP95">
        <v>0.41</v>
      </c>
      <c r="CQ95">
        <v>8995.27</v>
      </c>
      <c r="CR95" t="s">
        <v>166</v>
      </c>
      <c r="CS95">
        <v>25</v>
      </c>
      <c r="CT95">
        <v>4.5</v>
      </c>
      <c r="CU95">
        <v>0.34</v>
      </c>
      <c r="CV95" t="s">
        <v>166</v>
      </c>
      <c r="CW95">
        <v>7.5</v>
      </c>
      <c r="CX95">
        <v>1.35</v>
      </c>
      <c r="CY95">
        <v>0.1</v>
      </c>
      <c r="CZ95" t="s">
        <v>160</v>
      </c>
      <c r="DA95">
        <v>7.5</v>
      </c>
      <c r="DB95">
        <v>1.35</v>
      </c>
      <c r="DC95">
        <v>0.1</v>
      </c>
      <c r="DD95">
        <v>0</v>
      </c>
      <c r="DE95">
        <v>1</v>
      </c>
      <c r="DF95">
        <v>0.08</v>
      </c>
      <c r="DG95" t="s">
        <v>166</v>
      </c>
      <c r="DH95">
        <v>5</v>
      </c>
      <c r="DI95">
        <v>0.9</v>
      </c>
      <c r="DJ95">
        <v>7.0000000000000007E-2</v>
      </c>
      <c r="DK95" t="s">
        <v>166</v>
      </c>
      <c r="DL95">
        <v>25</v>
      </c>
      <c r="DM95">
        <v>4.5</v>
      </c>
      <c r="DN95">
        <v>0.34</v>
      </c>
      <c r="DO95" t="s">
        <v>159</v>
      </c>
      <c r="DP95">
        <v>0</v>
      </c>
      <c r="DQ95">
        <v>0</v>
      </c>
      <c r="DR95" t="s">
        <v>159</v>
      </c>
      <c r="DS95">
        <v>0</v>
      </c>
      <c r="DT95">
        <v>0</v>
      </c>
      <c r="DU95" t="s">
        <v>159</v>
      </c>
      <c r="DV95" t="s">
        <v>159</v>
      </c>
      <c r="DW95" t="s">
        <v>159</v>
      </c>
      <c r="DX95" t="s">
        <v>159</v>
      </c>
      <c r="DY95">
        <v>0</v>
      </c>
      <c r="DZ95">
        <v>0</v>
      </c>
      <c r="EA95">
        <v>27</v>
      </c>
      <c r="EB95">
        <v>2.02</v>
      </c>
      <c r="EC95">
        <v>2.0020566000040006E+19</v>
      </c>
      <c r="ED95">
        <v>3.0040567E+19</v>
      </c>
      <c r="EE95" t="s">
        <v>673</v>
      </c>
      <c r="EF95" t="s">
        <v>673</v>
      </c>
      <c r="EG95" t="s">
        <v>159</v>
      </c>
      <c r="EH95" t="s">
        <v>159</v>
      </c>
      <c r="EI95" t="s">
        <v>125</v>
      </c>
      <c r="EJ95" t="s">
        <v>159</v>
      </c>
      <c r="EK95" t="s">
        <v>159</v>
      </c>
      <c r="EL95" t="s">
        <v>159</v>
      </c>
      <c r="EM95" t="s">
        <v>159</v>
      </c>
      <c r="EN95" t="s">
        <v>159</v>
      </c>
      <c r="EO95" t="s">
        <v>159</v>
      </c>
      <c r="EP95" t="s">
        <v>159</v>
      </c>
      <c r="EQ95" t="s">
        <v>159</v>
      </c>
      <c r="ER95" t="s">
        <v>159</v>
      </c>
      <c r="ES95">
        <v>8995.27</v>
      </c>
      <c r="ET95">
        <v>0</v>
      </c>
      <c r="EU95">
        <v>0</v>
      </c>
      <c r="EV95" t="s">
        <v>159</v>
      </c>
      <c r="EW95" t="s">
        <v>167</v>
      </c>
      <c r="EX95" t="s">
        <v>159</v>
      </c>
      <c r="EY95">
        <v>0</v>
      </c>
      <c r="EZ95">
        <v>0</v>
      </c>
    </row>
    <row r="96" spans="1:156" x14ac:dyDescent="0.25">
      <c r="A96">
        <v>9774358147</v>
      </c>
      <c r="B96" t="s">
        <v>143</v>
      </c>
      <c r="C96" t="s">
        <v>144</v>
      </c>
      <c r="D96" t="s">
        <v>145</v>
      </c>
      <c r="E96" t="s">
        <v>146</v>
      </c>
      <c r="F96" s="1" t="s">
        <v>147</v>
      </c>
      <c r="G96" t="s">
        <v>148</v>
      </c>
      <c r="H96" t="s">
        <v>149</v>
      </c>
      <c r="I96" t="s">
        <v>150</v>
      </c>
      <c r="J96" t="s">
        <v>151</v>
      </c>
      <c r="K96" t="s">
        <v>152</v>
      </c>
      <c r="L96" s="2">
        <v>0.5</v>
      </c>
      <c r="M96" s="2">
        <v>9000</v>
      </c>
      <c r="N96" t="s">
        <v>681</v>
      </c>
      <c r="O96" t="s">
        <v>682</v>
      </c>
      <c r="P96">
        <v>34929</v>
      </c>
      <c r="Q96" t="s">
        <v>145</v>
      </c>
      <c r="R96">
        <v>831197</v>
      </c>
      <c r="S96" s="1" t="s">
        <v>155</v>
      </c>
      <c r="T96">
        <v>2611899615</v>
      </c>
      <c r="U96">
        <v>4973084</v>
      </c>
      <c r="V96">
        <v>1001487</v>
      </c>
      <c r="W96">
        <v>25503081</v>
      </c>
      <c r="X96">
        <v>9774358147</v>
      </c>
      <c r="Y96">
        <v>800578</v>
      </c>
      <c r="Z96" t="s">
        <v>156</v>
      </c>
      <c r="AA96" t="s">
        <v>157</v>
      </c>
      <c r="AB96" t="s">
        <v>158</v>
      </c>
      <c r="AC96" t="s">
        <v>151</v>
      </c>
      <c r="AD96">
        <v>5999</v>
      </c>
      <c r="AE96">
        <v>63</v>
      </c>
      <c r="AF96" t="s">
        <v>159</v>
      </c>
      <c r="AG96" t="s">
        <v>159</v>
      </c>
      <c r="AH96" t="s">
        <v>159</v>
      </c>
      <c r="AI96" t="s">
        <v>160</v>
      </c>
      <c r="AJ96" t="s">
        <v>683</v>
      </c>
      <c r="AK96">
        <v>566</v>
      </c>
      <c r="AL96">
        <v>733286</v>
      </c>
      <c r="AM96">
        <v>566</v>
      </c>
      <c r="AN96">
        <v>9774358147</v>
      </c>
      <c r="AO96">
        <v>9774358147</v>
      </c>
      <c r="AP96" t="s">
        <v>162</v>
      </c>
      <c r="AQ96" t="s">
        <v>684</v>
      </c>
      <c r="AR96" t="s">
        <v>159</v>
      </c>
      <c r="AS96" t="s">
        <v>164</v>
      </c>
      <c r="AT96" s="2">
        <v>0.5</v>
      </c>
      <c r="AU96">
        <v>9000</v>
      </c>
      <c r="AV96">
        <v>9000</v>
      </c>
      <c r="AW96" s="7">
        <f t="shared" si="7"/>
        <v>9000</v>
      </c>
      <c r="AX96" s="7">
        <v>350</v>
      </c>
      <c r="AY96" s="7">
        <f t="shared" si="8"/>
        <v>8650</v>
      </c>
      <c r="AZ96" s="8">
        <f t="shared" si="9"/>
        <v>1522.4</v>
      </c>
      <c r="BA96" s="9">
        <f t="shared" si="10"/>
        <v>6920</v>
      </c>
      <c r="BB96" s="10">
        <f t="shared" si="11"/>
        <v>207.6</v>
      </c>
      <c r="BC96" s="7">
        <v>250</v>
      </c>
      <c r="BD96" s="11">
        <f t="shared" si="12"/>
        <v>81.25</v>
      </c>
      <c r="BE96" s="11"/>
      <c r="BF96" s="12"/>
      <c r="BG96" s="7">
        <f t="shared" si="13"/>
        <v>18.75</v>
      </c>
      <c r="BH96" t="s">
        <v>159</v>
      </c>
      <c r="BI96" t="s">
        <v>159</v>
      </c>
      <c r="BJ96" t="s">
        <v>159</v>
      </c>
      <c r="BK96" t="s">
        <v>159</v>
      </c>
      <c r="BL96">
        <v>566</v>
      </c>
      <c r="BM96">
        <v>566</v>
      </c>
      <c r="BN96">
        <v>9000</v>
      </c>
      <c r="BO96">
        <v>1000</v>
      </c>
      <c r="BP96">
        <v>45</v>
      </c>
      <c r="BQ96">
        <v>3.38</v>
      </c>
      <c r="BR96">
        <v>0</v>
      </c>
      <c r="BS96">
        <v>8951.625</v>
      </c>
      <c r="BT96">
        <v>0</v>
      </c>
      <c r="BU96" t="s">
        <v>159</v>
      </c>
      <c r="BV96" t="s">
        <v>159</v>
      </c>
      <c r="BW96">
        <v>0</v>
      </c>
      <c r="BX96">
        <v>0</v>
      </c>
      <c r="BY96" t="s">
        <v>165</v>
      </c>
      <c r="BZ96">
        <v>18</v>
      </c>
      <c r="CA96" t="s">
        <v>159</v>
      </c>
      <c r="CB96">
        <v>0</v>
      </c>
      <c r="CC96">
        <v>0</v>
      </c>
      <c r="CD96" t="s">
        <v>159</v>
      </c>
      <c r="CE96">
        <v>0</v>
      </c>
      <c r="CF96">
        <v>0.2</v>
      </c>
      <c r="CG96">
        <v>18</v>
      </c>
      <c r="CH96" t="s">
        <v>159</v>
      </c>
      <c r="CI96" t="s">
        <v>159</v>
      </c>
      <c r="CJ96" t="s">
        <v>159</v>
      </c>
      <c r="CK96" t="s">
        <v>159</v>
      </c>
      <c r="CL96">
        <v>0</v>
      </c>
      <c r="CM96" t="s">
        <v>144</v>
      </c>
      <c r="CN96">
        <v>30</v>
      </c>
      <c r="CO96">
        <v>5.4</v>
      </c>
      <c r="CP96">
        <v>0.41</v>
      </c>
      <c r="CQ96">
        <v>8995.27</v>
      </c>
      <c r="CR96" t="s">
        <v>166</v>
      </c>
      <c r="CS96">
        <v>25</v>
      </c>
      <c r="CT96">
        <v>4.5</v>
      </c>
      <c r="CU96">
        <v>0.34</v>
      </c>
      <c r="CV96" t="s">
        <v>166</v>
      </c>
      <c r="CW96">
        <v>7.5</v>
      </c>
      <c r="CX96">
        <v>1.35</v>
      </c>
      <c r="CY96">
        <v>0.1</v>
      </c>
      <c r="CZ96" t="s">
        <v>160</v>
      </c>
      <c r="DA96">
        <v>7.5</v>
      </c>
      <c r="DB96">
        <v>1.35</v>
      </c>
      <c r="DC96">
        <v>0.1</v>
      </c>
      <c r="DD96">
        <v>0</v>
      </c>
      <c r="DE96">
        <v>1</v>
      </c>
      <c r="DF96">
        <v>0.08</v>
      </c>
      <c r="DG96" t="s">
        <v>166</v>
      </c>
      <c r="DH96">
        <v>5</v>
      </c>
      <c r="DI96">
        <v>0.9</v>
      </c>
      <c r="DJ96">
        <v>7.0000000000000007E-2</v>
      </c>
      <c r="DK96" t="s">
        <v>166</v>
      </c>
      <c r="DL96">
        <v>25</v>
      </c>
      <c r="DM96">
        <v>4.5</v>
      </c>
      <c r="DN96">
        <v>0.34</v>
      </c>
      <c r="DO96" t="s">
        <v>159</v>
      </c>
      <c r="DP96">
        <v>0</v>
      </c>
      <c r="DQ96">
        <v>0</v>
      </c>
      <c r="DR96" t="s">
        <v>159</v>
      </c>
      <c r="DS96">
        <v>0</v>
      </c>
      <c r="DT96">
        <v>0</v>
      </c>
      <c r="DU96" t="s">
        <v>159</v>
      </c>
      <c r="DV96" t="s">
        <v>159</v>
      </c>
      <c r="DW96" t="s">
        <v>159</v>
      </c>
      <c r="DX96" t="s">
        <v>159</v>
      </c>
      <c r="DY96">
        <v>0</v>
      </c>
      <c r="DZ96">
        <v>0</v>
      </c>
      <c r="EA96">
        <v>27</v>
      </c>
      <c r="EB96">
        <v>2.02</v>
      </c>
      <c r="EC96">
        <v>2.0020566000040006E+19</v>
      </c>
      <c r="ED96">
        <v>3.0040567E+19</v>
      </c>
      <c r="EE96" t="s">
        <v>683</v>
      </c>
      <c r="EF96" t="s">
        <v>683</v>
      </c>
      <c r="EG96" t="s">
        <v>159</v>
      </c>
      <c r="EH96" t="s">
        <v>159</v>
      </c>
      <c r="EI96" t="s">
        <v>125</v>
      </c>
      <c r="EJ96" t="s">
        <v>159</v>
      </c>
      <c r="EK96" t="s">
        <v>159</v>
      </c>
      <c r="EL96" t="s">
        <v>159</v>
      </c>
      <c r="EM96" t="s">
        <v>159</v>
      </c>
      <c r="EN96" t="s">
        <v>159</v>
      </c>
      <c r="EO96" t="s">
        <v>159</v>
      </c>
      <c r="EP96" t="s">
        <v>159</v>
      </c>
      <c r="EQ96" t="s">
        <v>159</v>
      </c>
      <c r="ER96" t="s">
        <v>159</v>
      </c>
      <c r="ES96">
        <v>8995.27</v>
      </c>
      <c r="ET96">
        <v>0</v>
      </c>
      <c r="EU96">
        <v>0</v>
      </c>
      <c r="EV96" t="s">
        <v>159</v>
      </c>
      <c r="EW96" t="s">
        <v>167</v>
      </c>
      <c r="EX96" t="s">
        <v>159</v>
      </c>
      <c r="EY96">
        <v>0</v>
      </c>
      <c r="EZ96">
        <v>0</v>
      </c>
    </row>
    <row r="97" spans="1:156" x14ac:dyDescent="0.25">
      <c r="A97">
        <v>9773679115</v>
      </c>
      <c r="B97" t="s">
        <v>143</v>
      </c>
      <c r="C97" t="s">
        <v>144</v>
      </c>
      <c r="D97" t="s">
        <v>145</v>
      </c>
      <c r="E97" t="s">
        <v>146</v>
      </c>
      <c r="F97" s="1" t="s">
        <v>147</v>
      </c>
      <c r="G97" t="s">
        <v>148</v>
      </c>
      <c r="H97" t="s">
        <v>149</v>
      </c>
      <c r="I97" t="s">
        <v>150</v>
      </c>
      <c r="J97" t="s">
        <v>151</v>
      </c>
      <c r="K97" t="s">
        <v>152</v>
      </c>
      <c r="L97" s="2">
        <v>0.5</v>
      </c>
      <c r="M97" s="2">
        <v>9000</v>
      </c>
      <c r="N97" t="s">
        <v>698</v>
      </c>
      <c r="O97" t="s">
        <v>699</v>
      </c>
      <c r="P97">
        <v>34928</v>
      </c>
      <c r="Q97" t="s">
        <v>145</v>
      </c>
      <c r="R97">
        <v>568653</v>
      </c>
      <c r="S97" s="1" t="s">
        <v>155</v>
      </c>
      <c r="T97">
        <v>2611835911</v>
      </c>
      <c r="U97">
        <v>2451547</v>
      </c>
      <c r="V97">
        <v>1001479</v>
      </c>
      <c r="W97">
        <v>25502503</v>
      </c>
      <c r="X97">
        <v>9773679115</v>
      </c>
      <c r="Y97">
        <v>800578</v>
      </c>
      <c r="Z97" t="s">
        <v>156</v>
      </c>
      <c r="AA97" t="s">
        <v>157</v>
      </c>
      <c r="AB97" t="s">
        <v>158</v>
      </c>
      <c r="AC97" t="s">
        <v>151</v>
      </c>
      <c r="AD97">
        <v>5999</v>
      </c>
      <c r="AE97">
        <v>63</v>
      </c>
      <c r="AF97" t="s">
        <v>159</v>
      </c>
      <c r="AG97" t="s">
        <v>159</v>
      </c>
      <c r="AH97" t="s">
        <v>159</v>
      </c>
      <c r="AI97" t="s">
        <v>160</v>
      </c>
      <c r="AJ97" t="s">
        <v>700</v>
      </c>
      <c r="AK97">
        <v>566</v>
      </c>
      <c r="AL97">
        <v>847391</v>
      </c>
      <c r="AM97">
        <v>566</v>
      </c>
      <c r="AN97">
        <v>9773679115</v>
      </c>
      <c r="AO97">
        <v>9773679115</v>
      </c>
      <c r="AP97" t="s">
        <v>162</v>
      </c>
      <c r="AQ97" t="s">
        <v>701</v>
      </c>
      <c r="AR97" t="s">
        <v>159</v>
      </c>
      <c r="AS97" t="s">
        <v>164</v>
      </c>
      <c r="AT97" s="2">
        <v>0.5</v>
      </c>
      <c r="AU97">
        <v>9000</v>
      </c>
      <c r="AV97">
        <v>9000</v>
      </c>
      <c r="AW97" s="7">
        <f t="shared" si="7"/>
        <v>9000</v>
      </c>
      <c r="AX97" s="7">
        <v>350</v>
      </c>
      <c r="AY97" s="7">
        <f t="shared" si="8"/>
        <v>8650</v>
      </c>
      <c r="AZ97" s="8">
        <f t="shared" si="9"/>
        <v>1522.4</v>
      </c>
      <c r="BA97" s="9">
        <f t="shared" si="10"/>
        <v>6920</v>
      </c>
      <c r="BB97" s="10">
        <f t="shared" si="11"/>
        <v>207.6</v>
      </c>
      <c r="BC97" s="7">
        <v>250</v>
      </c>
      <c r="BD97" s="11">
        <f t="shared" si="12"/>
        <v>81.25</v>
      </c>
      <c r="BE97" s="11"/>
      <c r="BF97" s="12"/>
      <c r="BG97" s="7">
        <f t="shared" si="13"/>
        <v>18.75</v>
      </c>
      <c r="BH97" t="s">
        <v>159</v>
      </c>
      <c r="BI97" t="s">
        <v>159</v>
      </c>
      <c r="BJ97" t="s">
        <v>159</v>
      </c>
      <c r="BK97" t="s">
        <v>159</v>
      </c>
      <c r="BL97">
        <v>566</v>
      </c>
      <c r="BM97">
        <v>566</v>
      </c>
      <c r="BN97">
        <v>9000</v>
      </c>
      <c r="BO97">
        <v>1000</v>
      </c>
      <c r="BP97">
        <v>45</v>
      </c>
      <c r="BQ97">
        <v>3.38</v>
      </c>
      <c r="BR97">
        <v>0</v>
      </c>
      <c r="BS97">
        <v>8951.625</v>
      </c>
      <c r="BT97">
        <v>0</v>
      </c>
      <c r="BU97" t="s">
        <v>159</v>
      </c>
      <c r="BV97" t="s">
        <v>159</v>
      </c>
      <c r="BW97">
        <v>0</v>
      </c>
      <c r="BX97">
        <v>0</v>
      </c>
      <c r="BY97" t="s">
        <v>165</v>
      </c>
      <c r="BZ97">
        <v>18</v>
      </c>
      <c r="CA97" t="s">
        <v>159</v>
      </c>
      <c r="CB97">
        <v>0</v>
      </c>
      <c r="CC97">
        <v>0</v>
      </c>
      <c r="CD97" t="s">
        <v>159</v>
      </c>
      <c r="CE97">
        <v>0</v>
      </c>
      <c r="CF97">
        <v>0.2</v>
      </c>
      <c r="CG97">
        <v>18</v>
      </c>
      <c r="CH97" t="s">
        <v>159</v>
      </c>
      <c r="CI97" t="s">
        <v>159</v>
      </c>
      <c r="CJ97" t="s">
        <v>159</v>
      </c>
      <c r="CK97" t="s">
        <v>159</v>
      </c>
      <c r="CL97">
        <v>0</v>
      </c>
      <c r="CM97" t="s">
        <v>144</v>
      </c>
      <c r="CN97">
        <v>30</v>
      </c>
      <c r="CO97">
        <v>5.4</v>
      </c>
      <c r="CP97">
        <v>0.41</v>
      </c>
      <c r="CQ97">
        <v>8995.27</v>
      </c>
      <c r="CR97" t="s">
        <v>166</v>
      </c>
      <c r="CS97">
        <v>25</v>
      </c>
      <c r="CT97">
        <v>4.5</v>
      </c>
      <c r="CU97">
        <v>0.34</v>
      </c>
      <c r="CV97" t="s">
        <v>166</v>
      </c>
      <c r="CW97">
        <v>7.5</v>
      </c>
      <c r="CX97">
        <v>1.35</v>
      </c>
      <c r="CY97">
        <v>0.1</v>
      </c>
      <c r="CZ97" t="s">
        <v>160</v>
      </c>
      <c r="DA97">
        <v>7.5</v>
      </c>
      <c r="DB97">
        <v>1.35</v>
      </c>
      <c r="DC97">
        <v>0.1</v>
      </c>
      <c r="DD97">
        <v>0</v>
      </c>
      <c r="DE97">
        <v>1</v>
      </c>
      <c r="DF97">
        <v>0.08</v>
      </c>
      <c r="DG97" t="s">
        <v>166</v>
      </c>
      <c r="DH97">
        <v>5</v>
      </c>
      <c r="DI97">
        <v>0.9</v>
      </c>
      <c r="DJ97">
        <v>7.0000000000000007E-2</v>
      </c>
      <c r="DK97" t="s">
        <v>166</v>
      </c>
      <c r="DL97">
        <v>25</v>
      </c>
      <c r="DM97">
        <v>4.5</v>
      </c>
      <c r="DN97">
        <v>0.34</v>
      </c>
      <c r="DO97" t="s">
        <v>159</v>
      </c>
      <c r="DP97">
        <v>0</v>
      </c>
      <c r="DQ97">
        <v>0</v>
      </c>
      <c r="DR97" t="s">
        <v>159</v>
      </c>
      <c r="DS97">
        <v>0</v>
      </c>
      <c r="DT97">
        <v>0</v>
      </c>
      <c r="DU97" t="s">
        <v>159</v>
      </c>
      <c r="DV97" t="s">
        <v>159</v>
      </c>
      <c r="DW97" t="s">
        <v>159</v>
      </c>
      <c r="DX97" t="s">
        <v>159</v>
      </c>
      <c r="DY97">
        <v>0</v>
      </c>
      <c r="DZ97">
        <v>0</v>
      </c>
      <c r="EA97">
        <v>27</v>
      </c>
      <c r="EB97">
        <v>2.02</v>
      </c>
      <c r="EC97">
        <v>2.0020566000040006E+19</v>
      </c>
      <c r="ED97">
        <v>3.0040567E+19</v>
      </c>
      <c r="EE97" t="s">
        <v>700</v>
      </c>
      <c r="EF97" t="s">
        <v>700</v>
      </c>
      <c r="EG97" t="s">
        <v>159</v>
      </c>
      <c r="EH97" t="s">
        <v>159</v>
      </c>
      <c r="EI97" t="s">
        <v>125</v>
      </c>
      <c r="EJ97" t="s">
        <v>159</v>
      </c>
      <c r="EK97" t="s">
        <v>159</v>
      </c>
      <c r="EL97" t="s">
        <v>159</v>
      </c>
      <c r="EM97" t="s">
        <v>159</v>
      </c>
      <c r="EN97" t="s">
        <v>159</v>
      </c>
      <c r="EO97" t="s">
        <v>159</v>
      </c>
      <c r="EP97" t="s">
        <v>159</v>
      </c>
      <c r="EQ97" t="s">
        <v>159</v>
      </c>
      <c r="ER97" t="s">
        <v>159</v>
      </c>
      <c r="ES97">
        <v>8995.27</v>
      </c>
      <c r="ET97">
        <v>0</v>
      </c>
      <c r="EU97">
        <v>0</v>
      </c>
      <c r="EV97" t="s">
        <v>159</v>
      </c>
      <c r="EW97" t="s">
        <v>167</v>
      </c>
      <c r="EX97" t="s">
        <v>159</v>
      </c>
      <c r="EY97">
        <v>0</v>
      </c>
      <c r="EZ97">
        <v>0</v>
      </c>
    </row>
    <row r="98" spans="1:156" x14ac:dyDescent="0.25">
      <c r="A98">
        <v>9773696514</v>
      </c>
      <c r="B98" t="s">
        <v>143</v>
      </c>
      <c r="C98" t="s">
        <v>144</v>
      </c>
      <c r="D98" t="s">
        <v>145</v>
      </c>
      <c r="E98" t="s">
        <v>146</v>
      </c>
      <c r="F98" s="1" t="s">
        <v>147</v>
      </c>
      <c r="G98" t="s">
        <v>148</v>
      </c>
      <c r="H98" t="s">
        <v>149</v>
      </c>
      <c r="I98" t="s">
        <v>150</v>
      </c>
      <c r="J98" t="s">
        <v>151</v>
      </c>
      <c r="K98" t="s">
        <v>152</v>
      </c>
      <c r="L98" s="2">
        <v>0.5</v>
      </c>
      <c r="M98" s="2">
        <v>9000</v>
      </c>
      <c r="N98" t="s">
        <v>316</v>
      </c>
      <c r="O98" t="s">
        <v>702</v>
      </c>
      <c r="P98">
        <v>34928</v>
      </c>
      <c r="Q98" t="s">
        <v>145</v>
      </c>
      <c r="R98">
        <v>576251</v>
      </c>
      <c r="S98" s="1" t="s">
        <v>155</v>
      </c>
      <c r="T98">
        <v>2611836795</v>
      </c>
      <c r="U98">
        <v>5128722</v>
      </c>
      <c r="V98">
        <v>1001480</v>
      </c>
      <c r="W98">
        <v>25502519</v>
      </c>
      <c r="X98">
        <v>9773696514</v>
      </c>
      <c r="Y98">
        <v>800578</v>
      </c>
      <c r="Z98" t="s">
        <v>156</v>
      </c>
      <c r="AA98" t="s">
        <v>157</v>
      </c>
      <c r="AB98" t="s">
        <v>158</v>
      </c>
      <c r="AC98" t="s">
        <v>151</v>
      </c>
      <c r="AD98">
        <v>5999</v>
      </c>
      <c r="AE98">
        <v>63</v>
      </c>
      <c r="AF98" t="s">
        <v>159</v>
      </c>
      <c r="AG98" t="s">
        <v>159</v>
      </c>
      <c r="AH98" t="s">
        <v>159</v>
      </c>
      <c r="AI98" t="s">
        <v>160</v>
      </c>
      <c r="AJ98" t="s">
        <v>703</v>
      </c>
      <c r="AK98">
        <v>566</v>
      </c>
      <c r="AL98">
        <v>493787</v>
      </c>
      <c r="AM98">
        <v>566</v>
      </c>
      <c r="AN98">
        <v>9773696514</v>
      </c>
      <c r="AO98">
        <v>9773696514</v>
      </c>
      <c r="AP98" t="s">
        <v>162</v>
      </c>
      <c r="AQ98" t="s">
        <v>319</v>
      </c>
      <c r="AR98" t="s">
        <v>159</v>
      </c>
      <c r="AS98" t="s">
        <v>164</v>
      </c>
      <c r="AT98" s="2">
        <v>0.5</v>
      </c>
      <c r="AU98">
        <v>9000</v>
      </c>
      <c r="AV98">
        <v>9000</v>
      </c>
      <c r="AW98" s="7">
        <f t="shared" si="7"/>
        <v>9000</v>
      </c>
      <c r="AX98" s="7">
        <v>350</v>
      </c>
      <c r="AY98" s="7">
        <f t="shared" si="8"/>
        <v>8650</v>
      </c>
      <c r="AZ98" s="8">
        <f t="shared" si="9"/>
        <v>1522.4</v>
      </c>
      <c r="BA98" s="9">
        <f t="shared" si="10"/>
        <v>6920</v>
      </c>
      <c r="BB98" s="10">
        <f t="shared" si="11"/>
        <v>207.6</v>
      </c>
      <c r="BC98" s="7">
        <v>250</v>
      </c>
      <c r="BD98" s="11">
        <f t="shared" si="12"/>
        <v>81.25</v>
      </c>
      <c r="BE98" s="11"/>
      <c r="BF98" s="12"/>
      <c r="BG98" s="7">
        <f t="shared" si="13"/>
        <v>18.75</v>
      </c>
      <c r="BH98" t="s">
        <v>159</v>
      </c>
      <c r="BI98" t="s">
        <v>159</v>
      </c>
      <c r="BJ98" t="s">
        <v>159</v>
      </c>
      <c r="BK98" t="s">
        <v>159</v>
      </c>
      <c r="BL98">
        <v>566</v>
      </c>
      <c r="BM98">
        <v>566</v>
      </c>
      <c r="BN98">
        <v>9000</v>
      </c>
      <c r="BO98">
        <v>1000</v>
      </c>
      <c r="BP98">
        <v>45</v>
      </c>
      <c r="BQ98">
        <v>3.38</v>
      </c>
      <c r="BR98">
        <v>0</v>
      </c>
      <c r="BS98">
        <v>8951.625</v>
      </c>
      <c r="BT98">
        <v>0</v>
      </c>
      <c r="BU98" t="s">
        <v>159</v>
      </c>
      <c r="BV98" t="s">
        <v>159</v>
      </c>
      <c r="BW98">
        <v>0</v>
      </c>
      <c r="BX98">
        <v>0</v>
      </c>
      <c r="BY98" t="s">
        <v>165</v>
      </c>
      <c r="BZ98">
        <v>18</v>
      </c>
      <c r="CA98" t="s">
        <v>159</v>
      </c>
      <c r="CB98">
        <v>0</v>
      </c>
      <c r="CC98">
        <v>0</v>
      </c>
      <c r="CD98" t="s">
        <v>159</v>
      </c>
      <c r="CE98">
        <v>0</v>
      </c>
      <c r="CF98">
        <v>0.2</v>
      </c>
      <c r="CG98">
        <v>18</v>
      </c>
      <c r="CH98" t="s">
        <v>159</v>
      </c>
      <c r="CI98" t="s">
        <v>159</v>
      </c>
      <c r="CJ98" t="s">
        <v>159</v>
      </c>
      <c r="CK98" t="s">
        <v>159</v>
      </c>
      <c r="CL98">
        <v>0</v>
      </c>
      <c r="CM98" t="s">
        <v>144</v>
      </c>
      <c r="CN98">
        <v>30</v>
      </c>
      <c r="CO98">
        <v>5.4</v>
      </c>
      <c r="CP98">
        <v>0.41</v>
      </c>
      <c r="CQ98">
        <v>8995.27</v>
      </c>
      <c r="CR98" t="s">
        <v>166</v>
      </c>
      <c r="CS98">
        <v>25</v>
      </c>
      <c r="CT98">
        <v>4.5</v>
      </c>
      <c r="CU98">
        <v>0.34</v>
      </c>
      <c r="CV98" t="s">
        <v>166</v>
      </c>
      <c r="CW98">
        <v>7.5</v>
      </c>
      <c r="CX98">
        <v>1.35</v>
      </c>
      <c r="CY98">
        <v>0.1</v>
      </c>
      <c r="CZ98" t="s">
        <v>160</v>
      </c>
      <c r="DA98">
        <v>7.5</v>
      </c>
      <c r="DB98">
        <v>1.35</v>
      </c>
      <c r="DC98">
        <v>0.1</v>
      </c>
      <c r="DD98">
        <v>0</v>
      </c>
      <c r="DE98">
        <v>1</v>
      </c>
      <c r="DF98">
        <v>0.08</v>
      </c>
      <c r="DG98" t="s">
        <v>166</v>
      </c>
      <c r="DH98">
        <v>5</v>
      </c>
      <c r="DI98">
        <v>0.9</v>
      </c>
      <c r="DJ98">
        <v>7.0000000000000007E-2</v>
      </c>
      <c r="DK98" t="s">
        <v>166</v>
      </c>
      <c r="DL98">
        <v>25</v>
      </c>
      <c r="DM98">
        <v>4.5</v>
      </c>
      <c r="DN98">
        <v>0.34</v>
      </c>
      <c r="DO98" t="s">
        <v>159</v>
      </c>
      <c r="DP98">
        <v>0</v>
      </c>
      <c r="DQ98">
        <v>0</v>
      </c>
      <c r="DR98" t="s">
        <v>159</v>
      </c>
      <c r="DS98">
        <v>0</v>
      </c>
      <c r="DT98">
        <v>0</v>
      </c>
      <c r="DU98" t="s">
        <v>159</v>
      </c>
      <c r="DV98" t="s">
        <v>159</v>
      </c>
      <c r="DW98" t="s">
        <v>159</v>
      </c>
      <c r="DX98" t="s">
        <v>159</v>
      </c>
      <c r="DY98">
        <v>0</v>
      </c>
      <c r="DZ98">
        <v>0</v>
      </c>
      <c r="EA98">
        <v>27</v>
      </c>
      <c r="EB98">
        <v>2.02</v>
      </c>
      <c r="EC98">
        <v>2.0020566000040006E+19</v>
      </c>
      <c r="ED98">
        <v>3.0040567E+19</v>
      </c>
      <c r="EE98" t="s">
        <v>703</v>
      </c>
      <c r="EF98" t="s">
        <v>703</v>
      </c>
      <c r="EG98" t="s">
        <v>159</v>
      </c>
      <c r="EH98" t="s">
        <v>159</v>
      </c>
      <c r="EI98" t="s">
        <v>125</v>
      </c>
      <c r="EJ98" t="s">
        <v>159</v>
      </c>
      <c r="EK98" t="s">
        <v>159</v>
      </c>
      <c r="EL98" t="s">
        <v>159</v>
      </c>
      <c r="EM98" t="s">
        <v>159</v>
      </c>
      <c r="EN98" t="s">
        <v>159</v>
      </c>
      <c r="EO98" t="s">
        <v>159</v>
      </c>
      <c r="EP98" t="s">
        <v>159</v>
      </c>
      <c r="EQ98" t="s">
        <v>159</v>
      </c>
      <c r="ER98" t="s">
        <v>159</v>
      </c>
      <c r="ES98">
        <v>8995.27</v>
      </c>
      <c r="ET98">
        <v>0</v>
      </c>
      <c r="EU98">
        <v>0</v>
      </c>
      <c r="EV98" t="s">
        <v>159</v>
      </c>
      <c r="EW98" t="s">
        <v>167</v>
      </c>
      <c r="EX98" t="s">
        <v>159</v>
      </c>
      <c r="EY98">
        <v>0</v>
      </c>
      <c r="EZ98">
        <v>0</v>
      </c>
    </row>
    <row r="99" spans="1:156" x14ac:dyDescent="0.25">
      <c r="A99">
        <v>9773741215</v>
      </c>
      <c r="B99" t="s">
        <v>143</v>
      </c>
      <c r="C99" t="s">
        <v>144</v>
      </c>
      <c r="D99" t="s">
        <v>145</v>
      </c>
      <c r="E99" t="s">
        <v>146</v>
      </c>
      <c r="F99" s="1" t="s">
        <v>147</v>
      </c>
      <c r="G99" t="s">
        <v>148</v>
      </c>
      <c r="H99" t="s">
        <v>149</v>
      </c>
      <c r="I99" t="s">
        <v>150</v>
      </c>
      <c r="J99" t="s">
        <v>151</v>
      </c>
      <c r="K99" t="s">
        <v>152</v>
      </c>
      <c r="L99" s="2">
        <v>0.5</v>
      </c>
      <c r="M99" s="2">
        <v>9000</v>
      </c>
      <c r="N99" t="s">
        <v>316</v>
      </c>
      <c r="O99" t="s">
        <v>704</v>
      </c>
      <c r="P99">
        <v>34928</v>
      </c>
      <c r="Q99" t="s">
        <v>145</v>
      </c>
      <c r="R99">
        <v>592525</v>
      </c>
      <c r="S99" s="1" t="s">
        <v>155</v>
      </c>
      <c r="T99">
        <v>2611839452</v>
      </c>
      <c r="U99">
        <v>5128722</v>
      </c>
      <c r="V99">
        <v>1001481</v>
      </c>
      <c r="W99">
        <v>25502568</v>
      </c>
      <c r="X99">
        <v>9773741215</v>
      </c>
      <c r="Y99">
        <v>800578</v>
      </c>
      <c r="Z99" t="s">
        <v>156</v>
      </c>
      <c r="AA99" t="s">
        <v>157</v>
      </c>
      <c r="AB99" t="s">
        <v>158</v>
      </c>
      <c r="AC99" t="s">
        <v>151</v>
      </c>
      <c r="AD99">
        <v>5999</v>
      </c>
      <c r="AE99">
        <v>63</v>
      </c>
      <c r="AF99" t="s">
        <v>159</v>
      </c>
      <c r="AG99" t="s">
        <v>159</v>
      </c>
      <c r="AH99" t="s">
        <v>159</v>
      </c>
      <c r="AI99" t="s">
        <v>160</v>
      </c>
      <c r="AJ99" t="s">
        <v>705</v>
      </c>
      <c r="AK99">
        <v>566</v>
      </c>
      <c r="AL99">
        <v>494096</v>
      </c>
      <c r="AM99">
        <v>566</v>
      </c>
      <c r="AN99">
        <v>9773741215</v>
      </c>
      <c r="AO99">
        <v>9773741215</v>
      </c>
      <c r="AP99" t="s">
        <v>162</v>
      </c>
      <c r="AQ99" t="s">
        <v>319</v>
      </c>
      <c r="AR99" t="s">
        <v>159</v>
      </c>
      <c r="AS99" t="s">
        <v>164</v>
      </c>
      <c r="AT99" s="2">
        <v>0.5</v>
      </c>
      <c r="AU99">
        <v>9000</v>
      </c>
      <c r="AV99">
        <v>9000</v>
      </c>
      <c r="AW99" s="7">
        <f t="shared" si="7"/>
        <v>9000</v>
      </c>
      <c r="AX99" s="7">
        <v>350</v>
      </c>
      <c r="AY99" s="7">
        <f t="shared" si="8"/>
        <v>8650</v>
      </c>
      <c r="AZ99" s="8">
        <f t="shared" si="9"/>
        <v>1522.4</v>
      </c>
      <c r="BA99" s="9">
        <f t="shared" si="10"/>
        <v>6920</v>
      </c>
      <c r="BB99" s="10">
        <f t="shared" si="11"/>
        <v>207.6</v>
      </c>
      <c r="BC99" s="7">
        <v>250</v>
      </c>
      <c r="BD99" s="11">
        <f t="shared" si="12"/>
        <v>81.25</v>
      </c>
      <c r="BE99" s="11"/>
      <c r="BF99" s="12"/>
      <c r="BG99" s="7">
        <f t="shared" si="13"/>
        <v>18.75</v>
      </c>
      <c r="BH99" t="s">
        <v>159</v>
      </c>
      <c r="BI99" t="s">
        <v>159</v>
      </c>
      <c r="BJ99" t="s">
        <v>159</v>
      </c>
      <c r="BK99" t="s">
        <v>159</v>
      </c>
      <c r="BL99">
        <v>566</v>
      </c>
      <c r="BM99">
        <v>566</v>
      </c>
      <c r="BN99">
        <v>9000</v>
      </c>
      <c r="BO99">
        <v>1000</v>
      </c>
      <c r="BP99">
        <v>45</v>
      </c>
      <c r="BQ99">
        <v>3.38</v>
      </c>
      <c r="BR99">
        <v>0</v>
      </c>
      <c r="BS99">
        <v>8951.625</v>
      </c>
      <c r="BT99">
        <v>0</v>
      </c>
      <c r="BU99" t="s">
        <v>159</v>
      </c>
      <c r="BV99" t="s">
        <v>159</v>
      </c>
      <c r="BW99">
        <v>0</v>
      </c>
      <c r="BX99">
        <v>0</v>
      </c>
      <c r="BY99" t="s">
        <v>165</v>
      </c>
      <c r="BZ99">
        <v>18</v>
      </c>
      <c r="CA99" t="s">
        <v>159</v>
      </c>
      <c r="CB99">
        <v>0</v>
      </c>
      <c r="CC99">
        <v>0</v>
      </c>
      <c r="CD99" t="s">
        <v>159</v>
      </c>
      <c r="CE99">
        <v>0</v>
      </c>
      <c r="CF99">
        <v>0.2</v>
      </c>
      <c r="CG99">
        <v>18</v>
      </c>
      <c r="CH99" t="s">
        <v>159</v>
      </c>
      <c r="CI99" t="s">
        <v>159</v>
      </c>
      <c r="CJ99" t="s">
        <v>159</v>
      </c>
      <c r="CK99" t="s">
        <v>159</v>
      </c>
      <c r="CL99">
        <v>0</v>
      </c>
      <c r="CM99" t="s">
        <v>144</v>
      </c>
      <c r="CN99">
        <v>30</v>
      </c>
      <c r="CO99">
        <v>5.4</v>
      </c>
      <c r="CP99">
        <v>0.41</v>
      </c>
      <c r="CQ99">
        <v>8995.27</v>
      </c>
      <c r="CR99" t="s">
        <v>166</v>
      </c>
      <c r="CS99">
        <v>25</v>
      </c>
      <c r="CT99">
        <v>4.5</v>
      </c>
      <c r="CU99">
        <v>0.34</v>
      </c>
      <c r="CV99" t="s">
        <v>166</v>
      </c>
      <c r="CW99">
        <v>7.5</v>
      </c>
      <c r="CX99">
        <v>1.35</v>
      </c>
      <c r="CY99">
        <v>0.1</v>
      </c>
      <c r="CZ99" t="s">
        <v>160</v>
      </c>
      <c r="DA99">
        <v>7.5</v>
      </c>
      <c r="DB99">
        <v>1.35</v>
      </c>
      <c r="DC99">
        <v>0.1</v>
      </c>
      <c r="DD99">
        <v>0</v>
      </c>
      <c r="DE99">
        <v>1</v>
      </c>
      <c r="DF99">
        <v>0.08</v>
      </c>
      <c r="DG99" t="s">
        <v>166</v>
      </c>
      <c r="DH99">
        <v>5</v>
      </c>
      <c r="DI99">
        <v>0.9</v>
      </c>
      <c r="DJ99">
        <v>7.0000000000000007E-2</v>
      </c>
      <c r="DK99" t="s">
        <v>166</v>
      </c>
      <c r="DL99">
        <v>25</v>
      </c>
      <c r="DM99">
        <v>4.5</v>
      </c>
      <c r="DN99">
        <v>0.34</v>
      </c>
      <c r="DO99" t="s">
        <v>159</v>
      </c>
      <c r="DP99">
        <v>0</v>
      </c>
      <c r="DQ99">
        <v>0</v>
      </c>
      <c r="DR99" t="s">
        <v>159</v>
      </c>
      <c r="DS99">
        <v>0</v>
      </c>
      <c r="DT99">
        <v>0</v>
      </c>
      <c r="DU99" t="s">
        <v>159</v>
      </c>
      <c r="DV99" t="s">
        <v>159</v>
      </c>
      <c r="DW99" t="s">
        <v>159</v>
      </c>
      <c r="DX99" t="s">
        <v>159</v>
      </c>
      <c r="DY99">
        <v>0</v>
      </c>
      <c r="DZ99">
        <v>0</v>
      </c>
      <c r="EA99">
        <v>27</v>
      </c>
      <c r="EB99">
        <v>2.02</v>
      </c>
      <c r="EC99">
        <v>2.0020566000040006E+19</v>
      </c>
      <c r="ED99">
        <v>3.0040567E+19</v>
      </c>
      <c r="EE99" t="s">
        <v>705</v>
      </c>
      <c r="EF99" t="s">
        <v>705</v>
      </c>
      <c r="EG99" t="s">
        <v>159</v>
      </c>
      <c r="EH99" t="s">
        <v>159</v>
      </c>
      <c r="EI99" t="s">
        <v>125</v>
      </c>
      <c r="EJ99" t="s">
        <v>159</v>
      </c>
      <c r="EK99" t="s">
        <v>159</v>
      </c>
      <c r="EL99" t="s">
        <v>159</v>
      </c>
      <c r="EM99" t="s">
        <v>159</v>
      </c>
      <c r="EN99" t="s">
        <v>159</v>
      </c>
      <c r="EO99" t="s">
        <v>159</v>
      </c>
      <c r="EP99" t="s">
        <v>159</v>
      </c>
      <c r="EQ99" t="s">
        <v>159</v>
      </c>
      <c r="ER99" t="s">
        <v>159</v>
      </c>
      <c r="ES99">
        <v>8995.27</v>
      </c>
      <c r="ET99">
        <v>0</v>
      </c>
      <c r="EU99">
        <v>0</v>
      </c>
      <c r="EV99" t="s">
        <v>159</v>
      </c>
      <c r="EW99" t="s">
        <v>167</v>
      </c>
      <c r="EX99" t="s">
        <v>159</v>
      </c>
      <c r="EY99">
        <v>0</v>
      </c>
      <c r="EZ99">
        <v>0</v>
      </c>
    </row>
    <row r="100" spans="1:156" x14ac:dyDescent="0.25">
      <c r="A100">
        <v>9775938658</v>
      </c>
      <c r="B100" t="s">
        <v>143</v>
      </c>
      <c r="C100" t="s">
        <v>297</v>
      </c>
      <c r="D100" t="s">
        <v>145</v>
      </c>
      <c r="E100" t="s">
        <v>146</v>
      </c>
      <c r="F100" s="1" t="s">
        <v>147</v>
      </c>
      <c r="G100" t="s">
        <v>148</v>
      </c>
      <c r="H100" t="s">
        <v>149</v>
      </c>
      <c r="I100" t="s">
        <v>150</v>
      </c>
      <c r="J100" t="s">
        <v>179</v>
      </c>
      <c r="K100" t="s">
        <v>152</v>
      </c>
      <c r="L100" s="2">
        <v>0.5</v>
      </c>
      <c r="M100" s="2">
        <v>9000</v>
      </c>
      <c r="N100" t="s">
        <v>713</v>
      </c>
      <c r="O100" t="s">
        <v>714</v>
      </c>
      <c r="P100">
        <v>34932</v>
      </c>
      <c r="Q100" t="s">
        <v>145</v>
      </c>
      <c r="R100" t="s">
        <v>715</v>
      </c>
      <c r="S100" s="1" t="s">
        <v>155</v>
      </c>
      <c r="T100">
        <v>2612157055</v>
      </c>
      <c r="U100">
        <v>3754502</v>
      </c>
      <c r="V100">
        <v>1001496</v>
      </c>
      <c r="W100">
        <v>25504262</v>
      </c>
      <c r="X100">
        <v>9775938658</v>
      </c>
      <c r="Y100">
        <v>800578</v>
      </c>
      <c r="Z100" t="s">
        <v>156</v>
      </c>
      <c r="AA100" t="s">
        <v>157</v>
      </c>
      <c r="AB100" t="s">
        <v>158</v>
      </c>
      <c r="AC100" t="s">
        <v>179</v>
      </c>
      <c r="AD100">
        <v>5999</v>
      </c>
      <c r="AE100">
        <v>63</v>
      </c>
      <c r="AF100" t="s">
        <v>159</v>
      </c>
      <c r="AG100" t="s">
        <v>159</v>
      </c>
      <c r="AH100" t="s">
        <v>159</v>
      </c>
      <c r="AI100" t="s">
        <v>160</v>
      </c>
      <c r="AJ100" t="s">
        <v>716</v>
      </c>
      <c r="AK100">
        <v>566</v>
      </c>
      <c r="AL100">
        <v>873233</v>
      </c>
      <c r="AM100">
        <v>566</v>
      </c>
      <c r="AN100">
        <v>9775938658</v>
      </c>
      <c r="AO100">
        <v>9775938658</v>
      </c>
      <c r="AP100" t="s">
        <v>162</v>
      </c>
      <c r="AQ100" t="s">
        <v>717</v>
      </c>
      <c r="AR100" t="s">
        <v>159</v>
      </c>
      <c r="AS100" t="s">
        <v>303</v>
      </c>
      <c r="AT100" s="2">
        <v>0.5</v>
      </c>
      <c r="AU100">
        <v>9000</v>
      </c>
      <c r="AV100">
        <v>9000</v>
      </c>
      <c r="AW100" s="7">
        <f t="shared" si="7"/>
        <v>9000</v>
      </c>
      <c r="AX100" s="7">
        <v>350</v>
      </c>
      <c r="AY100" s="7">
        <f t="shared" si="8"/>
        <v>8650</v>
      </c>
      <c r="AZ100" s="8">
        <f t="shared" si="9"/>
        <v>1522.4</v>
      </c>
      <c r="BA100" s="9">
        <f t="shared" si="10"/>
        <v>6920</v>
      </c>
      <c r="BB100" s="10">
        <f t="shared" si="11"/>
        <v>207.6</v>
      </c>
      <c r="BC100" s="7">
        <v>250</v>
      </c>
      <c r="BD100" s="11">
        <f t="shared" si="12"/>
        <v>81.25</v>
      </c>
      <c r="BE100" s="11"/>
      <c r="BF100" s="12"/>
      <c r="BG100" s="7">
        <f t="shared" si="13"/>
        <v>18.75</v>
      </c>
      <c r="BH100" t="s">
        <v>159</v>
      </c>
      <c r="BI100" t="s">
        <v>159</v>
      </c>
      <c r="BJ100" t="s">
        <v>159</v>
      </c>
      <c r="BK100" t="s">
        <v>159</v>
      </c>
      <c r="BL100">
        <v>566</v>
      </c>
      <c r="BM100">
        <v>566</v>
      </c>
      <c r="BN100">
        <v>9000</v>
      </c>
      <c r="BO100">
        <v>1000</v>
      </c>
      <c r="BP100">
        <v>45</v>
      </c>
      <c r="BQ100">
        <v>3.38</v>
      </c>
      <c r="BR100">
        <v>0</v>
      </c>
      <c r="BS100">
        <v>8951.625</v>
      </c>
      <c r="BT100">
        <v>0</v>
      </c>
      <c r="BU100" t="s">
        <v>159</v>
      </c>
      <c r="BV100" t="s">
        <v>159</v>
      </c>
      <c r="BW100">
        <v>0</v>
      </c>
      <c r="BX100">
        <v>0</v>
      </c>
      <c r="BY100" t="s">
        <v>165</v>
      </c>
      <c r="BZ100">
        <v>18</v>
      </c>
      <c r="CA100" t="s">
        <v>159</v>
      </c>
      <c r="CB100">
        <v>0</v>
      </c>
      <c r="CC100">
        <v>0</v>
      </c>
      <c r="CD100" t="s">
        <v>159</v>
      </c>
      <c r="CE100">
        <v>0</v>
      </c>
      <c r="CF100">
        <v>0.2</v>
      </c>
      <c r="CG100">
        <v>18</v>
      </c>
      <c r="CH100" t="s">
        <v>159</v>
      </c>
      <c r="CI100" t="s">
        <v>159</v>
      </c>
      <c r="CJ100" t="s">
        <v>159</v>
      </c>
      <c r="CK100" t="s">
        <v>159</v>
      </c>
      <c r="CL100">
        <v>0</v>
      </c>
      <c r="CM100" t="s">
        <v>297</v>
      </c>
      <c r="CN100">
        <v>30</v>
      </c>
      <c r="CO100">
        <v>5.4</v>
      </c>
      <c r="CP100">
        <v>0.41</v>
      </c>
      <c r="CQ100">
        <v>8999.57</v>
      </c>
      <c r="CR100" t="s">
        <v>166</v>
      </c>
      <c r="CS100">
        <v>25</v>
      </c>
      <c r="CT100">
        <v>4.5</v>
      </c>
      <c r="CU100">
        <v>0.34</v>
      </c>
      <c r="CV100" t="s">
        <v>166</v>
      </c>
      <c r="CW100">
        <v>7.5</v>
      </c>
      <c r="CX100">
        <v>1.35</v>
      </c>
      <c r="CY100">
        <v>0.1</v>
      </c>
      <c r="CZ100" t="s">
        <v>160</v>
      </c>
      <c r="DA100">
        <v>7.5</v>
      </c>
      <c r="DB100">
        <v>1.35</v>
      </c>
      <c r="DC100">
        <v>0.1</v>
      </c>
      <c r="DD100">
        <v>0</v>
      </c>
      <c r="DE100">
        <v>5</v>
      </c>
      <c r="DF100">
        <v>0.38</v>
      </c>
      <c r="DG100" t="s">
        <v>166</v>
      </c>
      <c r="DH100">
        <v>5</v>
      </c>
      <c r="DI100">
        <v>0.9</v>
      </c>
      <c r="DJ100">
        <v>7.0000000000000007E-2</v>
      </c>
      <c r="DK100" t="s">
        <v>166</v>
      </c>
      <c r="DL100">
        <v>25</v>
      </c>
      <c r="DM100">
        <v>4.5</v>
      </c>
      <c r="DN100">
        <v>0.34</v>
      </c>
      <c r="DO100" t="s">
        <v>159</v>
      </c>
      <c r="DP100">
        <v>0</v>
      </c>
      <c r="DQ100">
        <v>0</v>
      </c>
      <c r="DR100" t="s">
        <v>159</v>
      </c>
      <c r="DS100">
        <v>0</v>
      </c>
      <c r="DT100">
        <v>0</v>
      </c>
      <c r="DU100" t="s">
        <v>159</v>
      </c>
      <c r="DV100" t="s">
        <v>159</v>
      </c>
      <c r="DW100" t="s">
        <v>159</v>
      </c>
      <c r="DX100" t="s">
        <v>159</v>
      </c>
      <c r="DY100">
        <v>0</v>
      </c>
      <c r="DZ100">
        <v>0</v>
      </c>
      <c r="EA100">
        <v>27</v>
      </c>
      <c r="EB100">
        <v>2.02</v>
      </c>
      <c r="EC100">
        <v>2.0020566000040006E+19</v>
      </c>
      <c r="ED100">
        <v>4.0010566E+19</v>
      </c>
      <c r="EE100" t="s">
        <v>716</v>
      </c>
      <c r="EF100" t="s">
        <v>716</v>
      </c>
      <c r="EG100" t="s">
        <v>159</v>
      </c>
      <c r="EH100" t="s">
        <v>159</v>
      </c>
      <c r="EI100" t="s">
        <v>125</v>
      </c>
      <c r="EJ100" t="s">
        <v>159</v>
      </c>
      <c r="EK100" t="s">
        <v>159</v>
      </c>
      <c r="EL100" t="s">
        <v>159</v>
      </c>
      <c r="EM100" t="s">
        <v>159</v>
      </c>
      <c r="EN100" t="s">
        <v>159</v>
      </c>
      <c r="EO100" t="s">
        <v>159</v>
      </c>
      <c r="EP100" t="s">
        <v>159</v>
      </c>
      <c r="EQ100" t="s">
        <v>159</v>
      </c>
      <c r="ER100" t="s">
        <v>159</v>
      </c>
      <c r="ES100">
        <v>8999.57</v>
      </c>
      <c r="ET100">
        <v>0</v>
      </c>
      <c r="EU100">
        <v>0</v>
      </c>
      <c r="EV100" t="s">
        <v>159</v>
      </c>
      <c r="EW100" t="s">
        <v>167</v>
      </c>
      <c r="EX100" t="s">
        <v>159</v>
      </c>
      <c r="EY100">
        <v>0</v>
      </c>
      <c r="EZ100">
        <v>0</v>
      </c>
    </row>
    <row r="101" spans="1:156" x14ac:dyDescent="0.25">
      <c r="A101">
        <v>11681703</v>
      </c>
      <c r="B101" t="s">
        <v>226</v>
      </c>
      <c r="C101" t="s">
        <v>239</v>
      </c>
      <c r="D101" t="s">
        <v>146</v>
      </c>
      <c r="E101" t="s">
        <v>722</v>
      </c>
      <c r="F101" s="1" t="s">
        <v>147</v>
      </c>
      <c r="G101" t="s">
        <v>148</v>
      </c>
      <c r="H101" t="s">
        <v>149</v>
      </c>
      <c r="I101" t="s">
        <v>150</v>
      </c>
      <c r="J101" t="s">
        <v>159</v>
      </c>
      <c r="K101" t="s">
        <v>152</v>
      </c>
      <c r="L101" s="2">
        <v>0.5</v>
      </c>
      <c r="M101" s="2">
        <v>9000</v>
      </c>
      <c r="N101" t="s">
        <v>723</v>
      </c>
      <c r="O101" t="s">
        <v>724</v>
      </c>
      <c r="P101" t="s">
        <v>159</v>
      </c>
      <c r="Q101" t="s">
        <v>146</v>
      </c>
      <c r="R101" t="s">
        <v>159</v>
      </c>
      <c r="S101" s="1" t="s">
        <v>155</v>
      </c>
      <c r="T101">
        <v>3311681703</v>
      </c>
      <c r="U101">
        <v>5134079</v>
      </c>
      <c r="V101" t="s">
        <v>159</v>
      </c>
      <c r="W101">
        <v>11681703</v>
      </c>
      <c r="X101">
        <v>11681703</v>
      </c>
      <c r="Y101" t="s">
        <v>159</v>
      </c>
      <c r="Z101" t="s">
        <v>156</v>
      </c>
      <c r="AA101" t="s">
        <v>157</v>
      </c>
      <c r="AB101" t="s">
        <v>158</v>
      </c>
      <c r="AC101" t="s">
        <v>159</v>
      </c>
      <c r="AD101">
        <v>5999</v>
      </c>
      <c r="AE101">
        <v>63</v>
      </c>
      <c r="AF101" t="s">
        <v>159</v>
      </c>
      <c r="AG101" t="s">
        <v>159</v>
      </c>
      <c r="AH101" t="s">
        <v>159</v>
      </c>
      <c r="AI101" t="s">
        <v>160</v>
      </c>
      <c r="AJ101" t="s">
        <v>159</v>
      </c>
      <c r="AK101">
        <v>566</v>
      </c>
      <c r="AL101" t="s">
        <v>159</v>
      </c>
      <c r="AM101">
        <v>566</v>
      </c>
      <c r="AN101" t="s">
        <v>159</v>
      </c>
      <c r="AO101" t="s">
        <v>159</v>
      </c>
      <c r="AP101" t="s">
        <v>242</v>
      </c>
      <c r="AQ101" t="s">
        <v>159</v>
      </c>
      <c r="AR101" t="s">
        <v>159</v>
      </c>
      <c r="AS101" t="s">
        <v>242</v>
      </c>
      <c r="AT101" s="2">
        <v>0.5</v>
      </c>
      <c r="AU101">
        <v>9000</v>
      </c>
      <c r="AV101">
        <v>9000</v>
      </c>
      <c r="AW101" s="7">
        <f t="shared" si="7"/>
        <v>9000</v>
      </c>
      <c r="AX101" s="7">
        <v>350</v>
      </c>
      <c r="AY101" s="7">
        <f t="shared" si="8"/>
        <v>8650</v>
      </c>
      <c r="AZ101" s="8">
        <f t="shared" si="9"/>
        <v>1522.4</v>
      </c>
      <c r="BA101" s="9">
        <f t="shared" si="10"/>
        <v>6920</v>
      </c>
      <c r="BB101" s="10">
        <f t="shared" si="11"/>
        <v>207.6</v>
      </c>
      <c r="BC101" s="7">
        <v>250</v>
      </c>
      <c r="BD101" s="11">
        <f t="shared" si="12"/>
        <v>81.25</v>
      </c>
      <c r="BE101" s="11"/>
      <c r="BF101" s="12"/>
      <c r="BG101" s="7">
        <f t="shared" si="13"/>
        <v>18.75</v>
      </c>
      <c r="BH101" t="s">
        <v>159</v>
      </c>
      <c r="BI101" t="s">
        <v>159</v>
      </c>
      <c r="BJ101" t="s">
        <v>159</v>
      </c>
      <c r="BK101" t="s">
        <v>159</v>
      </c>
      <c r="BL101">
        <v>566</v>
      </c>
      <c r="BM101">
        <v>566</v>
      </c>
      <c r="BN101">
        <v>9000</v>
      </c>
      <c r="BO101">
        <v>1000</v>
      </c>
      <c r="BP101">
        <v>45</v>
      </c>
      <c r="BQ101">
        <v>3.38</v>
      </c>
      <c r="BR101">
        <v>0</v>
      </c>
      <c r="BS101">
        <v>8951.625</v>
      </c>
      <c r="BT101">
        <v>0</v>
      </c>
      <c r="BU101" t="s">
        <v>159</v>
      </c>
      <c r="BV101" t="s">
        <v>159</v>
      </c>
      <c r="BW101">
        <v>0</v>
      </c>
      <c r="BX101">
        <v>0</v>
      </c>
      <c r="BY101" t="s">
        <v>165</v>
      </c>
      <c r="BZ101">
        <v>0</v>
      </c>
      <c r="CA101" t="s">
        <v>159</v>
      </c>
      <c r="CB101">
        <v>0</v>
      </c>
      <c r="CC101">
        <v>0</v>
      </c>
      <c r="CD101" t="s">
        <v>159</v>
      </c>
      <c r="CE101">
        <v>0</v>
      </c>
      <c r="CF101">
        <v>0.2</v>
      </c>
      <c r="CG101">
        <v>0</v>
      </c>
      <c r="CH101" t="s">
        <v>159</v>
      </c>
      <c r="CI101" t="s">
        <v>159</v>
      </c>
      <c r="CJ101" t="s">
        <v>159</v>
      </c>
      <c r="CK101" t="s">
        <v>159</v>
      </c>
      <c r="CL101">
        <v>0</v>
      </c>
      <c r="CM101" t="s">
        <v>239</v>
      </c>
      <c r="CN101">
        <v>0</v>
      </c>
      <c r="CO101">
        <v>0</v>
      </c>
      <c r="CP101">
        <v>0</v>
      </c>
      <c r="CQ101">
        <v>9000</v>
      </c>
      <c r="CR101" t="s">
        <v>166</v>
      </c>
      <c r="CS101">
        <v>25</v>
      </c>
      <c r="CT101">
        <v>0</v>
      </c>
      <c r="CU101">
        <v>0</v>
      </c>
      <c r="CV101" t="s">
        <v>166</v>
      </c>
      <c r="CW101">
        <v>7.5</v>
      </c>
      <c r="CX101">
        <v>0</v>
      </c>
      <c r="CY101">
        <v>0</v>
      </c>
      <c r="CZ101" t="s">
        <v>160</v>
      </c>
      <c r="DA101">
        <v>7.5</v>
      </c>
      <c r="DB101">
        <v>0</v>
      </c>
      <c r="DC101">
        <v>0</v>
      </c>
      <c r="DD101">
        <v>0</v>
      </c>
      <c r="DE101">
        <v>0</v>
      </c>
      <c r="DF101">
        <v>0</v>
      </c>
      <c r="DG101" t="s">
        <v>166</v>
      </c>
      <c r="DH101">
        <v>5</v>
      </c>
      <c r="DI101">
        <v>0</v>
      </c>
      <c r="DJ101">
        <v>0</v>
      </c>
      <c r="DK101" t="s">
        <v>166</v>
      </c>
      <c r="DL101">
        <v>25</v>
      </c>
      <c r="DM101">
        <v>0</v>
      </c>
      <c r="DN101">
        <v>0</v>
      </c>
      <c r="DO101" t="s">
        <v>159</v>
      </c>
      <c r="DP101">
        <v>0</v>
      </c>
      <c r="DQ101">
        <v>0</v>
      </c>
      <c r="DR101" t="s">
        <v>159</v>
      </c>
      <c r="DS101">
        <v>0</v>
      </c>
      <c r="DT101">
        <v>0</v>
      </c>
      <c r="DU101" t="s">
        <v>159</v>
      </c>
      <c r="DV101" t="s">
        <v>159</v>
      </c>
      <c r="DW101" t="s">
        <v>159</v>
      </c>
      <c r="DX101" t="s">
        <v>159</v>
      </c>
      <c r="DY101">
        <v>0</v>
      </c>
      <c r="DZ101">
        <v>0</v>
      </c>
      <c r="EA101">
        <v>45</v>
      </c>
      <c r="EB101">
        <v>3.38</v>
      </c>
      <c r="EC101" t="s">
        <v>159</v>
      </c>
      <c r="ED101" t="s">
        <v>159</v>
      </c>
      <c r="EE101" t="s">
        <v>725</v>
      </c>
      <c r="EF101" t="s">
        <v>726</v>
      </c>
      <c r="EG101" t="s">
        <v>159</v>
      </c>
      <c r="EH101" t="s">
        <v>727</v>
      </c>
      <c r="EI101" t="s">
        <v>125</v>
      </c>
      <c r="EJ101" t="s">
        <v>159</v>
      </c>
      <c r="EK101" t="s">
        <v>159</v>
      </c>
      <c r="EL101" t="s">
        <v>159</v>
      </c>
      <c r="EM101" t="s">
        <v>159</v>
      </c>
      <c r="EN101" t="s">
        <v>159</v>
      </c>
      <c r="EO101" t="s">
        <v>159</v>
      </c>
      <c r="EP101" t="s">
        <v>159</v>
      </c>
      <c r="EQ101" t="s">
        <v>159</v>
      </c>
      <c r="ER101" t="s">
        <v>246</v>
      </c>
      <c r="ES101">
        <v>0</v>
      </c>
      <c r="ET101">
        <v>9000</v>
      </c>
      <c r="EU101">
        <v>0</v>
      </c>
      <c r="EV101" t="s">
        <v>159</v>
      </c>
      <c r="EW101" t="s">
        <v>167</v>
      </c>
      <c r="EX101" t="s">
        <v>159</v>
      </c>
      <c r="EY101">
        <v>0</v>
      </c>
      <c r="EZ101">
        <v>0</v>
      </c>
    </row>
    <row r="102" spans="1:156" x14ac:dyDescent="0.25">
      <c r="A102">
        <v>9783179571</v>
      </c>
      <c r="B102" t="s">
        <v>143</v>
      </c>
      <c r="C102" t="s">
        <v>178</v>
      </c>
      <c r="D102" t="s">
        <v>146</v>
      </c>
      <c r="E102" t="s">
        <v>722</v>
      </c>
      <c r="F102" s="1" t="s">
        <v>147</v>
      </c>
      <c r="G102" t="s">
        <v>148</v>
      </c>
      <c r="H102" t="s">
        <v>149</v>
      </c>
      <c r="I102" t="s">
        <v>150</v>
      </c>
      <c r="J102" t="s">
        <v>151</v>
      </c>
      <c r="K102" t="s">
        <v>152</v>
      </c>
      <c r="L102" s="2">
        <v>0.5</v>
      </c>
      <c r="M102" s="2">
        <v>9000</v>
      </c>
      <c r="N102" t="s">
        <v>207</v>
      </c>
      <c r="O102" t="s">
        <v>734</v>
      </c>
      <c r="P102">
        <v>34940</v>
      </c>
      <c r="Q102" t="s">
        <v>146</v>
      </c>
      <c r="R102">
        <v>682971</v>
      </c>
      <c r="S102" s="1" t="s">
        <v>155</v>
      </c>
      <c r="T102">
        <v>2613202838</v>
      </c>
      <c r="U102">
        <v>3431796</v>
      </c>
      <c r="V102">
        <v>1001543</v>
      </c>
      <c r="W102">
        <v>25507750</v>
      </c>
      <c r="X102">
        <v>9783179571</v>
      </c>
      <c r="Y102">
        <v>800578</v>
      </c>
      <c r="Z102" t="s">
        <v>156</v>
      </c>
      <c r="AA102" t="s">
        <v>157</v>
      </c>
      <c r="AB102" t="s">
        <v>158</v>
      </c>
      <c r="AC102" t="s">
        <v>151</v>
      </c>
      <c r="AD102">
        <v>5999</v>
      </c>
      <c r="AE102">
        <v>63</v>
      </c>
      <c r="AF102" t="s">
        <v>159</v>
      </c>
      <c r="AG102" t="s">
        <v>159</v>
      </c>
      <c r="AH102" t="s">
        <v>159</v>
      </c>
      <c r="AI102" t="s">
        <v>160</v>
      </c>
      <c r="AJ102" t="s">
        <v>735</v>
      </c>
      <c r="AK102">
        <v>566</v>
      </c>
      <c r="AL102">
        <v>682971</v>
      </c>
      <c r="AM102">
        <v>566</v>
      </c>
      <c r="AN102">
        <v>9783179571</v>
      </c>
      <c r="AO102">
        <v>9783179571</v>
      </c>
      <c r="AP102" t="s">
        <v>162</v>
      </c>
      <c r="AQ102" t="s">
        <v>210</v>
      </c>
      <c r="AR102" t="s">
        <v>159</v>
      </c>
      <c r="AS102" t="s">
        <v>185</v>
      </c>
      <c r="AT102" s="2">
        <v>0.5</v>
      </c>
      <c r="AU102">
        <v>9000</v>
      </c>
      <c r="AV102">
        <v>9000</v>
      </c>
      <c r="AW102" s="7">
        <f t="shared" si="7"/>
        <v>9000</v>
      </c>
      <c r="AX102" s="7">
        <v>350</v>
      </c>
      <c r="AY102" s="7">
        <f t="shared" si="8"/>
        <v>8650</v>
      </c>
      <c r="AZ102" s="8">
        <f t="shared" si="9"/>
        <v>1522.4</v>
      </c>
      <c r="BA102" s="9">
        <f t="shared" si="10"/>
        <v>6920</v>
      </c>
      <c r="BB102" s="10">
        <f t="shared" si="11"/>
        <v>207.6</v>
      </c>
      <c r="BC102" s="7">
        <v>250</v>
      </c>
      <c r="BD102" s="11">
        <f t="shared" si="12"/>
        <v>81.25</v>
      </c>
      <c r="BE102" s="11"/>
      <c r="BF102" s="12"/>
      <c r="BG102" s="7">
        <f t="shared" si="13"/>
        <v>18.75</v>
      </c>
      <c r="BH102" t="s">
        <v>159</v>
      </c>
      <c r="BI102" t="s">
        <v>159</v>
      </c>
      <c r="BJ102" t="s">
        <v>159</v>
      </c>
      <c r="BK102" t="s">
        <v>159</v>
      </c>
      <c r="BL102">
        <v>566</v>
      </c>
      <c r="BM102">
        <v>566</v>
      </c>
      <c r="BN102">
        <v>9000</v>
      </c>
      <c r="BO102">
        <v>1000</v>
      </c>
      <c r="BP102">
        <v>45</v>
      </c>
      <c r="BQ102">
        <v>3.38</v>
      </c>
      <c r="BR102">
        <v>0</v>
      </c>
      <c r="BS102">
        <v>8951.625</v>
      </c>
      <c r="BT102">
        <v>0</v>
      </c>
      <c r="BU102" t="s">
        <v>159</v>
      </c>
      <c r="BV102" t="s">
        <v>159</v>
      </c>
      <c r="BW102">
        <v>0</v>
      </c>
      <c r="BX102">
        <v>0</v>
      </c>
      <c r="BY102" t="s">
        <v>165</v>
      </c>
      <c r="BZ102">
        <v>18</v>
      </c>
      <c r="CA102" t="s">
        <v>159</v>
      </c>
      <c r="CB102">
        <v>0</v>
      </c>
      <c r="CC102">
        <v>0</v>
      </c>
      <c r="CD102" t="s">
        <v>159</v>
      </c>
      <c r="CE102">
        <v>0</v>
      </c>
      <c r="CF102">
        <v>0.2</v>
      </c>
      <c r="CG102">
        <v>18</v>
      </c>
      <c r="CH102" t="s">
        <v>159</v>
      </c>
      <c r="CI102" t="s">
        <v>159</v>
      </c>
      <c r="CJ102" t="s">
        <v>159</v>
      </c>
      <c r="CK102" t="s">
        <v>159</v>
      </c>
      <c r="CL102">
        <v>0</v>
      </c>
      <c r="CM102" t="s">
        <v>178</v>
      </c>
      <c r="CN102">
        <v>30</v>
      </c>
      <c r="CO102">
        <v>5.4</v>
      </c>
      <c r="CP102">
        <v>0.41</v>
      </c>
      <c r="CQ102">
        <v>8994.19</v>
      </c>
      <c r="CR102" t="s">
        <v>166</v>
      </c>
      <c r="CS102">
        <v>25</v>
      </c>
      <c r="CT102">
        <v>4.5</v>
      </c>
      <c r="CU102">
        <v>0.34</v>
      </c>
      <c r="CV102" t="s">
        <v>166</v>
      </c>
      <c r="CW102">
        <v>7.5</v>
      </c>
      <c r="CX102">
        <v>1.35</v>
      </c>
      <c r="CY102">
        <v>0.1</v>
      </c>
      <c r="CZ102" t="s">
        <v>160</v>
      </c>
      <c r="DA102">
        <v>7.5</v>
      </c>
      <c r="DB102">
        <v>1.35</v>
      </c>
      <c r="DC102">
        <v>0.1</v>
      </c>
      <c r="DD102">
        <v>0</v>
      </c>
      <c r="DE102">
        <v>0</v>
      </c>
      <c r="DF102">
        <v>0</v>
      </c>
      <c r="DG102" t="s">
        <v>166</v>
      </c>
      <c r="DH102">
        <v>5</v>
      </c>
      <c r="DI102">
        <v>0.9</v>
      </c>
      <c r="DJ102">
        <v>7.0000000000000007E-2</v>
      </c>
      <c r="DK102" t="s">
        <v>166</v>
      </c>
      <c r="DL102">
        <v>25</v>
      </c>
      <c r="DM102">
        <v>4.5</v>
      </c>
      <c r="DN102">
        <v>0.34</v>
      </c>
      <c r="DO102" t="s">
        <v>159</v>
      </c>
      <c r="DP102">
        <v>0</v>
      </c>
      <c r="DQ102">
        <v>0</v>
      </c>
      <c r="DR102" t="s">
        <v>159</v>
      </c>
      <c r="DS102">
        <v>0</v>
      </c>
      <c r="DT102">
        <v>0</v>
      </c>
      <c r="DU102" t="s">
        <v>159</v>
      </c>
      <c r="DV102" t="s">
        <v>159</v>
      </c>
      <c r="DW102" t="s">
        <v>159</v>
      </c>
      <c r="DX102" t="s">
        <v>159</v>
      </c>
      <c r="DY102">
        <v>0</v>
      </c>
      <c r="DZ102">
        <v>0</v>
      </c>
      <c r="EA102">
        <v>27</v>
      </c>
      <c r="EB102">
        <v>2.02</v>
      </c>
      <c r="EC102">
        <v>2.0020566000040006E+19</v>
      </c>
      <c r="ED102">
        <v>3.0040567E+19</v>
      </c>
      <c r="EE102" t="s">
        <v>735</v>
      </c>
      <c r="EF102" t="s">
        <v>735</v>
      </c>
      <c r="EG102" t="s">
        <v>159</v>
      </c>
      <c r="EH102" t="s">
        <v>159</v>
      </c>
      <c r="EI102" t="s">
        <v>125</v>
      </c>
      <c r="EJ102" t="s">
        <v>159</v>
      </c>
      <c r="EK102" t="s">
        <v>159</v>
      </c>
      <c r="EL102" t="s">
        <v>159</v>
      </c>
      <c r="EM102" t="s">
        <v>159</v>
      </c>
      <c r="EN102" t="s">
        <v>159</v>
      </c>
      <c r="EO102" t="s">
        <v>159</v>
      </c>
      <c r="EP102" t="s">
        <v>159</v>
      </c>
      <c r="EQ102" t="s">
        <v>159</v>
      </c>
      <c r="ER102" t="s">
        <v>159</v>
      </c>
      <c r="ES102">
        <v>8994.19</v>
      </c>
      <c r="ET102">
        <v>0</v>
      </c>
      <c r="EU102">
        <v>0</v>
      </c>
      <c r="EV102" t="s">
        <v>159</v>
      </c>
      <c r="EW102" t="s">
        <v>167</v>
      </c>
      <c r="EX102" t="s">
        <v>159</v>
      </c>
      <c r="EY102">
        <v>0</v>
      </c>
      <c r="EZ102">
        <v>0</v>
      </c>
    </row>
    <row r="103" spans="1:156" x14ac:dyDescent="0.25">
      <c r="A103">
        <v>9785735053</v>
      </c>
      <c r="B103" t="s">
        <v>143</v>
      </c>
      <c r="C103" t="s">
        <v>144</v>
      </c>
      <c r="D103" t="s">
        <v>722</v>
      </c>
      <c r="E103" t="s">
        <v>722</v>
      </c>
      <c r="F103" s="1" t="s">
        <v>147</v>
      </c>
      <c r="G103" t="s">
        <v>148</v>
      </c>
      <c r="H103" t="s">
        <v>149</v>
      </c>
      <c r="I103" t="s">
        <v>150</v>
      </c>
      <c r="J103" t="s">
        <v>151</v>
      </c>
      <c r="K103" t="s">
        <v>152</v>
      </c>
      <c r="L103" s="2">
        <v>0.5</v>
      </c>
      <c r="M103" s="2">
        <v>9000</v>
      </c>
      <c r="N103" t="s">
        <v>316</v>
      </c>
      <c r="O103" t="s">
        <v>791</v>
      </c>
      <c r="P103">
        <v>34943</v>
      </c>
      <c r="Q103" t="s">
        <v>146</v>
      </c>
      <c r="R103">
        <v>867905</v>
      </c>
      <c r="S103" s="1" t="s">
        <v>155</v>
      </c>
      <c r="T103">
        <v>2613603216</v>
      </c>
      <c r="U103">
        <v>7910432</v>
      </c>
      <c r="V103">
        <v>1001556</v>
      </c>
      <c r="W103">
        <v>25508879</v>
      </c>
      <c r="X103">
        <v>9785735053</v>
      </c>
      <c r="Y103">
        <v>800578</v>
      </c>
      <c r="Z103" t="s">
        <v>156</v>
      </c>
      <c r="AA103" t="s">
        <v>157</v>
      </c>
      <c r="AB103" t="s">
        <v>158</v>
      </c>
      <c r="AC103" t="s">
        <v>151</v>
      </c>
      <c r="AD103">
        <v>5999</v>
      </c>
      <c r="AE103">
        <v>63</v>
      </c>
      <c r="AF103" t="s">
        <v>159</v>
      </c>
      <c r="AG103" t="s">
        <v>159</v>
      </c>
      <c r="AH103" t="s">
        <v>159</v>
      </c>
      <c r="AI103" t="s">
        <v>160</v>
      </c>
      <c r="AJ103" t="s">
        <v>792</v>
      </c>
      <c r="AK103">
        <v>566</v>
      </c>
      <c r="AL103">
        <v>877906</v>
      </c>
      <c r="AM103">
        <v>566</v>
      </c>
      <c r="AN103">
        <v>9785735053</v>
      </c>
      <c r="AO103">
        <v>9785735053</v>
      </c>
      <c r="AP103" t="s">
        <v>162</v>
      </c>
      <c r="AQ103" t="s">
        <v>319</v>
      </c>
      <c r="AR103" t="s">
        <v>159</v>
      </c>
      <c r="AS103" t="s">
        <v>164</v>
      </c>
      <c r="AT103" s="2">
        <v>0.5</v>
      </c>
      <c r="AU103">
        <v>9000</v>
      </c>
      <c r="AV103">
        <v>9000</v>
      </c>
      <c r="AW103" s="7">
        <f t="shared" si="7"/>
        <v>9000</v>
      </c>
      <c r="AX103" s="7">
        <v>350</v>
      </c>
      <c r="AY103" s="7">
        <f t="shared" si="8"/>
        <v>8650</v>
      </c>
      <c r="AZ103" s="8">
        <f t="shared" si="9"/>
        <v>1522.4</v>
      </c>
      <c r="BA103" s="9">
        <f t="shared" si="10"/>
        <v>6920</v>
      </c>
      <c r="BB103" s="10">
        <f t="shared" si="11"/>
        <v>207.6</v>
      </c>
      <c r="BC103" s="7">
        <v>250</v>
      </c>
      <c r="BD103" s="11">
        <f t="shared" si="12"/>
        <v>81.25</v>
      </c>
      <c r="BE103" s="11"/>
      <c r="BF103" s="12"/>
      <c r="BG103" s="7">
        <f t="shared" si="13"/>
        <v>18.75</v>
      </c>
      <c r="BH103" t="s">
        <v>159</v>
      </c>
      <c r="BI103" t="s">
        <v>159</v>
      </c>
      <c r="BJ103" t="s">
        <v>159</v>
      </c>
      <c r="BK103" t="s">
        <v>159</v>
      </c>
      <c r="BL103">
        <v>566</v>
      </c>
      <c r="BM103">
        <v>566</v>
      </c>
      <c r="BN103">
        <v>9000</v>
      </c>
      <c r="BO103">
        <v>1000</v>
      </c>
      <c r="BP103">
        <v>45</v>
      </c>
      <c r="BQ103">
        <v>3.38</v>
      </c>
      <c r="BR103">
        <v>0</v>
      </c>
      <c r="BS103">
        <v>8951.625</v>
      </c>
      <c r="BT103">
        <v>0</v>
      </c>
      <c r="BU103" t="s">
        <v>159</v>
      </c>
      <c r="BV103" t="s">
        <v>159</v>
      </c>
      <c r="BW103">
        <v>0</v>
      </c>
      <c r="BX103">
        <v>0</v>
      </c>
      <c r="BY103" t="s">
        <v>165</v>
      </c>
      <c r="BZ103">
        <v>18</v>
      </c>
      <c r="CA103" t="s">
        <v>159</v>
      </c>
      <c r="CB103">
        <v>0</v>
      </c>
      <c r="CC103">
        <v>0</v>
      </c>
      <c r="CD103" t="s">
        <v>159</v>
      </c>
      <c r="CE103">
        <v>0</v>
      </c>
      <c r="CF103">
        <v>0.2</v>
      </c>
      <c r="CG103">
        <v>18</v>
      </c>
      <c r="CH103" t="s">
        <v>159</v>
      </c>
      <c r="CI103" t="s">
        <v>159</v>
      </c>
      <c r="CJ103" t="s">
        <v>159</v>
      </c>
      <c r="CK103" t="s">
        <v>159</v>
      </c>
      <c r="CL103">
        <v>0</v>
      </c>
      <c r="CM103" t="s">
        <v>144</v>
      </c>
      <c r="CN103">
        <v>30</v>
      </c>
      <c r="CO103">
        <v>5.4</v>
      </c>
      <c r="CP103">
        <v>0.41</v>
      </c>
      <c r="CQ103">
        <v>8995.27</v>
      </c>
      <c r="CR103" t="s">
        <v>166</v>
      </c>
      <c r="CS103">
        <v>25</v>
      </c>
      <c r="CT103">
        <v>4.5</v>
      </c>
      <c r="CU103">
        <v>0.34</v>
      </c>
      <c r="CV103" t="s">
        <v>166</v>
      </c>
      <c r="CW103">
        <v>7.5</v>
      </c>
      <c r="CX103">
        <v>1.35</v>
      </c>
      <c r="CY103">
        <v>0.1</v>
      </c>
      <c r="CZ103" t="s">
        <v>160</v>
      </c>
      <c r="DA103">
        <v>7.5</v>
      </c>
      <c r="DB103">
        <v>1.35</v>
      </c>
      <c r="DC103">
        <v>0.1</v>
      </c>
      <c r="DD103">
        <v>0</v>
      </c>
      <c r="DE103">
        <v>1</v>
      </c>
      <c r="DF103">
        <v>0.08</v>
      </c>
      <c r="DG103" t="s">
        <v>166</v>
      </c>
      <c r="DH103">
        <v>5</v>
      </c>
      <c r="DI103">
        <v>0.9</v>
      </c>
      <c r="DJ103">
        <v>7.0000000000000007E-2</v>
      </c>
      <c r="DK103" t="s">
        <v>166</v>
      </c>
      <c r="DL103">
        <v>25</v>
      </c>
      <c r="DM103">
        <v>4.5</v>
      </c>
      <c r="DN103">
        <v>0.34</v>
      </c>
      <c r="DO103" t="s">
        <v>159</v>
      </c>
      <c r="DP103">
        <v>0</v>
      </c>
      <c r="DQ103">
        <v>0</v>
      </c>
      <c r="DR103" t="s">
        <v>159</v>
      </c>
      <c r="DS103">
        <v>0</v>
      </c>
      <c r="DT103">
        <v>0</v>
      </c>
      <c r="DU103" t="s">
        <v>159</v>
      </c>
      <c r="DV103" t="s">
        <v>159</v>
      </c>
      <c r="DW103" t="s">
        <v>159</v>
      </c>
      <c r="DX103" t="s">
        <v>159</v>
      </c>
      <c r="DY103">
        <v>0</v>
      </c>
      <c r="DZ103">
        <v>0</v>
      </c>
      <c r="EA103">
        <v>27</v>
      </c>
      <c r="EB103">
        <v>2.02</v>
      </c>
      <c r="EC103">
        <v>2.0020566000040006E+19</v>
      </c>
      <c r="ED103">
        <v>3.0040567E+19</v>
      </c>
      <c r="EE103" t="s">
        <v>792</v>
      </c>
      <c r="EF103" t="s">
        <v>792</v>
      </c>
      <c r="EG103" t="s">
        <v>159</v>
      </c>
      <c r="EH103" t="s">
        <v>159</v>
      </c>
      <c r="EI103" t="s">
        <v>125</v>
      </c>
      <c r="EJ103" t="s">
        <v>159</v>
      </c>
      <c r="EK103" t="s">
        <v>159</v>
      </c>
      <c r="EL103" t="s">
        <v>159</v>
      </c>
      <c r="EM103" t="s">
        <v>159</v>
      </c>
      <c r="EN103" t="s">
        <v>159</v>
      </c>
      <c r="EO103" t="s">
        <v>159</v>
      </c>
      <c r="EP103" t="s">
        <v>159</v>
      </c>
      <c r="EQ103" t="s">
        <v>159</v>
      </c>
      <c r="ER103" t="s">
        <v>159</v>
      </c>
      <c r="ES103">
        <v>8995.27</v>
      </c>
      <c r="ET103">
        <v>0</v>
      </c>
      <c r="EU103">
        <v>0</v>
      </c>
      <c r="EV103" t="s">
        <v>159</v>
      </c>
      <c r="EW103" t="s">
        <v>167</v>
      </c>
      <c r="EX103" t="s">
        <v>159</v>
      </c>
      <c r="EY103">
        <v>0</v>
      </c>
      <c r="EZ103">
        <v>0</v>
      </c>
    </row>
    <row r="104" spans="1:156" x14ac:dyDescent="0.25">
      <c r="A104">
        <v>9786007205</v>
      </c>
      <c r="B104" t="s">
        <v>143</v>
      </c>
      <c r="C104" t="s">
        <v>178</v>
      </c>
      <c r="D104" t="s">
        <v>722</v>
      </c>
      <c r="E104" t="s">
        <v>722</v>
      </c>
      <c r="F104" s="1" t="s">
        <v>147</v>
      </c>
      <c r="G104" t="s">
        <v>148</v>
      </c>
      <c r="H104" t="s">
        <v>149</v>
      </c>
      <c r="I104" t="s">
        <v>150</v>
      </c>
      <c r="J104" t="s">
        <v>151</v>
      </c>
      <c r="K104" t="s">
        <v>152</v>
      </c>
      <c r="L104" s="2">
        <v>0.5</v>
      </c>
      <c r="M104" s="2">
        <v>9000</v>
      </c>
      <c r="N104" t="s">
        <v>796</v>
      </c>
      <c r="O104" t="s">
        <v>797</v>
      </c>
      <c r="P104">
        <v>34943</v>
      </c>
      <c r="Q104" t="s">
        <v>146</v>
      </c>
      <c r="R104">
        <v>734909</v>
      </c>
      <c r="S104" s="1" t="s">
        <v>155</v>
      </c>
      <c r="T104">
        <v>2613632384</v>
      </c>
      <c r="U104">
        <v>7910432</v>
      </c>
      <c r="V104">
        <v>1001557</v>
      </c>
      <c r="W104">
        <v>25508913</v>
      </c>
      <c r="X104">
        <v>9786007205</v>
      </c>
      <c r="Y104">
        <v>800578</v>
      </c>
      <c r="Z104" t="s">
        <v>156</v>
      </c>
      <c r="AA104" t="s">
        <v>157</v>
      </c>
      <c r="AB104" t="s">
        <v>158</v>
      </c>
      <c r="AC104" t="s">
        <v>151</v>
      </c>
      <c r="AD104">
        <v>5999</v>
      </c>
      <c r="AE104">
        <v>63</v>
      </c>
      <c r="AF104" t="s">
        <v>159</v>
      </c>
      <c r="AG104" t="s">
        <v>159</v>
      </c>
      <c r="AH104" t="s">
        <v>159</v>
      </c>
      <c r="AI104" t="s">
        <v>160</v>
      </c>
      <c r="AJ104" t="s">
        <v>798</v>
      </c>
      <c r="AK104">
        <v>566</v>
      </c>
      <c r="AL104">
        <v>734909</v>
      </c>
      <c r="AM104">
        <v>566</v>
      </c>
      <c r="AN104">
        <v>9786007205</v>
      </c>
      <c r="AO104">
        <v>9786007205</v>
      </c>
      <c r="AP104" t="s">
        <v>162</v>
      </c>
      <c r="AQ104" t="s">
        <v>799</v>
      </c>
      <c r="AR104" t="s">
        <v>159</v>
      </c>
      <c r="AS104" t="s">
        <v>185</v>
      </c>
      <c r="AT104" s="2">
        <v>0.5</v>
      </c>
      <c r="AU104">
        <v>9000</v>
      </c>
      <c r="AV104">
        <v>9000</v>
      </c>
      <c r="AW104" s="7">
        <f t="shared" si="7"/>
        <v>9000</v>
      </c>
      <c r="AX104" s="7">
        <v>350</v>
      </c>
      <c r="AY104" s="7">
        <f t="shared" si="8"/>
        <v>8650</v>
      </c>
      <c r="AZ104" s="8">
        <f t="shared" si="9"/>
        <v>1522.4</v>
      </c>
      <c r="BA104" s="9">
        <f t="shared" si="10"/>
        <v>6920</v>
      </c>
      <c r="BB104" s="10">
        <f t="shared" si="11"/>
        <v>207.6</v>
      </c>
      <c r="BC104" s="7">
        <v>250</v>
      </c>
      <c r="BD104" s="11">
        <f t="shared" si="12"/>
        <v>81.25</v>
      </c>
      <c r="BE104" s="11"/>
      <c r="BF104" s="12"/>
      <c r="BG104" s="7">
        <f t="shared" si="13"/>
        <v>18.75</v>
      </c>
      <c r="BH104" t="s">
        <v>159</v>
      </c>
      <c r="BI104" t="s">
        <v>159</v>
      </c>
      <c r="BJ104" t="s">
        <v>159</v>
      </c>
      <c r="BK104" t="s">
        <v>159</v>
      </c>
      <c r="BL104">
        <v>566</v>
      </c>
      <c r="BM104">
        <v>566</v>
      </c>
      <c r="BN104">
        <v>9000</v>
      </c>
      <c r="BO104">
        <v>1000</v>
      </c>
      <c r="BP104">
        <v>45</v>
      </c>
      <c r="BQ104">
        <v>3.38</v>
      </c>
      <c r="BR104">
        <v>0</v>
      </c>
      <c r="BS104">
        <v>8951.625</v>
      </c>
      <c r="BT104">
        <v>0</v>
      </c>
      <c r="BU104" t="s">
        <v>159</v>
      </c>
      <c r="BV104" t="s">
        <v>159</v>
      </c>
      <c r="BW104">
        <v>0</v>
      </c>
      <c r="BX104">
        <v>0</v>
      </c>
      <c r="BY104" t="s">
        <v>165</v>
      </c>
      <c r="BZ104">
        <v>18</v>
      </c>
      <c r="CA104" t="s">
        <v>159</v>
      </c>
      <c r="CB104">
        <v>0</v>
      </c>
      <c r="CC104">
        <v>0</v>
      </c>
      <c r="CD104" t="s">
        <v>159</v>
      </c>
      <c r="CE104">
        <v>0</v>
      </c>
      <c r="CF104">
        <v>0.2</v>
      </c>
      <c r="CG104">
        <v>18</v>
      </c>
      <c r="CH104" t="s">
        <v>159</v>
      </c>
      <c r="CI104" t="s">
        <v>159</v>
      </c>
      <c r="CJ104" t="s">
        <v>159</v>
      </c>
      <c r="CK104" t="s">
        <v>159</v>
      </c>
      <c r="CL104">
        <v>0</v>
      </c>
      <c r="CM104" t="s">
        <v>178</v>
      </c>
      <c r="CN104">
        <v>30</v>
      </c>
      <c r="CO104">
        <v>5.4</v>
      </c>
      <c r="CP104">
        <v>0.41</v>
      </c>
      <c r="CQ104">
        <v>8994.19</v>
      </c>
      <c r="CR104" t="s">
        <v>166</v>
      </c>
      <c r="CS104">
        <v>25</v>
      </c>
      <c r="CT104">
        <v>4.5</v>
      </c>
      <c r="CU104">
        <v>0.34</v>
      </c>
      <c r="CV104" t="s">
        <v>166</v>
      </c>
      <c r="CW104">
        <v>7.5</v>
      </c>
      <c r="CX104">
        <v>1.35</v>
      </c>
      <c r="CY104">
        <v>0.1</v>
      </c>
      <c r="CZ104" t="s">
        <v>160</v>
      </c>
      <c r="DA104">
        <v>7.5</v>
      </c>
      <c r="DB104">
        <v>1.35</v>
      </c>
      <c r="DC104">
        <v>0.1</v>
      </c>
      <c r="DD104">
        <v>0</v>
      </c>
      <c r="DE104">
        <v>0</v>
      </c>
      <c r="DF104">
        <v>0</v>
      </c>
      <c r="DG104" t="s">
        <v>166</v>
      </c>
      <c r="DH104">
        <v>5</v>
      </c>
      <c r="DI104">
        <v>0.9</v>
      </c>
      <c r="DJ104">
        <v>7.0000000000000007E-2</v>
      </c>
      <c r="DK104" t="s">
        <v>166</v>
      </c>
      <c r="DL104">
        <v>25</v>
      </c>
      <c r="DM104">
        <v>4.5</v>
      </c>
      <c r="DN104">
        <v>0.34</v>
      </c>
      <c r="DO104" t="s">
        <v>159</v>
      </c>
      <c r="DP104">
        <v>0</v>
      </c>
      <c r="DQ104">
        <v>0</v>
      </c>
      <c r="DR104" t="s">
        <v>159</v>
      </c>
      <c r="DS104">
        <v>0</v>
      </c>
      <c r="DT104">
        <v>0</v>
      </c>
      <c r="DU104" t="s">
        <v>159</v>
      </c>
      <c r="DV104" t="s">
        <v>159</v>
      </c>
      <c r="DW104" t="s">
        <v>159</v>
      </c>
      <c r="DX104" t="s">
        <v>159</v>
      </c>
      <c r="DY104">
        <v>0</v>
      </c>
      <c r="DZ104">
        <v>0</v>
      </c>
      <c r="EA104">
        <v>27</v>
      </c>
      <c r="EB104">
        <v>2.02</v>
      </c>
      <c r="EC104">
        <v>2.0020566000040006E+19</v>
      </c>
      <c r="ED104">
        <v>3.0040567E+19</v>
      </c>
      <c r="EE104" t="s">
        <v>798</v>
      </c>
      <c r="EF104" t="s">
        <v>798</v>
      </c>
      <c r="EG104" t="s">
        <v>159</v>
      </c>
      <c r="EH104" t="s">
        <v>159</v>
      </c>
      <c r="EI104" t="s">
        <v>125</v>
      </c>
      <c r="EJ104" t="s">
        <v>159</v>
      </c>
      <c r="EK104" t="s">
        <v>159</v>
      </c>
      <c r="EL104" t="s">
        <v>159</v>
      </c>
      <c r="EM104" t="s">
        <v>159</v>
      </c>
      <c r="EN104" t="s">
        <v>159</v>
      </c>
      <c r="EO104" t="s">
        <v>159</v>
      </c>
      <c r="EP104" t="s">
        <v>159</v>
      </c>
      <c r="EQ104" t="s">
        <v>159</v>
      </c>
      <c r="ER104" t="s">
        <v>159</v>
      </c>
      <c r="ES104">
        <v>8994.19</v>
      </c>
      <c r="ET104">
        <v>0</v>
      </c>
      <c r="EU104">
        <v>0</v>
      </c>
      <c r="EV104" t="s">
        <v>159</v>
      </c>
      <c r="EW104" t="s">
        <v>167</v>
      </c>
      <c r="EX104" t="s">
        <v>159</v>
      </c>
      <c r="EY104">
        <v>0</v>
      </c>
      <c r="EZ104">
        <v>0</v>
      </c>
    </row>
    <row r="105" spans="1:156" x14ac:dyDescent="0.25">
      <c r="A105">
        <v>675504411441</v>
      </c>
      <c r="B105" t="s">
        <v>143</v>
      </c>
      <c r="C105" t="s">
        <v>251</v>
      </c>
      <c r="D105" t="s">
        <v>146</v>
      </c>
      <c r="E105" t="s">
        <v>722</v>
      </c>
      <c r="F105" s="1" t="s">
        <v>147</v>
      </c>
      <c r="G105" t="s">
        <v>148</v>
      </c>
      <c r="H105" t="s">
        <v>149</v>
      </c>
      <c r="I105" t="s">
        <v>150</v>
      </c>
      <c r="J105" t="s">
        <v>800</v>
      </c>
      <c r="K105" t="s">
        <v>216</v>
      </c>
      <c r="L105" s="2">
        <v>0.5</v>
      </c>
      <c r="M105" s="2">
        <v>9000</v>
      </c>
      <c r="N105" t="s">
        <v>253</v>
      </c>
      <c r="O105" t="s">
        <v>801</v>
      </c>
      <c r="P105" t="s">
        <v>159</v>
      </c>
      <c r="Q105" t="s">
        <v>146</v>
      </c>
      <c r="R105" t="s">
        <v>802</v>
      </c>
      <c r="S105" s="1" t="s">
        <v>155</v>
      </c>
      <c r="T105">
        <v>56675504411441</v>
      </c>
      <c r="U105">
        <v>3633983</v>
      </c>
      <c r="V105" t="s">
        <v>159</v>
      </c>
      <c r="W105" t="s">
        <v>159</v>
      </c>
      <c r="X105" t="s">
        <v>159</v>
      </c>
      <c r="Y105" t="s">
        <v>159</v>
      </c>
      <c r="Z105" t="s">
        <v>156</v>
      </c>
      <c r="AA105" t="s">
        <v>157</v>
      </c>
      <c r="AB105" t="s">
        <v>158</v>
      </c>
      <c r="AC105" t="s">
        <v>800</v>
      </c>
      <c r="AD105">
        <v>5999</v>
      </c>
      <c r="AE105">
        <v>63</v>
      </c>
      <c r="AF105" t="s">
        <v>159</v>
      </c>
      <c r="AG105" t="s">
        <v>159</v>
      </c>
      <c r="AH105" t="s">
        <v>159</v>
      </c>
      <c r="AI105" t="s">
        <v>160</v>
      </c>
      <c r="AJ105" t="s">
        <v>256</v>
      </c>
      <c r="AK105">
        <v>566</v>
      </c>
      <c r="AL105" t="s">
        <v>159</v>
      </c>
      <c r="AM105">
        <v>566</v>
      </c>
      <c r="AN105" t="s">
        <v>159</v>
      </c>
      <c r="AO105" t="s">
        <v>159</v>
      </c>
      <c r="AP105" t="s">
        <v>257</v>
      </c>
      <c r="AQ105" t="s">
        <v>258</v>
      </c>
      <c r="AR105" t="s">
        <v>159</v>
      </c>
      <c r="AS105" t="s">
        <v>259</v>
      </c>
      <c r="AT105" s="2">
        <v>0.5</v>
      </c>
      <c r="AU105">
        <v>9000</v>
      </c>
      <c r="AV105">
        <v>9000</v>
      </c>
      <c r="AW105" s="7">
        <f t="shared" si="7"/>
        <v>9000</v>
      </c>
      <c r="AX105" s="7">
        <v>350</v>
      </c>
      <c r="AY105" s="7">
        <f t="shared" si="8"/>
        <v>8650</v>
      </c>
      <c r="AZ105" s="8">
        <f t="shared" si="9"/>
        <v>1522.4</v>
      </c>
      <c r="BA105" s="9">
        <f t="shared" si="10"/>
        <v>6920</v>
      </c>
      <c r="BB105" s="10">
        <f t="shared" si="11"/>
        <v>207.6</v>
      </c>
      <c r="BC105" s="7">
        <v>250</v>
      </c>
      <c r="BD105" s="11">
        <f t="shared" si="12"/>
        <v>81.25</v>
      </c>
      <c r="BE105" s="11"/>
      <c r="BF105" s="12"/>
      <c r="BG105" s="7">
        <f t="shared" si="13"/>
        <v>18.75</v>
      </c>
      <c r="BH105" t="s">
        <v>159</v>
      </c>
      <c r="BI105" t="s">
        <v>159</v>
      </c>
      <c r="BJ105" t="s">
        <v>159</v>
      </c>
      <c r="BK105" t="s">
        <v>159</v>
      </c>
      <c r="BL105">
        <v>566</v>
      </c>
      <c r="BM105">
        <v>566</v>
      </c>
      <c r="BN105">
        <v>9000</v>
      </c>
      <c r="BO105">
        <v>1000</v>
      </c>
      <c r="BP105">
        <v>45</v>
      </c>
      <c r="BQ105">
        <v>3.38</v>
      </c>
      <c r="BR105">
        <v>0</v>
      </c>
      <c r="BS105">
        <v>8951.625</v>
      </c>
      <c r="BT105">
        <v>0</v>
      </c>
      <c r="BU105" t="s">
        <v>159</v>
      </c>
      <c r="BV105" t="s">
        <v>159</v>
      </c>
      <c r="BW105">
        <v>0</v>
      </c>
      <c r="BX105">
        <v>0</v>
      </c>
      <c r="BY105" t="s">
        <v>165</v>
      </c>
      <c r="BZ105">
        <v>18</v>
      </c>
      <c r="CA105" t="s">
        <v>159</v>
      </c>
      <c r="CB105">
        <v>0</v>
      </c>
      <c r="CC105">
        <v>0</v>
      </c>
      <c r="CD105" t="s">
        <v>159</v>
      </c>
      <c r="CE105">
        <v>0</v>
      </c>
      <c r="CF105">
        <v>0.2</v>
      </c>
      <c r="CG105">
        <v>18</v>
      </c>
      <c r="CH105" t="s">
        <v>159</v>
      </c>
      <c r="CI105" t="s">
        <v>159</v>
      </c>
      <c r="CJ105" t="s">
        <v>159</v>
      </c>
      <c r="CK105" t="s">
        <v>159</v>
      </c>
      <c r="CL105">
        <v>0</v>
      </c>
      <c r="CM105" t="s">
        <v>251</v>
      </c>
      <c r="CN105">
        <v>30</v>
      </c>
      <c r="CO105">
        <v>5.4</v>
      </c>
      <c r="CP105">
        <v>0.41</v>
      </c>
      <c r="CQ105">
        <v>8994.19</v>
      </c>
      <c r="CR105" t="s">
        <v>166</v>
      </c>
      <c r="CS105">
        <v>25</v>
      </c>
      <c r="CT105">
        <v>4.5</v>
      </c>
      <c r="CU105">
        <v>0.34</v>
      </c>
      <c r="CV105" t="s">
        <v>166</v>
      </c>
      <c r="CW105">
        <v>7.5</v>
      </c>
      <c r="CX105">
        <v>1.35</v>
      </c>
      <c r="CY105">
        <v>0.1</v>
      </c>
      <c r="CZ105" t="s">
        <v>160</v>
      </c>
      <c r="DA105">
        <v>7.5</v>
      </c>
      <c r="DB105">
        <v>1.35</v>
      </c>
      <c r="DC105">
        <v>0.1</v>
      </c>
      <c r="DD105">
        <v>0</v>
      </c>
      <c r="DE105">
        <v>0</v>
      </c>
      <c r="DF105">
        <v>0</v>
      </c>
      <c r="DG105" t="s">
        <v>166</v>
      </c>
      <c r="DH105">
        <v>5</v>
      </c>
      <c r="DI105">
        <v>0.9</v>
      </c>
      <c r="DJ105">
        <v>7.0000000000000007E-2</v>
      </c>
      <c r="DK105" t="s">
        <v>166</v>
      </c>
      <c r="DL105">
        <v>25</v>
      </c>
      <c r="DM105">
        <v>4.5</v>
      </c>
      <c r="DN105">
        <v>0.34</v>
      </c>
      <c r="DO105" t="s">
        <v>159</v>
      </c>
      <c r="DP105">
        <v>0</v>
      </c>
      <c r="DQ105">
        <v>0</v>
      </c>
      <c r="DR105" t="s">
        <v>159</v>
      </c>
      <c r="DS105">
        <v>0</v>
      </c>
      <c r="DT105">
        <v>0</v>
      </c>
      <c r="DU105" t="s">
        <v>159</v>
      </c>
      <c r="DV105" t="s">
        <v>159</v>
      </c>
      <c r="DW105" t="s">
        <v>159</v>
      </c>
      <c r="DX105" t="s">
        <v>159</v>
      </c>
      <c r="DY105">
        <v>0</v>
      </c>
      <c r="DZ105">
        <v>0</v>
      </c>
      <c r="EA105">
        <v>27</v>
      </c>
      <c r="EB105">
        <v>2.02</v>
      </c>
      <c r="EC105">
        <v>1242052066</v>
      </c>
      <c r="ED105" t="s">
        <v>803</v>
      </c>
      <c r="EE105" t="s">
        <v>159</v>
      </c>
      <c r="EF105" t="s">
        <v>261</v>
      </c>
      <c r="EG105" t="s">
        <v>159</v>
      </c>
      <c r="EH105" t="s">
        <v>804</v>
      </c>
      <c r="EI105" t="s">
        <v>125</v>
      </c>
      <c r="EJ105" t="s">
        <v>159</v>
      </c>
      <c r="EK105" t="s">
        <v>159</v>
      </c>
      <c r="EL105" t="s">
        <v>159</v>
      </c>
      <c r="EM105" t="s">
        <v>159</v>
      </c>
      <c r="EN105" t="s">
        <v>159</v>
      </c>
      <c r="EO105" t="s">
        <v>159</v>
      </c>
      <c r="EP105" t="s">
        <v>159</v>
      </c>
      <c r="EQ105" t="s">
        <v>159</v>
      </c>
      <c r="ER105" t="s">
        <v>263</v>
      </c>
      <c r="ES105">
        <v>8994.19</v>
      </c>
      <c r="ET105">
        <v>0</v>
      </c>
      <c r="EU105">
        <v>0</v>
      </c>
      <c r="EV105" t="s">
        <v>159</v>
      </c>
      <c r="EW105" t="s">
        <v>167</v>
      </c>
      <c r="EX105" t="s">
        <v>159</v>
      </c>
      <c r="EY105">
        <v>0</v>
      </c>
      <c r="EZ105">
        <v>0</v>
      </c>
    </row>
    <row r="106" spans="1:156" x14ac:dyDescent="0.25">
      <c r="A106">
        <v>9781178425</v>
      </c>
      <c r="B106" t="s">
        <v>143</v>
      </c>
      <c r="C106" t="s">
        <v>178</v>
      </c>
      <c r="D106" t="s">
        <v>146</v>
      </c>
      <c r="E106" t="s">
        <v>722</v>
      </c>
      <c r="F106" s="1" t="s">
        <v>147</v>
      </c>
      <c r="G106" t="s">
        <v>148</v>
      </c>
      <c r="H106" t="s">
        <v>149</v>
      </c>
      <c r="I106" t="s">
        <v>150</v>
      </c>
      <c r="J106" t="s">
        <v>151</v>
      </c>
      <c r="K106" t="s">
        <v>152</v>
      </c>
      <c r="L106" s="2">
        <v>0.5</v>
      </c>
      <c r="M106" s="2">
        <v>9000</v>
      </c>
      <c r="N106" t="s">
        <v>207</v>
      </c>
      <c r="O106" t="s">
        <v>815</v>
      </c>
      <c r="P106">
        <v>34939</v>
      </c>
      <c r="Q106" t="s">
        <v>146</v>
      </c>
      <c r="R106">
        <v>651586</v>
      </c>
      <c r="S106" s="1" t="s">
        <v>155</v>
      </c>
      <c r="T106">
        <v>2612922796</v>
      </c>
      <c r="U106">
        <v>4504034</v>
      </c>
      <c r="V106">
        <v>1001532</v>
      </c>
      <c r="W106">
        <v>25506862</v>
      </c>
      <c r="X106">
        <v>9781178425</v>
      </c>
      <c r="Y106">
        <v>800578</v>
      </c>
      <c r="Z106" t="s">
        <v>156</v>
      </c>
      <c r="AA106" t="s">
        <v>157</v>
      </c>
      <c r="AB106" t="s">
        <v>158</v>
      </c>
      <c r="AC106" t="s">
        <v>151</v>
      </c>
      <c r="AD106">
        <v>5999</v>
      </c>
      <c r="AE106">
        <v>63</v>
      </c>
      <c r="AF106" t="s">
        <v>159</v>
      </c>
      <c r="AG106" t="s">
        <v>159</v>
      </c>
      <c r="AH106" t="s">
        <v>159</v>
      </c>
      <c r="AI106" t="s">
        <v>160</v>
      </c>
      <c r="AJ106" t="s">
        <v>816</v>
      </c>
      <c r="AK106">
        <v>566</v>
      </c>
      <c r="AL106">
        <v>651586</v>
      </c>
      <c r="AM106">
        <v>566</v>
      </c>
      <c r="AN106">
        <v>9781178425</v>
      </c>
      <c r="AO106">
        <v>9781178425</v>
      </c>
      <c r="AP106" t="s">
        <v>162</v>
      </c>
      <c r="AQ106" t="s">
        <v>210</v>
      </c>
      <c r="AR106" t="s">
        <v>159</v>
      </c>
      <c r="AS106" t="s">
        <v>185</v>
      </c>
      <c r="AT106" s="2">
        <v>0.5</v>
      </c>
      <c r="AU106">
        <v>9000</v>
      </c>
      <c r="AV106">
        <v>9000</v>
      </c>
      <c r="AW106" s="7">
        <f t="shared" si="7"/>
        <v>9000</v>
      </c>
      <c r="AX106" s="7">
        <v>350</v>
      </c>
      <c r="AY106" s="7">
        <f t="shared" si="8"/>
        <v>8650</v>
      </c>
      <c r="AZ106" s="8">
        <f t="shared" si="9"/>
        <v>1522.4</v>
      </c>
      <c r="BA106" s="9">
        <f t="shared" si="10"/>
        <v>6920</v>
      </c>
      <c r="BB106" s="10">
        <f t="shared" si="11"/>
        <v>207.6</v>
      </c>
      <c r="BC106" s="7">
        <v>250</v>
      </c>
      <c r="BD106" s="11">
        <f t="shared" si="12"/>
        <v>81.25</v>
      </c>
      <c r="BE106" s="11"/>
      <c r="BF106" s="12"/>
      <c r="BG106" s="7">
        <f t="shared" si="13"/>
        <v>18.75</v>
      </c>
      <c r="BH106" t="s">
        <v>159</v>
      </c>
      <c r="BI106" t="s">
        <v>159</v>
      </c>
      <c r="BJ106" t="s">
        <v>159</v>
      </c>
      <c r="BK106" t="s">
        <v>159</v>
      </c>
      <c r="BL106">
        <v>566</v>
      </c>
      <c r="BM106">
        <v>566</v>
      </c>
      <c r="BN106">
        <v>9000</v>
      </c>
      <c r="BO106">
        <v>1000</v>
      </c>
      <c r="BP106">
        <v>45</v>
      </c>
      <c r="BQ106">
        <v>3.38</v>
      </c>
      <c r="BR106">
        <v>0</v>
      </c>
      <c r="BS106">
        <v>8951.625</v>
      </c>
      <c r="BT106">
        <v>0</v>
      </c>
      <c r="BU106" t="s">
        <v>159</v>
      </c>
      <c r="BV106" t="s">
        <v>159</v>
      </c>
      <c r="BW106">
        <v>0</v>
      </c>
      <c r="BX106">
        <v>0</v>
      </c>
      <c r="BY106" t="s">
        <v>165</v>
      </c>
      <c r="BZ106">
        <v>18</v>
      </c>
      <c r="CA106" t="s">
        <v>159</v>
      </c>
      <c r="CB106">
        <v>0</v>
      </c>
      <c r="CC106">
        <v>0</v>
      </c>
      <c r="CD106" t="s">
        <v>159</v>
      </c>
      <c r="CE106">
        <v>0</v>
      </c>
      <c r="CF106">
        <v>0.2</v>
      </c>
      <c r="CG106">
        <v>18</v>
      </c>
      <c r="CH106" t="s">
        <v>159</v>
      </c>
      <c r="CI106" t="s">
        <v>159</v>
      </c>
      <c r="CJ106" t="s">
        <v>159</v>
      </c>
      <c r="CK106" t="s">
        <v>159</v>
      </c>
      <c r="CL106">
        <v>0</v>
      </c>
      <c r="CM106" t="s">
        <v>178</v>
      </c>
      <c r="CN106">
        <v>30</v>
      </c>
      <c r="CO106">
        <v>5.4</v>
      </c>
      <c r="CP106">
        <v>0.41</v>
      </c>
      <c r="CQ106">
        <v>8994.19</v>
      </c>
      <c r="CR106" t="s">
        <v>166</v>
      </c>
      <c r="CS106">
        <v>25</v>
      </c>
      <c r="CT106">
        <v>4.5</v>
      </c>
      <c r="CU106">
        <v>0.34</v>
      </c>
      <c r="CV106" t="s">
        <v>166</v>
      </c>
      <c r="CW106">
        <v>7.5</v>
      </c>
      <c r="CX106">
        <v>1.35</v>
      </c>
      <c r="CY106">
        <v>0.1</v>
      </c>
      <c r="CZ106" t="s">
        <v>160</v>
      </c>
      <c r="DA106">
        <v>7.5</v>
      </c>
      <c r="DB106">
        <v>1.35</v>
      </c>
      <c r="DC106">
        <v>0.1</v>
      </c>
      <c r="DD106">
        <v>0</v>
      </c>
      <c r="DE106">
        <v>0</v>
      </c>
      <c r="DF106">
        <v>0</v>
      </c>
      <c r="DG106" t="s">
        <v>166</v>
      </c>
      <c r="DH106">
        <v>5</v>
      </c>
      <c r="DI106">
        <v>0.9</v>
      </c>
      <c r="DJ106">
        <v>7.0000000000000007E-2</v>
      </c>
      <c r="DK106" t="s">
        <v>166</v>
      </c>
      <c r="DL106">
        <v>25</v>
      </c>
      <c r="DM106">
        <v>4.5</v>
      </c>
      <c r="DN106">
        <v>0.34</v>
      </c>
      <c r="DO106" t="s">
        <v>159</v>
      </c>
      <c r="DP106">
        <v>0</v>
      </c>
      <c r="DQ106">
        <v>0</v>
      </c>
      <c r="DR106" t="s">
        <v>159</v>
      </c>
      <c r="DS106">
        <v>0</v>
      </c>
      <c r="DT106">
        <v>0</v>
      </c>
      <c r="DU106" t="s">
        <v>159</v>
      </c>
      <c r="DV106" t="s">
        <v>159</v>
      </c>
      <c r="DW106" t="s">
        <v>159</v>
      </c>
      <c r="DX106" t="s">
        <v>159</v>
      </c>
      <c r="DY106">
        <v>0</v>
      </c>
      <c r="DZ106">
        <v>0</v>
      </c>
      <c r="EA106">
        <v>27</v>
      </c>
      <c r="EB106">
        <v>2.02</v>
      </c>
      <c r="EC106">
        <v>2.0020566000040006E+19</v>
      </c>
      <c r="ED106">
        <v>3.0040567E+19</v>
      </c>
      <c r="EE106" t="s">
        <v>816</v>
      </c>
      <c r="EF106" t="s">
        <v>816</v>
      </c>
      <c r="EG106" t="s">
        <v>159</v>
      </c>
      <c r="EH106" t="s">
        <v>159</v>
      </c>
      <c r="EI106" t="s">
        <v>125</v>
      </c>
      <c r="EJ106" t="s">
        <v>159</v>
      </c>
      <c r="EK106" t="s">
        <v>159</v>
      </c>
      <c r="EL106" t="s">
        <v>159</v>
      </c>
      <c r="EM106" t="s">
        <v>159</v>
      </c>
      <c r="EN106" t="s">
        <v>159</v>
      </c>
      <c r="EO106" t="s">
        <v>159</v>
      </c>
      <c r="EP106" t="s">
        <v>159</v>
      </c>
      <c r="EQ106" t="s">
        <v>159</v>
      </c>
      <c r="ER106" t="s">
        <v>159</v>
      </c>
      <c r="ES106">
        <v>8994.19</v>
      </c>
      <c r="ET106">
        <v>0</v>
      </c>
      <c r="EU106">
        <v>0</v>
      </c>
      <c r="EV106" t="s">
        <v>159</v>
      </c>
      <c r="EW106" t="s">
        <v>167</v>
      </c>
      <c r="EX106" t="s">
        <v>159</v>
      </c>
      <c r="EY106">
        <v>0</v>
      </c>
      <c r="EZ106">
        <v>0</v>
      </c>
    </row>
    <row r="107" spans="1:156" x14ac:dyDescent="0.25">
      <c r="A107">
        <v>675502253140</v>
      </c>
      <c r="B107" t="s">
        <v>143</v>
      </c>
      <c r="C107" t="s">
        <v>251</v>
      </c>
      <c r="D107" t="s">
        <v>146</v>
      </c>
      <c r="E107" t="s">
        <v>722</v>
      </c>
      <c r="F107" s="1" t="s">
        <v>147</v>
      </c>
      <c r="G107" t="s">
        <v>148</v>
      </c>
      <c r="H107" t="s">
        <v>149</v>
      </c>
      <c r="I107" t="s">
        <v>150</v>
      </c>
      <c r="J107" t="s">
        <v>831</v>
      </c>
      <c r="K107" t="s">
        <v>216</v>
      </c>
      <c r="L107" s="2">
        <v>0.5</v>
      </c>
      <c r="M107" s="2">
        <v>9000</v>
      </c>
      <c r="N107" t="s">
        <v>253</v>
      </c>
      <c r="O107" t="s">
        <v>832</v>
      </c>
      <c r="P107" t="s">
        <v>159</v>
      </c>
      <c r="Q107" t="s">
        <v>146</v>
      </c>
      <c r="R107" t="s">
        <v>833</v>
      </c>
      <c r="S107" s="1" t="s">
        <v>155</v>
      </c>
      <c r="T107">
        <v>56675502253140</v>
      </c>
      <c r="U107">
        <v>4882005</v>
      </c>
      <c r="V107" t="s">
        <v>159</v>
      </c>
      <c r="W107" t="s">
        <v>159</v>
      </c>
      <c r="X107" t="s">
        <v>159</v>
      </c>
      <c r="Y107" t="s">
        <v>159</v>
      </c>
      <c r="Z107" t="s">
        <v>156</v>
      </c>
      <c r="AA107" t="s">
        <v>157</v>
      </c>
      <c r="AB107" t="s">
        <v>158</v>
      </c>
      <c r="AC107" t="s">
        <v>831</v>
      </c>
      <c r="AD107">
        <v>5999</v>
      </c>
      <c r="AE107">
        <v>63</v>
      </c>
      <c r="AF107" t="s">
        <v>159</v>
      </c>
      <c r="AG107" t="s">
        <v>159</v>
      </c>
      <c r="AH107" t="s">
        <v>159</v>
      </c>
      <c r="AI107" t="s">
        <v>160</v>
      </c>
      <c r="AJ107" t="s">
        <v>256</v>
      </c>
      <c r="AK107">
        <v>566</v>
      </c>
      <c r="AL107" t="s">
        <v>159</v>
      </c>
      <c r="AM107">
        <v>566</v>
      </c>
      <c r="AN107" t="s">
        <v>159</v>
      </c>
      <c r="AO107" t="s">
        <v>159</v>
      </c>
      <c r="AP107" t="s">
        <v>257</v>
      </c>
      <c r="AQ107" t="s">
        <v>258</v>
      </c>
      <c r="AR107" t="s">
        <v>159</v>
      </c>
      <c r="AS107" t="s">
        <v>259</v>
      </c>
      <c r="AT107" s="2">
        <v>0.5</v>
      </c>
      <c r="AU107">
        <v>9000</v>
      </c>
      <c r="AV107">
        <v>9000</v>
      </c>
      <c r="AW107" s="7">
        <f t="shared" si="7"/>
        <v>9000</v>
      </c>
      <c r="AX107" s="7">
        <v>350</v>
      </c>
      <c r="AY107" s="7">
        <f t="shared" si="8"/>
        <v>8650</v>
      </c>
      <c r="AZ107" s="8">
        <f t="shared" si="9"/>
        <v>1522.4</v>
      </c>
      <c r="BA107" s="9">
        <f t="shared" si="10"/>
        <v>6920</v>
      </c>
      <c r="BB107" s="10">
        <f t="shared" si="11"/>
        <v>207.6</v>
      </c>
      <c r="BC107" s="7">
        <v>250</v>
      </c>
      <c r="BD107" s="11">
        <f t="shared" si="12"/>
        <v>81.25</v>
      </c>
      <c r="BE107" s="11"/>
      <c r="BF107" s="12"/>
      <c r="BG107" s="7">
        <f t="shared" si="13"/>
        <v>18.75</v>
      </c>
      <c r="BH107" t="s">
        <v>159</v>
      </c>
      <c r="BI107" t="s">
        <v>159</v>
      </c>
      <c r="BJ107" t="s">
        <v>159</v>
      </c>
      <c r="BK107" t="s">
        <v>159</v>
      </c>
      <c r="BL107">
        <v>566</v>
      </c>
      <c r="BM107">
        <v>566</v>
      </c>
      <c r="BN107">
        <v>9000</v>
      </c>
      <c r="BO107">
        <v>1000</v>
      </c>
      <c r="BP107">
        <v>45</v>
      </c>
      <c r="BQ107">
        <v>3.38</v>
      </c>
      <c r="BR107">
        <v>0</v>
      </c>
      <c r="BS107">
        <v>8951.625</v>
      </c>
      <c r="BT107">
        <v>0</v>
      </c>
      <c r="BU107" t="s">
        <v>159</v>
      </c>
      <c r="BV107" t="s">
        <v>159</v>
      </c>
      <c r="BW107">
        <v>0</v>
      </c>
      <c r="BX107">
        <v>0</v>
      </c>
      <c r="BY107" t="s">
        <v>165</v>
      </c>
      <c r="BZ107">
        <v>18</v>
      </c>
      <c r="CA107" t="s">
        <v>159</v>
      </c>
      <c r="CB107">
        <v>0</v>
      </c>
      <c r="CC107">
        <v>0</v>
      </c>
      <c r="CD107" t="s">
        <v>159</v>
      </c>
      <c r="CE107">
        <v>0</v>
      </c>
      <c r="CF107">
        <v>0.2</v>
      </c>
      <c r="CG107">
        <v>18</v>
      </c>
      <c r="CH107" t="s">
        <v>159</v>
      </c>
      <c r="CI107" t="s">
        <v>159</v>
      </c>
      <c r="CJ107" t="s">
        <v>159</v>
      </c>
      <c r="CK107" t="s">
        <v>159</v>
      </c>
      <c r="CL107">
        <v>0</v>
      </c>
      <c r="CM107" t="s">
        <v>251</v>
      </c>
      <c r="CN107">
        <v>30</v>
      </c>
      <c r="CO107">
        <v>5.4</v>
      </c>
      <c r="CP107">
        <v>0.41</v>
      </c>
      <c r="CQ107">
        <v>8994.19</v>
      </c>
      <c r="CR107" t="s">
        <v>166</v>
      </c>
      <c r="CS107">
        <v>25</v>
      </c>
      <c r="CT107">
        <v>4.5</v>
      </c>
      <c r="CU107">
        <v>0.34</v>
      </c>
      <c r="CV107" t="s">
        <v>166</v>
      </c>
      <c r="CW107">
        <v>7.5</v>
      </c>
      <c r="CX107">
        <v>1.35</v>
      </c>
      <c r="CY107">
        <v>0.1</v>
      </c>
      <c r="CZ107" t="s">
        <v>160</v>
      </c>
      <c r="DA107">
        <v>7.5</v>
      </c>
      <c r="DB107">
        <v>1.35</v>
      </c>
      <c r="DC107">
        <v>0.1</v>
      </c>
      <c r="DD107">
        <v>0</v>
      </c>
      <c r="DE107">
        <v>0</v>
      </c>
      <c r="DF107">
        <v>0</v>
      </c>
      <c r="DG107" t="s">
        <v>166</v>
      </c>
      <c r="DH107">
        <v>5</v>
      </c>
      <c r="DI107">
        <v>0.9</v>
      </c>
      <c r="DJ107">
        <v>7.0000000000000007E-2</v>
      </c>
      <c r="DK107" t="s">
        <v>166</v>
      </c>
      <c r="DL107">
        <v>25</v>
      </c>
      <c r="DM107">
        <v>4.5</v>
      </c>
      <c r="DN107">
        <v>0.34</v>
      </c>
      <c r="DO107" t="s">
        <v>159</v>
      </c>
      <c r="DP107">
        <v>0</v>
      </c>
      <c r="DQ107">
        <v>0</v>
      </c>
      <c r="DR107" t="s">
        <v>159</v>
      </c>
      <c r="DS107">
        <v>0</v>
      </c>
      <c r="DT107">
        <v>0</v>
      </c>
      <c r="DU107" t="s">
        <v>159</v>
      </c>
      <c r="DV107" t="s">
        <v>159</v>
      </c>
      <c r="DW107" t="s">
        <v>159</v>
      </c>
      <c r="DX107" t="s">
        <v>159</v>
      </c>
      <c r="DY107">
        <v>0</v>
      </c>
      <c r="DZ107">
        <v>0</v>
      </c>
      <c r="EA107">
        <v>27</v>
      </c>
      <c r="EB107">
        <v>2.02</v>
      </c>
      <c r="EC107">
        <v>1242052066</v>
      </c>
      <c r="ED107" t="s">
        <v>834</v>
      </c>
      <c r="EE107" t="s">
        <v>159</v>
      </c>
      <c r="EF107" t="s">
        <v>261</v>
      </c>
      <c r="EG107" t="s">
        <v>159</v>
      </c>
      <c r="EH107" t="s">
        <v>835</v>
      </c>
      <c r="EI107" t="s">
        <v>125</v>
      </c>
      <c r="EJ107" t="s">
        <v>159</v>
      </c>
      <c r="EK107" t="s">
        <v>159</v>
      </c>
      <c r="EL107" t="s">
        <v>159</v>
      </c>
      <c r="EM107" t="s">
        <v>159</v>
      </c>
      <c r="EN107" t="s">
        <v>159</v>
      </c>
      <c r="EO107" t="s">
        <v>159</v>
      </c>
      <c r="EP107" t="s">
        <v>159</v>
      </c>
      <c r="EQ107" t="s">
        <v>159</v>
      </c>
      <c r="ER107" t="s">
        <v>263</v>
      </c>
      <c r="ES107">
        <v>8994.19</v>
      </c>
      <c r="ET107">
        <v>0</v>
      </c>
      <c r="EU107">
        <v>0</v>
      </c>
      <c r="EV107" t="s">
        <v>159</v>
      </c>
      <c r="EW107" t="s">
        <v>167</v>
      </c>
      <c r="EX107" t="s">
        <v>159</v>
      </c>
      <c r="EY107">
        <v>0</v>
      </c>
      <c r="EZ107">
        <v>0</v>
      </c>
    </row>
    <row r="108" spans="1:156" x14ac:dyDescent="0.25">
      <c r="A108">
        <v>9781886953</v>
      </c>
      <c r="B108" t="s">
        <v>143</v>
      </c>
      <c r="C108" t="s">
        <v>144</v>
      </c>
      <c r="D108" t="s">
        <v>146</v>
      </c>
      <c r="E108" t="s">
        <v>722</v>
      </c>
      <c r="F108" s="1" t="s">
        <v>147</v>
      </c>
      <c r="G108" t="s">
        <v>148</v>
      </c>
      <c r="H108" t="s">
        <v>149</v>
      </c>
      <c r="I108" t="s">
        <v>150</v>
      </c>
      <c r="J108" t="s">
        <v>151</v>
      </c>
      <c r="K108" t="s">
        <v>152</v>
      </c>
      <c r="L108" s="2">
        <v>0.5</v>
      </c>
      <c r="M108" s="2">
        <v>9000</v>
      </c>
      <c r="N108" t="s">
        <v>740</v>
      </c>
      <c r="O108" t="s">
        <v>838</v>
      </c>
      <c r="P108">
        <v>34939</v>
      </c>
      <c r="Q108" t="s">
        <v>146</v>
      </c>
      <c r="R108">
        <v>890333</v>
      </c>
      <c r="S108" s="1" t="s">
        <v>155</v>
      </c>
      <c r="T108">
        <v>2613035428</v>
      </c>
      <c r="U108">
        <v>4504034</v>
      </c>
      <c r="V108">
        <v>1001539</v>
      </c>
      <c r="W108">
        <v>25507098</v>
      </c>
      <c r="X108">
        <v>9781886953</v>
      </c>
      <c r="Y108">
        <v>800578</v>
      </c>
      <c r="Z108" t="s">
        <v>156</v>
      </c>
      <c r="AA108" t="s">
        <v>157</v>
      </c>
      <c r="AB108" t="s">
        <v>158</v>
      </c>
      <c r="AC108" t="s">
        <v>151</v>
      </c>
      <c r="AD108">
        <v>5999</v>
      </c>
      <c r="AE108">
        <v>63</v>
      </c>
      <c r="AF108" t="s">
        <v>159</v>
      </c>
      <c r="AG108" t="s">
        <v>159</v>
      </c>
      <c r="AH108" t="s">
        <v>159</v>
      </c>
      <c r="AI108" t="s">
        <v>160</v>
      </c>
      <c r="AJ108" t="s">
        <v>839</v>
      </c>
      <c r="AK108">
        <v>566</v>
      </c>
      <c r="AL108">
        <v>850995</v>
      </c>
      <c r="AM108">
        <v>566</v>
      </c>
      <c r="AN108">
        <v>9781886953</v>
      </c>
      <c r="AO108">
        <v>9781886953</v>
      </c>
      <c r="AP108" t="s">
        <v>162</v>
      </c>
      <c r="AQ108" t="s">
        <v>743</v>
      </c>
      <c r="AR108" t="s">
        <v>159</v>
      </c>
      <c r="AS108" t="s">
        <v>164</v>
      </c>
      <c r="AT108" s="2">
        <v>0.5</v>
      </c>
      <c r="AU108">
        <v>9000</v>
      </c>
      <c r="AV108">
        <v>9000</v>
      </c>
      <c r="AW108" s="7">
        <f t="shared" si="7"/>
        <v>9000</v>
      </c>
      <c r="AX108" s="7">
        <v>350</v>
      </c>
      <c r="AY108" s="7">
        <f t="shared" si="8"/>
        <v>8650</v>
      </c>
      <c r="AZ108" s="8">
        <f t="shared" si="9"/>
        <v>1522.4</v>
      </c>
      <c r="BA108" s="9">
        <f t="shared" si="10"/>
        <v>6920</v>
      </c>
      <c r="BB108" s="10">
        <f t="shared" si="11"/>
        <v>207.6</v>
      </c>
      <c r="BC108" s="7">
        <v>250</v>
      </c>
      <c r="BD108" s="11">
        <f t="shared" si="12"/>
        <v>81.25</v>
      </c>
      <c r="BE108" s="11"/>
      <c r="BF108" s="12"/>
      <c r="BG108" s="7">
        <f t="shared" si="13"/>
        <v>18.75</v>
      </c>
      <c r="BH108" t="s">
        <v>159</v>
      </c>
      <c r="BI108" t="s">
        <v>159</v>
      </c>
      <c r="BJ108" t="s">
        <v>159</v>
      </c>
      <c r="BK108" t="s">
        <v>159</v>
      </c>
      <c r="BL108">
        <v>566</v>
      </c>
      <c r="BM108">
        <v>566</v>
      </c>
      <c r="BN108">
        <v>9000</v>
      </c>
      <c r="BO108">
        <v>1000</v>
      </c>
      <c r="BP108">
        <v>45</v>
      </c>
      <c r="BQ108">
        <v>3.38</v>
      </c>
      <c r="BR108">
        <v>0</v>
      </c>
      <c r="BS108">
        <v>8951.625</v>
      </c>
      <c r="BT108">
        <v>0</v>
      </c>
      <c r="BU108" t="s">
        <v>159</v>
      </c>
      <c r="BV108" t="s">
        <v>159</v>
      </c>
      <c r="BW108">
        <v>0</v>
      </c>
      <c r="BX108">
        <v>0</v>
      </c>
      <c r="BY108" t="s">
        <v>165</v>
      </c>
      <c r="BZ108">
        <v>18</v>
      </c>
      <c r="CA108" t="s">
        <v>159</v>
      </c>
      <c r="CB108">
        <v>0</v>
      </c>
      <c r="CC108">
        <v>0</v>
      </c>
      <c r="CD108" t="s">
        <v>159</v>
      </c>
      <c r="CE108">
        <v>0</v>
      </c>
      <c r="CF108">
        <v>0.2</v>
      </c>
      <c r="CG108">
        <v>18</v>
      </c>
      <c r="CH108" t="s">
        <v>159</v>
      </c>
      <c r="CI108" t="s">
        <v>159</v>
      </c>
      <c r="CJ108" t="s">
        <v>159</v>
      </c>
      <c r="CK108" t="s">
        <v>159</v>
      </c>
      <c r="CL108">
        <v>0</v>
      </c>
      <c r="CM108" t="s">
        <v>144</v>
      </c>
      <c r="CN108">
        <v>30</v>
      </c>
      <c r="CO108">
        <v>5.4</v>
      </c>
      <c r="CP108">
        <v>0.41</v>
      </c>
      <c r="CQ108">
        <v>8995.27</v>
      </c>
      <c r="CR108" t="s">
        <v>166</v>
      </c>
      <c r="CS108">
        <v>25</v>
      </c>
      <c r="CT108">
        <v>4.5</v>
      </c>
      <c r="CU108">
        <v>0.34</v>
      </c>
      <c r="CV108" t="s">
        <v>166</v>
      </c>
      <c r="CW108">
        <v>7.5</v>
      </c>
      <c r="CX108">
        <v>1.35</v>
      </c>
      <c r="CY108">
        <v>0.1</v>
      </c>
      <c r="CZ108" t="s">
        <v>160</v>
      </c>
      <c r="DA108">
        <v>7.5</v>
      </c>
      <c r="DB108">
        <v>1.35</v>
      </c>
      <c r="DC108">
        <v>0.1</v>
      </c>
      <c r="DD108">
        <v>0</v>
      </c>
      <c r="DE108">
        <v>1</v>
      </c>
      <c r="DF108">
        <v>0.08</v>
      </c>
      <c r="DG108" t="s">
        <v>166</v>
      </c>
      <c r="DH108">
        <v>5</v>
      </c>
      <c r="DI108">
        <v>0.9</v>
      </c>
      <c r="DJ108">
        <v>7.0000000000000007E-2</v>
      </c>
      <c r="DK108" t="s">
        <v>166</v>
      </c>
      <c r="DL108">
        <v>25</v>
      </c>
      <c r="DM108">
        <v>4.5</v>
      </c>
      <c r="DN108">
        <v>0.34</v>
      </c>
      <c r="DO108" t="s">
        <v>159</v>
      </c>
      <c r="DP108">
        <v>0</v>
      </c>
      <c r="DQ108">
        <v>0</v>
      </c>
      <c r="DR108" t="s">
        <v>159</v>
      </c>
      <c r="DS108">
        <v>0</v>
      </c>
      <c r="DT108">
        <v>0</v>
      </c>
      <c r="DU108" t="s">
        <v>159</v>
      </c>
      <c r="DV108" t="s">
        <v>159</v>
      </c>
      <c r="DW108" t="s">
        <v>159</v>
      </c>
      <c r="DX108" t="s">
        <v>159</v>
      </c>
      <c r="DY108">
        <v>0</v>
      </c>
      <c r="DZ108">
        <v>0</v>
      </c>
      <c r="EA108">
        <v>27</v>
      </c>
      <c r="EB108">
        <v>2.02</v>
      </c>
      <c r="EC108">
        <v>2.0020566000040006E+19</v>
      </c>
      <c r="ED108">
        <v>3.0040567E+19</v>
      </c>
      <c r="EE108" t="s">
        <v>839</v>
      </c>
      <c r="EF108" t="s">
        <v>839</v>
      </c>
      <c r="EG108" t="s">
        <v>159</v>
      </c>
      <c r="EH108" t="s">
        <v>159</v>
      </c>
      <c r="EI108" t="s">
        <v>125</v>
      </c>
      <c r="EJ108" t="s">
        <v>159</v>
      </c>
      <c r="EK108" t="s">
        <v>159</v>
      </c>
      <c r="EL108" t="s">
        <v>159</v>
      </c>
      <c r="EM108" t="s">
        <v>159</v>
      </c>
      <c r="EN108" t="s">
        <v>159</v>
      </c>
      <c r="EO108" t="s">
        <v>159</v>
      </c>
      <c r="EP108" t="s">
        <v>159</v>
      </c>
      <c r="EQ108" t="s">
        <v>159</v>
      </c>
      <c r="ER108" t="s">
        <v>159</v>
      </c>
      <c r="ES108">
        <v>8995.27</v>
      </c>
      <c r="ET108">
        <v>0</v>
      </c>
      <c r="EU108">
        <v>0</v>
      </c>
      <c r="EV108" t="s">
        <v>159</v>
      </c>
      <c r="EW108" t="s">
        <v>167</v>
      </c>
      <c r="EX108" t="s">
        <v>159</v>
      </c>
      <c r="EY108">
        <v>0</v>
      </c>
      <c r="EZ108">
        <v>0</v>
      </c>
    </row>
    <row r="109" spans="1:156" x14ac:dyDescent="0.25">
      <c r="A109">
        <v>9781924943</v>
      </c>
      <c r="B109" t="s">
        <v>143</v>
      </c>
      <c r="C109" t="s">
        <v>178</v>
      </c>
      <c r="D109" t="s">
        <v>146</v>
      </c>
      <c r="E109" t="s">
        <v>722</v>
      </c>
      <c r="F109" s="1" t="s">
        <v>147</v>
      </c>
      <c r="G109" t="s">
        <v>148</v>
      </c>
      <c r="H109" t="s">
        <v>149</v>
      </c>
      <c r="I109" t="s">
        <v>150</v>
      </c>
      <c r="J109" t="s">
        <v>179</v>
      </c>
      <c r="K109" t="s">
        <v>152</v>
      </c>
      <c r="L109" s="2">
        <v>0.5</v>
      </c>
      <c r="M109" s="2">
        <v>9000</v>
      </c>
      <c r="N109" t="s">
        <v>375</v>
      </c>
      <c r="O109" t="s">
        <v>840</v>
      </c>
      <c r="P109">
        <v>34939</v>
      </c>
      <c r="Q109" t="s">
        <v>146</v>
      </c>
      <c r="R109">
        <v>193232</v>
      </c>
      <c r="S109" s="1" t="s">
        <v>155</v>
      </c>
      <c r="T109">
        <v>2613043153</v>
      </c>
      <c r="U109">
        <v>4504034</v>
      </c>
      <c r="V109">
        <v>1001540</v>
      </c>
      <c r="W109">
        <v>25507114</v>
      </c>
      <c r="X109">
        <v>9781924943</v>
      </c>
      <c r="Y109">
        <v>800578</v>
      </c>
      <c r="Z109" t="s">
        <v>156</v>
      </c>
      <c r="AA109" t="s">
        <v>157</v>
      </c>
      <c r="AB109" t="s">
        <v>158</v>
      </c>
      <c r="AC109" t="s">
        <v>179</v>
      </c>
      <c r="AD109">
        <v>5999</v>
      </c>
      <c r="AE109">
        <v>63</v>
      </c>
      <c r="AF109" t="s">
        <v>159</v>
      </c>
      <c r="AG109" t="s">
        <v>159</v>
      </c>
      <c r="AH109" t="s">
        <v>159</v>
      </c>
      <c r="AI109" t="s">
        <v>160</v>
      </c>
      <c r="AJ109" t="s">
        <v>841</v>
      </c>
      <c r="AK109">
        <v>566</v>
      </c>
      <c r="AL109">
        <v>193232</v>
      </c>
      <c r="AM109">
        <v>566</v>
      </c>
      <c r="AN109">
        <v>9781924943</v>
      </c>
      <c r="AO109">
        <v>9781924943</v>
      </c>
      <c r="AP109" t="s">
        <v>183</v>
      </c>
      <c r="AQ109" t="s">
        <v>378</v>
      </c>
      <c r="AR109" t="s">
        <v>159</v>
      </c>
      <c r="AS109" t="s">
        <v>185</v>
      </c>
      <c r="AT109" s="2">
        <v>0.5</v>
      </c>
      <c r="AU109">
        <v>9000</v>
      </c>
      <c r="AV109">
        <v>9000</v>
      </c>
      <c r="AW109" s="7">
        <f t="shared" si="7"/>
        <v>9000</v>
      </c>
      <c r="AX109" s="7">
        <v>350</v>
      </c>
      <c r="AY109" s="7">
        <f t="shared" si="8"/>
        <v>8650</v>
      </c>
      <c r="AZ109" s="8">
        <f t="shared" si="9"/>
        <v>1522.4</v>
      </c>
      <c r="BA109" s="9">
        <f t="shared" si="10"/>
        <v>6920</v>
      </c>
      <c r="BB109" s="10">
        <f t="shared" si="11"/>
        <v>207.6</v>
      </c>
      <c r="BC109" s="7">
        <v>250</v>
      </c>
      <c r="BD109" s="11">
        <f t="shared" si="12"/>
        <v>81.25</v>
      </c>
      <c r="BE109" s="11"/>
      <c r="BF109" s="12"/>
      <c r="BG109" s="7">
        <f t="shared" si="13"/>
        <v>18.75</v>
      </c>
      <c r="BH109" t="s">
        <v>159</v>
      </c>
      <c r="BI109" t="s">
        <v>159</v>
      </c>
      <c r="BJ109" t="s">
        <v>159</v>
      </c>
      <c r="BK109" t="s">
        <v>159</v>
      </c>
      <c r="BL109">
        <v>566</v>
      </c>
      <c r="BM109">
        <v>566</v>
      </c>
      <c r="BN109">
        <v>9000</v>
      </c>
      <c r="BO109">
        <v>1000</v>
      </c>
      <c r="BP109">
        <v>45</v>
      </c>
      <c r="BQ109">
        <v>3.38</v>
      </c>
      <c r="BR109">
        <v>0</v>
      </c>
      <c r="BS109">
        <v>8951.625</v>
      </c>
      <c r="BT109">
        <v>0</v>
      </c>
      <c r="BU109" t="s">
        <v>159</v>
      </c>
      <c r="BV109" t="s">
        <v>159</v>
      </c>
      <c r="BW109">
        <v>0</v>
      </c>
      <c r="BX109">
        <v>0</v>
      </c>
      <c r="BY109" t="s">
        <v>165</v>
      </c>
      <c r="BZ109">
        <v>18</v>
      </c>
      <c r="CA109" t="s">
        <v>159</v>
      </c>
      <c r="CB109">
        <v>0</v>
      </c>
      <c r="CC109">
        <v>0</v>
      </c>
      <c r="CD109" t="s">
        <v>159</v>
      </c>
      <c r="CE109">
        <v>0</v>
      </c>
      <c r="CF109">
        <v>0.2</v>
      </c>
      <c r="CG109">
        <v>18</v>
      </c>
      <c r="CH109" t="s">
        <v>159</v>
      </c>
      <c r="CI109" t="s">
        <v>159</v>
      </c>
      <c r="CJ109" t="s">
        <v>159</v>
      </c>
      <c r="CK109" t="s">
        <v>159</v>
      </c>
      <c r="CL109">
        <v>0</v>
      </c>
      <c r="CM109" t="s">
        <v>178</v>
      </c>
      <c r="CN109">
        <v>30</v>
      </c>
      <c r="CO109">
        <v>5.4</v>
      </c>
      <c r="CP109">
        <v>0.41</v>
      </c>
      <c r="CQ109">
        <v>8998.49</v>
      </c>
      <c r="CR109" t="s">
        <v>166</v>
      </c>
      <c r="CS109">
        <v>25</v>
      </c>
      <c r="CT109">
        <v>4.5</v>
      </c>
      <c r="CU109">
        <v>0.34</v>
      </c>
      <c r="CV109" t="s">
        <v>166</v>
      </c>
      <c r="CW109">
        <v>7.5</v>
      </c>
      <c r="CX109">
        <v>1.35</v>
      </c>
      <c r="CY109">
        <v>0.1</v>
      </c>
      <c r="CZ109" t="s">
        <v>160</v>
      </c>
      <c r="DA109">
        <v>7.5</v>
      </c>
      <c r="DB109">
        <v>1.35</v>
      </c>
      <c r="DC109">
        <v>0.1</v>
      </c>
      <c r="DD109">
        <v>0</v>
      </c>
      <c r="DE109">
        <v>4</v>
      </c>
      <c r="DF109">
        <v>0.3</v>
      </c>
      <c r="DG109" t="s">
        <v>166</v>
      </c>
      <c r="DH109">
        <v>5</v>
      </c>
      <c r="DI109">
        <v>0.9</v>
      </c>
      <c r="DJ109">
        <v>7.0000000000000007E-2</v>
      </c>
      <c r="DK109" t="s">
        <v>166</v>
      </c>
      <c r="DL109">
        <v>25</v>
      </c>
      <c r="DM109">
        <v>4.5</v>
      </c>
      <c r="DN109">
        <v>0.34</v>
      </c>
      <c r="DO109" t="s">
        <v>159</v>
      </c>
      <c r="DP109">
        <v>0</v>
      </c>
      <c r="DQ109">
        <v>0</v>
      </c>
      <c r="DR109" t="s">
        <v>159</v>
      </c>
      <c r="DS109">
        <v>0</v>
      </c>
      <c r="DT109">
        <v>0</v>
      </c>
      <c r="DU109" t="s">
        <v>159</v>
      </c>
      <c r="DV109" t="s">
        <v>159</v>
      </c>
      <c r="DW109" t="s">
        <v>159</v>
      </c>
      <c r="DX109" t="s">
        <v>159</v>
      </c>
      <c r="DY109">
        <v>0</v>
      </c>
      <c r="DZ109">
        <v>0</v>
      </c>
      <c r="EA109">
        <v>27</v>
      </c>
      <c r="EB109">
        <v>2.02</v>
      </c>
      <c r="EC109">
        <v>2.0020566000040006E+19</v>
      </c>
      <c r="ED109">
        <v>3.0040567E+19</v>
      </c>
      <c r="EE109" t="s">
        <v>841</v>
      </c>
      <c r="EF109" t="s">
        <v>841</v>
      </c>
      <c r="EG109" t="s">
        <v>159</v>
      </c>
      <c r="EH109" t="s">
        <v>159</v>
      </c>
      <c r="EI109" t="s">
        <v>125</v>
      </c>
      <c r="EJ109" t="s">
        <v>159</v>
      </c>
      <c r="EK109" t="s">
        <v>159</v>
      </c>
      <c r="EL109" t="s">
        <v>159</v>
      </c>
      <c r="EM109" t="s">
        <v>159</v>
      </c>
      <c r="EN109" t="s">
        <v>159</v>
      </c>
      <c r="EO109" t="s">
        <v>159</v>
      </c>
      <c r="EP109" t="s">
        <v>159</v>
      </c>
      <c r="EQ109" t="s">
        <v>159</v>
      </c>
      <c r="ER109" t="s">
        <v>159</v>
      </c>
      <c r="ES109">
        <v>8998.49</v>
      </c>
      <c r="ET109">
        <v>0</v>
      </c>
      <c r="EU109">
        <v>0</v>
      </c>
      <c r="EV109" t="s">
        <v>159</v>
      </c>
      <c r="EW109" t="s">
        <v>167</v>
      </c>
      <c r="EX109" t="s">
        <v>159</v>
      </c>
      <c r="EY109">
        <v>0</v>
      </c>
      <c r="EZ109">
        <v>0</v>
      </c>
    </row>
    <row r="110" spans="1:156" x14ac:dyDescent="0.25">
      <c r="A110">
        <v>9785130528</v>
      </c>
      <c r="B110" t="s">
        <v>143</v>
      </c>
      <c r="C110" t="s">
        <v>178</v>
      </c>
      <c r="D110" t="s">
        <v>146</v>
      </c>
      <c r="E110" t="s">
        <v>722</v>
      </c>
      <c r="F110" s="1" t="s">
        <v>147</v>
      </c>
      <c r="G110" t="s">
        <v>148</v>
      </c>
      <c r="H110" t="s">
        <v>149</v>
      </c>
      <c r="I110" t="s">
        <v>150</v>
      </c>
      <c r="J110" t="s">
        <v>179</v>
      </c>
      <c r="K110" t="s">
        <v>152</v>
      </c>
      <c r="L110" s="2">
        <v>0.5</v>
      </c>
      <c r="M110" s="2">
        <v>9000</v>
      </c>
      <c r="N110" t="s">
        <v>375</v>
      </c>
      <c r="O110" t="s">
        <v>842</v>
      </c>
      <c r="P110">
        <v>34942</v>
      </c>
      <c r="Q110" t="s">
        <v>146</v>
      </c>
      <c r="R110">
        <v>932573</v>
      </c>
      <c r="S110" s="1" t="s">
        <v>155</v>
      </c>
      <c r="T110">
        <v>2613484156</v>
      </c>
      <c r="U110">
        <v>8834515</v>
      </c>
      <c r="V110">
        <v>1001554</v>
      </c>
      <c r="W110">
        <v>25508801</v>
      </c>
      <c r="X110">
        <v>9785130528</v>
      </c>
      <c r="Y110">
        <v>800578</v>
      </c>
      <c r="Z110" t="s">
        <v>156</v>
      </c>
      <c r="AA110" t="s">
        <v>157</v>
      </c>
      <c r="AB110" t="s">
        <v>158</v>
      </c>
      <c r="AC110" t="s">
        <v>179</v>
      </c>
      <c r="AD110">
        <v>5999</v>
      </c>
      <c r="AE110">
        <v>63</v>
      </c>
      <c r="AF110" t="s">
        <v>159</v>
      </c>
      <c r="AG110" t="s">
        <v>159</v>
      </c>
      <c r="AH110" t="s">
        <v>159</v>
      </c>
      <c r="AI110" t="s">
        <v>160</v>
      </c>
      <c r="AJ110" t="s">
        <v>843</v>
      </c>
      <c r="AK110">
        <v>566</v>
      </c>
      <c r="AL110">
        <v>932573</v>
      </c>
      <c r="AM110">
        <v>566</v>
      </c>
      <c r="AN110">
        <v>9785130528</v>
      </c>
      <c r="AO110">
        <v>9785130528</v>
      </c>
      <c r="AP110" t="s">
        <v>183</v>
      </c>
      <c r="AQ110" t="s">
        <v>378</v>
      </c>
      <c r="AR110" t="s">
        <v>159</v>
      </c>
      <c r="AS110" t="s">
        <v>185</v>
      </c>
      <c r="AT110" s="2">
        <v>0.5</v>
      </c>
      <c r="AU110">
        <v>9000</v>
      </c>
      <c r="AV110">
        <v>9000</v>
      </c>
      <c r="AW110" s="7">
        <f t="shared" si="7"/>
        <v>9000</v>
      </c>
      <c r="AX110" s="7">
        <v>350</v>
      </c>
      <c r="AY110" s="7">
        <f t="shared" si="8"/>
        <v>8650</v>
      </c>
      <c r="AZ110" s="8">
        <f t="shared" si="9"/>
        <v>1522.4</v>
      </c>
      <c r="BA110" s="9">
        <f t="shared" si="10"/>
        <v>6920</v>
      </c>
      <c r="BB110" s="10">
        <f t="shared" si="11"/>
        <v>207.6</v>
      </c>
      <c r="BC110" s="7">
        <v>250</v>
      </c>
      <c r="BD110" s="11">
        <f t="shared" si="12"/>
        <v>81.25</v>
      </c>
      <c r="BE110" s="11"/>
      <c r="BF110" s="12"/>
      <c r="BG110" s="7">
        <f t="shared" si="13"/>
        <v>18.75</v>
      </c>
      <c r="BH110" t="s">
        <v>159</v>
      </c>
      <c r="BI110" t="s">
        <v>159</v>
      </c>
      <c r="BJ110" t="s">
        <v>159</v>
      </c>
      <c r="BK110" t="s">
        <v>159</v>
      </c>
      <c r="BL110">
        <v>566</v>
      </c>
      <c r="BM110">
        <v>566</v>
      </c>
      <c r="BN110">
        <v>9000</v>
      </c>
      <c r="BO110">
        <v>1000</v>
      </c>
      <c r="BP110">
        <v>45</v>
      </c>
      <c r="BQ110">
        <v>3.38</v>
      </c>
      <c r="BR110">
        <v>0</v>
      </c>
      <c r="BS110">
        <v>8951.625</v>
      </c>
      <c r="BT110">
        <v>0</v>
      </c>
      <c r="BU110" t="s">
        <v>159</v>
      </c>
      <c r="BV110" t="s">
        <v>159</v>
      </c>
      <c r="BW110">
        <v>0</v>
      </c>
      <c r="BX110">
        <v>0</v>
      </c>
      <c r="BY110" t="s">
        <v>165</v>
      </c>
      <c r="BZ110">
        <v>18</v>
      </c>
      <c r="CA110" t="s">
        <v>159</v>
      </c>
      <c r="CB110">
        <v>0</v>
      </c>
      <c r="CC110">
        <v>0</v>
      </c>
      <c r="CD110" t="s">
        <v>159</v>
      </c>
      <c r="CE110">
        <v>0</v>
      </c>
      <c r="CF110">
        <v>0.2</v>
      </c>
      <c r="CG110">
        <v>18</v>
      </c>
      <c r="CH110" t="s">
        <v>159</v>
      </c>
      <c r="CI110" t="s">
        <v>159</v>
      </c>
      <c r="CJ110" t="s">
        <v>159</v>
      </c>
      <c r="CK110" t="s">
        <v>159</v>
      </c>
      <c r="CL110">
        <v>0</v>
      </c>
      <c r="CM110" t="s">
        <v>178</v>
      </c>
      <c r="CN110">
        <v>30</v>
      </c>
      <c r="CO110">
        <v>5.4</v>
      </c>
      <c r="CP110">
        <v>0.41</v>
      </c>
      <c r="CQ110">
        <v>8998.49</v>
      </c>
      <c r="CR110" t="s">
        <v>166</v>
      </c>
      <c r="CS110">
        <v>25</v>
      </c>
      <c r="CT110">
        <v>4.5</v>
      </c>
      <c r="CU110">
        <v>0.34</v>
      </c>
      <c r="CV110" t="s">
        <v>166</v>
      </c>
      <c r="CW110">
        <v>7.5</v>
      </c>
      <c r="CX110">
        <v>1.35</v>
      </c>
      <c r="CY110">
        <v>0.1</v>
      </c>
      <c r="CZ110" t="s">
        <v>160</v>
      </c>
      <c r="DA110">
        <v>7.5</v>
      </c>
      <c r="DB110">
        <v>1.35</v>
      </c>
      <c r="DC110">
        <v>0.1</v>
      </c>
      <c r="DD110">
        <v>0</v>
      </c>
      <c r="DE110">
        <v>4</v>
      </c>
      <c r="DF110">
        <v>0.3</v>
      </c>
      <c r="DG110" t="s">
        <v>166</v>
      </c>
      <c r="DH110">
        <v>5</v>
      </c>
      <c r="DI110">
        <v>0.9</v>
      </c>
      <c r="DJ110">
        <v>7.0000000000000007E-2</v>
      </c>
      <c r="DK110" t="s">
        <v>166</v>
      </c>
      <c r="DL110">
        <v>25</v>
      </c>
      <c r="DM110">
        <v>4.5</v>
      </c>
      <c r="DN110">
        <v>0.34</v>
      </c>
      <c r="DO110" t="s">
        <v>159</v>
      </c>
      <c r="DP110">
        <v>0</v>
      </c>
      <c r="DQ110">
        <v>0</v>
      </c>
      <c r="DR110" t="s">
        <v>159</v>
      </c>
      <c r="DS110">
        <v>0</v>
      </c>
      <c r="DT110">
        <v>0</v>
      </c>
      <c r="DU110" t="s">
        <v>159</v>
      </c>
      <c r="DV110" t="s">
        <v>159</v>
      </c>
      <c r="DW110" t="s">
        <v>159</v>
      </c>
      <c r="DX110" t="s">
        <v>159</v>
      </c>
      <c r="DY110">
        <v>0</v>
      </c>
      <c r="DZ110">
        <v>0</v>
      </c>
      <c r="EA110">
        <v>27</v>
      </c>
      <c r="EB110">
        <v>2.02</v>
      </c>
      <c r="EC110">
        <v>2.0020566000040006E+19</v>
      </c>
      <c r="ED110">
        <v>3.0040567E+19</v>
      </c>
      <c r="EE110" t="s">
        <v>843</v>
      </c>
      <c r="EF110" t="s">
        <v>843</v>
      </c>
      <c r="EG110" t="s">
        <v>159</v>
      </c>
      <c r="EH110" t="s">
        <v>159</v>
      </c>
      <c r="EI110" t="s">
        <v>125</v>
      </c>
      <c r="EJ110" t="s">
        <v>159</v>
      </c>
      <c r="EK110" t="s">
        <v>159</v>
      </c>
      <c r="EL110" t="s">
        <v>159</v>
      </c>
      <c r="EM110" t="s">
        <v>159</v>
      </c>
      <c r="EN110" t="s">
        <v>159</v>
      </c>
      <c r="EO110" t="s">
        <v>159</v>
      </c>
      <c r="EP110" t="s">
        <v>159</v>
      </c>
      <c r="EQ110" t="s">
        <v>159</v>
      </c>
      <c r="ER110" t="s">
        <v>159</v>
      </c>
      <c r="ES110">
        <v>8998.49</v>
      </c>
      <c r="ET110">
        <v>0</v>
      </c>
      <c r="EU110">
        <v>0</v>
      </c>
      <c r="EV110" t="s">
        <v>159</v>
      </c>
      <c r="EW110" t="s">
        <v>167</v>
      </c>
      <c r="EX110" t="s">
        <v>159</v>
      </c>
      <c r="EY110">
        <v>0</v>
      </c>
      <c r="EZ110">
        <v>0</v>
      </c>
    </row>
    <row r="111" spans="1:156" x14ac:dyDescent="0.25">
      <c r="A111">
        <v>9780103548</v>
      </c>
      <c r="B111" t="s">
        <v>143</v>
      </c>
      <c r="C111" t="s">
        <v>144</v>
      </c>
      <c r="D111" t="s">
        <v>146</v>
      </c>
      <c r="E111" t="s">
        <v>722</v>
      </c>
      <c r="F111" s="1" t="s">
        <v>147</v>
      </c>
      <c r="G111" t="s">
        <v>148</v>
      </c>
      <c r="H111" t="s">
        <v>149</v>
      </c>
      <c r="I111" t="s">
        <v>150</v>
      </c>
      <c r="J111" t="s">
        <v>151</v>
      </c>
      <c r="K111" t="s">
        <v>152</v>
      </c>
      <c r="L111" s="2">
        <v>0.5</v>
      </c>
      <c r="M111" s="2">
        <v>9000</v>
      </c>
      <c r="N111" t="s">
        <v>153</v>
      </c>
      <c r="O111" t="s">
        <v>972</v>
      </c>
      <c r="P111">
        <v>34939</v>
      </c>
      <c r="Q111" t="s">
        <v>146</v>
      </c>
      <c r="R111">
        <v>67047</v>
      </c>
      <c r="S111" s="1" t="s">
        <v>155</v>
      </c>
      <c r="T111">
        <v>2612751331</v>
      </c>
      <c r="U111">
        <v>7593140</v>
      </c>
      <c r="V111">
        <v>1001527</v>
      </c>
      <c r="W111">
        <v>25506414</v>
      </c>
      <c r="X111">
        <v>9780103548</v>
      </c>
      <c r="Y111">
        <v>800578</v>
      </c>
      <c r="Z111" t="s">
        <v>156</v>
      </c>
      <c r="AA111" t="s">
        <v>157</v>
      </c>
      <c r="AB111" t="s">
        <v>158</v>
      </c>
      <c r="AC111" t="s">
        <v>151</v>
      </c>
      <c r="AD111">
        <v>5999</v>
      </c>
      <c r="AE111">
        <v>63</v>
      </c>
      <c r="AF111" t="s">
        <v>159</v>
      </c>
      <c r="AG111" t="s">
        <v>159</v>
      </c>
      <c r="AH111" t="s">
        <v>159</v>
      </c>
      <c r="AI111" t="s">
        <v>160</v>
      </c>
      <c r="AJ111" t="s">
        <v>973</v>
      </c>
      <c r="AK111">
        <v>566</v>
      </c>
      <c r="AL111">
        <v>389256</v>
      </c>
      <c r="AM111">
        <v>566</v>
      </c>
      <c r="AN111">
        <v>9780103548</v>
      </c>
      <c r="AO111">
        <v>9780103548</v>
      </c>
      <c r="AP111" t="s">
        <v>162</v>
      </c>
      <c r="AQ111" t="s">
        <v>163</v>
      </c>
      <c r="AR111" t="s">
        <v>159</v>
      </c>
      <c r="AS111" t="s">
        <v>164</v>
      </c>
      <c r="AT111" s="2">
        <v>0.5</v>
      </c>
      <c r="AU111">
        <v>9000</v>
      </c>
      <c r="AV111">
        <v>9000</v>
      </c>
      <c r="AW111" s="7">
        <f t="shared" si="7"/>
        <v>9000</v>
      </c>
      <c r="AX111" s="7">
        <v>350</v>
      </c>
      <c r="AY111" s="7">
        <f t="shared" si="8"/>
        <v>8650</v>
      </c>
      <c r="AZ111" s="8">
        <f t="shared" si="9"/>
        <v>1522.4</v>
      </c>
      <c r="BA111" s="9">
        <f t="shared" si="10"/>
        <v>6920</v>
      </c>
      <c r="BB111" s="10">
        <f t="shared" si="11"/>
        <v>207.6</v>
      </c>
      <c r="BC111" s="7">
        <v>250</v>
      </c>
      <c r="BD111" s="11">
        <f t="shared" si="12"/>
        <v>81.25</v>
      </c>
      <c r="BE111" s="11"/>
      <c r="BF111" s="12"/>
      <c r="BG111" s="7">
        <f t="shared" si="13"/>
        <v>18.75</v>
      </c>
      <c r="BH111" t="s">
        <v>159</v>
      </c>
      <c r="BI111" t="s">
        <v>159</v>
      </c>
      <c r="BJ111" t="s">
        <v>159</v>
      </c>
      <c r="BK111" t="s">
        <v>159</v>
      </c>
      <c r="BL111">
        <v>566</v>
      </c>
      <c r="BM111">
        <v>566</v>
      </c>
      <c r="BN111">
        <v>9000</v>
      </c>
      <c r="BO111">
        <v>1000</v>
      </c>
      <c r="BP111">
        <v>45</v>
      </c>
      <c r="BQ111">
        <v>3.38</v>
      </c>
      <c r="BR111">
        <v>0</v>
      </c>
      <c r="BS111">
        <v>8951.625</v>
      </c>
      <c r="BT111">
        <v>0</v>
      </c>
      <c r="BU111" t="s">
        <v>159</v>
      </c>
      <c r="BV111" t="s">
        <v>159</v>
      </c>
      <c r="BW111">
        <v>0</v>
      </c>
      <c r="BX111">
        <v>0</v>
      </c>
      <c r="BY111" t="s">
        <v>165</v>
      </c>
      <c r="BZ111">
        <v>18</v>
      </c>
      <c r="CA111" t="s">
        <v>159</v>
      </c>
      <c r="CB111">
        <v>0</v>
      </c>
      <c r="CC111">
        <v>0</v>
      </c>
      <c r="CD111" t="s">
        <v>159</v>
      </c>
      <c r="CE111">
        <v>0</v>
      </c>
      <c r="CF111">
        <v>0.2</v>
      </c>
      <c r="CG111">
        <v>18</v>
      </c>
      <c r="CH111" t="s">
        <v>159</v>
      </c>
      <c r="CI111" t="s">
        <v>159</v>
      </c>
      <c r="CJ111" t="s">
        <v>159</v>
      </c>
      <c r="CK111" t="s">
        <v>159</v>
      </c>
      <c r="CL111">
        <v>0</v>
      </c>
      <c r="CM111" t="s">
        <v>144</v>
      </c>
      <c r="CN111">
        <v>30</v>
      </c>
      <c r="CO111">
        <v>5.4</v>
      </c>
      <c r="CP111">
        <v>0.41</v>
      </c>
      <c r="CQ111">
        <v>8995.27</v>
      </c>
      <c r="CR111" t="s">
        <v>166</v>
      </c>
      <c r="CS111">
        <v>25</v>
      </c>
      <c r="CT111">
        <v>4.5</v>
      </c>
      <c r="CU111">
        <v>0.34</v>
      </c>
      <c r="CV111" t="s">
        <v>166</v>
      </c>
      <c r="CW111">
        <v>7.5</v>
      </c>
      <c r="CX111">
        <v>1.35</v>
      </c>
      <c r="CY111">
        <v>0.1</v>
      </c>
      <c r="CZ111" t="s">
        <v>160</v>
      </c>
      <c r="DA111">
        <v>7.5</v>
      </c>
      <c r="DB111">
        <v>1.35</v>
      </c>
      <c r="DC111">
        <v>0.1</v>
      </c>
      <c r="DD111">
        <v>0</v>
      </c>
      <c r="DE111">
        <v>1</v>
      </c>
      <c r="DF111">
        <v>0.08</v>
      </c>
      <c r="DG111" t="s">
        <v>166</v>
      </c>
      <c r="DH111">
        <v>5</v>
      </c>
      <c r="DI111">
        <v>0.9</v>
      </c>
      <c r="DJ111">
        <v>7.0000000000000007E-2</v>
      </c>
      <c r="DK111" t="s">
        <v>166</v>
      </c>
      <c r="DL111">
        <v>25</v>
      </c>
      <c r="DM111">
        <v>4.5</v>
      </c>
      <c r="DN111">
        <v>0.34</v>
      </c>
      <c r="DO111" t="s">
        <v>159</v>
      </c>
      <c r="DP111">
        <v>0</v>
      </c>
      <c r="DQ111">
        <v>0</v>
      </c>
      <c r="DR111" t="s">
        <v>159</v>
      </c>
      <c r="DS111">
        <v>0</v>
      </c>
      <c r="DT111">
        <v>0</v>
      </c>
      <c r="DU111" t="s">
        <v>159</v>
      </c>
      <c r="DV111" t="s">
        <v>159</v>
      </c>
      <c r="DW111" t="s">
        <v>159</v>
      </c>
      <c r="DX111" t="s">
        <v>159</v>
      </c>
      <c r="DY111">
        <v>0</v>
      </c>
      <c r="DZ111">
        <v>0</v>
      </c>
      <c r="EA111">
        <v>27</v>
      </c>
      <c r="EB111">
        <v>2.02</v>
      </c>
      <c r="EC111">
        <v>2.0020566000040006E+19</v>
      </c>
      <c r="ED111">
        <v>3.0040567E+19</v>
      </c>
      <c r="EE111" t="s">
        <v>973</v>
      </c>
      <c r="EF111" t="s">
        <v>973</v>
      </c>
      <c r="EG111" t="s">
        <v>159</v>
      </c>
      <c r="EH111" t="s">
        <v>159</v>
      </c>
      <c r="EI111" t="s">
        <v>125</v>
      </c>
      <c r="EJ111" t="s">
        <v>159</v>
      </c>
      <c r="EK111" t="s">
        <v>159</v>
      </c>
      <c r="EL111" t="s">
        <v>159</v>
      </c>
      <c r="EM111" t="s">
        <v>159</v>
      </c>
      <c r="EN111" t="s">
        <v>159</v>
      </c>
      <c r="EO111" t="s">
        <v>159</v>
      </c>
      <c r="EP111" t="s">
        <v>159</v>
      </c>
      <c r="EQ111" t="s">
        <v>159</v>
      </c>
      <c r="ER111" t="s">
        <v>159</v>
      </c>
      <c r="ES111">
        <v>8995.27</v>
      </c>
      <c r="ET111">
        <v>0</v>
      </c>
      <c r="EU111">
        <v>0</v>
      </c>
      <c r="EV111" t="s">
        <v>159</v>
      </c>
      <c r="EW111" t="s">
        <v>167</v>
      </c>
      <c r="EX111" t="s">
        <v>159</v>
      </c>
      <c r="EY111">
        <v>0</v>
      </c>
      <c r="EZ111">
        <v>0</v>
      </c>
    </row>
    <row r="112" spans="1:156" x14ac:dyDescent="0.25">
      <c r="A112">
        <v>9780101920</v>
      </c>
      <c r="B112" t="s">
        <v>143</v>
      </c>
      <c r="C112" t="s">
        <v>144</v>
      </c>
      <c r="D112" t="s">
        <v>146</v>
      </c>
      <c r="E112" t="s">
        <v>722</v>
      </c>
      <c r="F112" s="1" t="s">
        <v>147</v>
      </c>
      <c r="G112" t="s">
        <v>148</v>
      </c>
      <c r="H112" t="s">
        <v>149</v>
      </c>
      <c r="I112" t="s">
        <v>150</v>
      </c>
      <c r="J112" t="s">
        <v>151</v>
      </c>
      <c r="K112" t="s">
        <v>152</v>
      </c>
      <c r="L112" s="2">
        <v>0.5</v>
      </c>
      <c r="M112" s="2">
        <v>9000</v>
      </c>
      <c r="N112" t="s">
        <v>153</v>
      </c>
      <c r="O112" t="s">
        <v>983</v>
      </c>
      <c r="P112">
        <v>34939</v>
      </c>
      <c r="Q112" t="s">
        <v>146</v>
      </c>
      <c r="R112">
        <v>65415</v>
      </c>
      <c r="S112" s="1" t="s">
        <v>155</v>
      </c>
      <c r="T112">
        <v>2612751219</v>
      </c>
      <c r="U112">
        <v>7593140</v>
      </c>
      <c r="V112">
        <v>1001526</v>
      </c>
      <c r="W112">
        <v>25506411</v>
      </c>
      <c r="X112">
        <v>9780101920</v>
      </c>
      <c r="Y112">
        <v>800578</v>
      </c>
      <c r="Z112" t="s">
        <v>156</v>
      </c>
      <c r="AA112" t="s">
        <v>157</v>
      </c>
      <c r="AB112" t="s">
        <v>158</v>
      </c>
      <c r="AC112" t="s">
        <v>151</v>
      </c>
      <c r="AD112">
        <v>5999</v>
      </c>
      <c r="AE112">
        <v>63</v>
      </c>
      <c r="AF112" t="s">
        <v>159</v>
      </c>
      <c r="AG112" t="s">
        <v>159</v>
      </c>
      <c r="AH112" t="s">
        <v>159</v>
      </c>
      <c r="AI112" t="s">
        <v>160</v>
      </c>
      <c r="AJ112" t="s">
        <v>984</v>
      </c>
      <c r="AK112">
        <v>566</v>
      </c>
      <c r="AL112">
        <v>575200</v>
      </c>
      <c r="AM112">
        <v>566</v>
      </c>
      <c r="AN112">
        <v>9780101920</v>
      </c>
      <c r="AO112">
        <v>9780101920</v>
      </c>
      <c r="AP112" t="s">
        <v>162</v>
      </c>
      <c r="AQ112" t="s">
        <v>163</v>
      </c>
      <c r="AR112" t="s">
        <v>159</v>
      </c>
      <c r="AS112" t="s">
        <v>164</v>
      </c>
      <c r="AT112" s="2">
        <v>0.5</v>
      </c>
      <c r="AU112">
        <v>9000</v>
      </c>
      <c r="AV112">
        <v>9000</v>
      </c>
      <c r="AW112" s="7">
        <f t="shared" si="7"/>
        <v>9000</v>
      </c>
      <c r="AX112" s="7">
        <v>350</v>
      </c>
      <c r="AY112" s="7">
        <f t="shared" si="8"/>
        <v>8650</v>
      </c>
      <c r="AZ112" s="8">
        <f t="shared" si="9"/>
        <v>1522.4</v>
      </c>
      <c r="BA112" s="9">
        <f t="shared" si="10"/>
        <v>6920</v>
      </c>
      <c r="BB112" s="10">
        <f t="shared" si="11"/>
        <v>207.6</v>
      </c>
      <c r="BC112" s="7">
        <v>250</v>
      </c>
      <c r="BD112" s="11">
        <f t="shared" si="12"/>
        <v>81.25</v>
      </c>
      <c r="BE112" s="11"/>
      <c r="BF112" s="12"/>
      <c r="BG112" s="7">
        <f t="shared" si="13"/>
        <v>18.75</v>
      </c>
      <c r="BH112" t="s">
        <v>159</v>
      </c>
      <c r="BI112" t="s">
        <v>159</v>
      </c>
      <c r="BJ112" t="s">
        <v>159</v>
      </c>
      <c r="BK112" t="s">
        <v>159</v>
      </c>
      <c r="BL112">
        <v>566</v>
      </c>
      <c r="BM112">
        <v>566</v>
      </c>
      <c r="BN112">
        <v>9000</v>
      </c>
      <c r="BO112">
        <v>1000</v>
      </c>
      <c r="BP112">
        <v>45</v>
      </c>
      <c r="BQ112">
        <v>3.38</v>
      </c>
      <c r="BR112">
        <v>0</v>
      </c>
      <c r="BS112">
        <v>8951.625</v>
      </c>
      <c r="BT112">
        <v>0</v>
      </c>
      <c r="BU112" t="s">
        <v>159</v>
      </c>
      <c r="BV112" t="s">
        <v>159</v>
      </c>
      <c r="BW112">
        <v>0</v>
      </c>
      <c r="BX112">
        <v>0</v>
      </c>
      <c r="BY112" t="s">
        <v>165</v>
      </c>
      <c r="BZ112">
        <v>18</v>
      </c>
      <c r="CA112" t="s">
        <v>159</v>
      </c>
      <c r="CB112">
        <v>0</v>
      </c>
      <c r="CC112">
        <v>0</v>
      </c>
      <c r="CD112" t="s">
        <v>159</v>
      </c>
      <c r="CE112">
        <v>0</v>
      </c>
      <c r="CF112">
        <v>0.2</v>
      </c>
      <c r="CG112">
        <v>18</v>
      </c>
      <c r="CH112" t="s">
        <v>159</v>
      </c>
      <c r="CI112" t="s">
        <v>159</v>
      </c>
      <c r="CJ112" t="s">
        <v>159</v>
      </c>
      <c r="CK112" t="s">
        <v>159</v>
      </c>
      <c r="CL112">
        <v>0</v>
      </c>
      <c r="CM112" t="s">
        <v>144</v>
      </c>
      <c r="CN112">
        <v>30</v>
      </c>
      <c r="CO112">
        <v>5.4</v>
      </c>
      <c r="CP112">
        <v>0.41</v>
      </c>
      <c r="CQ112">
        <v>8995.27</v>
      </c>
      <c r="CR112" t="s">
        <v>166</v>
      </c>
      <c r="CS112">
        <v>25</v>
      </c>
      <c r="CT112">
        <v>4.5</v>
      </c>
      <c r="CU112">
        <v>0.34</v>
      </c>
      <c r="CV112" t="s">
        <v>166</v>
      </c>
      <c r="CW112">
        <v>7.5</v>
      </c>
      <c r="CX112">
        <v>1.35</v>
      </c>
      <c r="CY112">
        <v>0.1</v>
      </c>
      <c r="CZ112" t="s">
        <v>160</v>
      </c>
      <c r="DA112">
        <v>7.5</v>
      </c>
      <c r="DB112">
        <v>1.35</v>
      </c>
      <c r="DC112">
        <v>0.1</v>
      </c>
      <c r="DD112">
        <v>0</v>
      </c>
      <c r="DE112">
        <v>1</v>
      </c>
      <c r="DF112">
        <v>0.08</v>
      </c>
      <c r="DG112" t="s">
        <v>166</v>
      </c>
      <c r="DH112">
        <v>5</v>
      </c>
      <c r="DI112">
        <v>0.9</v>
      </c>
      <c r="DJ112">
        <v>7.0000000000000007E-2</v>
      </c>
      <c r="DK112" t="s">
        <v>166</v>
      </c>
      <c r="DL112">
        <v>25</v>
      </c>
      <c r="DM112">
        <v>4.5</v>
      </c>
      <c r="DN112">
        <v>0.34</v>
      </c>
      <c r="DO112" t="s">
        <v>159</v>
      </c>
      <c r="DP112">
        <v>0</v>
      </c>
      <c r="DQ112">
        <v>0</v>
      </c>
      <c r="DR112" t="s">
        <v>159</v>
      </c>
      <c r="DS112">
        <v>0</v>
      </c>
      <c r="DT112">
        <v>0</v>
      </c>
      <c r="DU112" t="s">
        <v>159</v>
      </c>
      <c r="DV112" t="s">
        <v>159</v>
      </c>
      <c r="DW112" t="s">
        <v>159</v>
      </c>
      <c r="DX112" t="s">
        <v>159</v>
      </c>
      <c r="DY112">
        <v>0</v>
      </c>
      <c r="DZ112">
        <v>0</v>
      </c>
      <c r="EA112">
        <v>27</v>
      </c>
      <c r="EB112">
        <v>2.02</v>
      </c>
      <c r="EC112">
        <v>2.0020566000040006E+19</v>
      </c>
      <c r="ED112">
        <v>3.0040567E+19</v>
      </c>
      <c r="EE112" t="s">
        <v>984</v>
      </c>
      <c r="EF112" t="s">
        <v>984</v>
      </c>
      <c r="EG112" t="s">
        <v>159</v>
      </c>
      <c r="EH112" t="s">
        <v>159</v>
      </c>
      <c r="EI112" t="s">
        <v>125</v>
      </c>
      <c r="EJ112" t="s">
        <v>159</v>
      </c>
      <c r="EK112" t="s">
        <v>159</v>
      </c>
      <c r="EL112" t="s">
        <v>159</v>
      </c>
      <c r="EM112" t="s">
        <v>159</v>
      </c>
      <c r="EN112" t="s">
        <v>159</v>
      </c>
      <c r="EO112" t="s">
        <v>159</v>
      </c>
      <c r="EP112" t="s">
        <v>159</v>
      </c>
      <c r="EQ112" t="s">
        <v>159</v>
      </c>
      <c r="ER112" t="s">
        <v>159</v>
      </c>
      <c r="ES112">
        <v>8995.27</v>
      </c>
      <c r="ET112">
        <v>0</v>
      </c>
      <c r="EU112">
        <v>0</v>
      </c>
      <c r="EV112" t="s">
        <v>159</v>
      </c>
      <c r="EW112" t="s">
        <v>167</v>
      </c>
      <c r="EX112" t="s">
        <v>159</v>
      </c>
      <c r="EY112">
        <v>0</v>
      </c>
      <c r="EZ112">
        <v>0</v>
      </c>
    </row>
    <row r="113" spans="1:156" x14ac:dyDescent="0.25">
      <c r="A113">
        <v>9784115556</v>
      </c>
      <c r="B113" t="s">
        <v>143</v>
      </c>
      <c r="C113" t="s">
        <v>178</v>
      </c>
      <c r="D113" t="s">
        <v>146</v>
      </c>
      <c r="E113" t="s">
        <v>722</v>
      </c>
      <c r="F113" s="1" t="s">
        <v>147</v>
      </c>
      <c r="G113" t="s">
        <v>148</v>
      </c>
      <c r="H113" t="s">
        <v>149</v>
      </c>
      <c r="I113" t="s">
        <v>150</v>
      </c>
      <c r="J113" t="s">
        <v>151</v>
      </c>
      <c r="K113" t="s">
        <v>152</v>
      </c>
      <c r="L113" s="2">
        <v>0.5</v>
      </c>
      <c r="M113" s="2">
        <v>9000</v>
      </c>
      <c r="N113" t="s">
        <v>207</v>
      </c>
      <c r="O113" t="s">
        <v>985</v>
      </c>
      <c r="P113">
        <v>34941</v>
      </c>
      <c r="Q113" t="s">
        <v>146</v>
      </c>
      <c r="R113">
        <v>567248</v>
      </c>
      <c r="S113" s="1" t="s">
        <v>155</v>
      </c>
      <c r="T113">
        <v>2613278182</v>
      </c>
      <c r="U113">
        <v>4675682</v>
      </c>
      <c r="V113">
        <v>1001550</v>
      </c>
      <c r="W113">
        <v>25508184</v>
      </c>
      <c r="X113">
        <v>9784115556</v>
      </c>
      <c r="Y113">
        <v>800578</v>
      </c>
      <c r="Z113" t="s">
        <v>156</v>
      </c>
      <c r="AA113" t="s">
        <v>157</v>
      </c>
      <c r="AB113" t="s">
        <v>158</v>
      </c>
      <c r="AC113" t="s">
        <v>151</v>
      </c>
      <c r="AD113">
        <v>5999</v>
      </c>
      <c r="AE113">
        <v>63</v>
      </c>
      <c r="AF113" t="s">
        <v>159</v>
      </c>
      <c r="AG113" t="s">
        <v>159</v>
      </c>
      <c r="AH113" t="s">
        <v>159</v>
      </c>
      <c r="AI113" t="s">
        <v>160</v>
      </c>
      <c r="AJ113" t="s">
        <v>986</v>
      </c>
      <c r="AK113">
        <v>566</v>
      </c>
      <c r="AL113">
        <v>567248</v>
      </c>
      <c r="AM113">
        <v>566</v>
      </c>
      <c r="AN113">
        <v>9784115556</v>
      </c>
      <c r="AO113">
        <v>9784115556</v>
      </c>
      <c r="AP113" t="s">
        <v>162</v>
      </c>
      <c r="AQ113" t="s">
        <v>210</v>
      </c>
      <c r="AR113" t="s">
        <v>159</v>
      </c>
      <c r="AS113" t="s">
        <v>185</v>
      </c>
      <c r="AT113" s="2">
        <v>0.5</v>
      </c>
      <c r="AU113">
        <v>9000</v>
      </c>
      <c r="AV113">
        <v>9000</v>
      </c>
      <c r="AW113" s="7">
        <f t="shared" si="7"/>
        <v>9000</v>
      </c>
      <c r="AX113" s="7">
        <v>350</v>
      </c>
      <c r="AY113" s="7">
        <f t="shared" si="8"/>
        <v>8650</v>
      </c>
      <c r="AZ113" s="8">
        <f t="shared" si="9"/>
        <v>1522.4</v>
      </c>
      <c r="BA113" s="9">
        <f t="shared" si="10"/>
        <v>6920</v>
      </c>
      <c r="BB113" s="10">
        <f t="shared" si="11"/>
        <v>207.6</v>
      </c>
      <c r="BC113" s="7">
        <v>250</v>
      </c>
      <c r="BD113" s="11">
        <f t="shared" si="12"/>
        <v>81.25</v>
      </c>
      <c r="BE113" s="11"/>
      <c r="BF113" s="12"/>
      <c r="BG113" s="7">
        <f t="shared" si="13"/>
        <v>18.75</v>
      </c>
      <c r="BH113" t="s">
        <v>159</v>
      </c>
      <c r="BI113" t="s">
        <v>159</v>
      </c>
      <c r="BJ113" t="s">
        <v>159</v>
      </c>
      <c r="BK113" t="s">
        <v>159</v>
      </c>
      <c r="BL113">
        <v>566</v>
      </c>
      <c r="BM113">
        <v>566</v>
      </c>
      <c r="BN113">
        <v>9000</v>
      </c>
      <c r="BO113">
        <v>1000</v>
      </c>
      <c r="BP113">
        <v>45</v>
      </c>
      <c r="BQ113">
        <v>3.38</v>
      </c>
      <c r="BR113">
        <v>0</v>
      </c>
      <c r="BS113">
        <v>8951.625</v>
      </c>
      <c r="BT113">
        <v>0</v>
      </c>
      <c r="BU113" t="s">
        <v>159</v>
      </c>
      <c r="BV113" t="s">
        <v>159</v>
      </c>
      <c r="BW113">
        <v>0</v>
      </c>
      <c r="BX113">
        <v>0</v>
      </c>
      <c r="BY113" t="s">
        <v>165</v>
      </c>
      <c r="BZ113">
        <v>18</v>
      </c>
      <c r="CA113" t="s">
        <v>159</v>
      </c>
      <c r="CB113">
        <v>0</v>
      </c>
      <c r="CC113">
        <v>0</v>
      </c>
      <c r="CD113" t="s">
        <v>159</v>
      </c>
      <c r="CE113">
        <v>0</v>
      </c>
      <c r="CF113">
        <v>0.2</v>
      </c>
      <c r="CG113">
        <v>18</v>
      </c>
      <c r="CH113" t="s">
        <v>159</v>
      </c>
      <c r="CI113" t="s">
        <v>159</v>
      </c>
      <c r="CJ113" t="s">
        <v>159</v>
      </c>
      <c r="CK113" t="s">
        <v>159</v>
      </c>
      <c r="CL113">
        <v>0</v>
      </c>
      <c r="CM113" t="s">
        <v>178</v>
      </c>
      <c r="CN113">
        <v>30</v>
      </c>
      <c r="CO113">
        <v>5.4</v>
      </c>
      <c r="CP113">
        <v>0.41</v>
      </c>
      <c r="CQ113">
        <v>8994.19</v>
      </c>
      <c r="CR113" t="s">
        <v>166</v>
      </c>
      <c r="CS113">
        <v>25</v>
      </c>
      <c r="CT113">
        <v>4.5</v>
      </c>
      <c r="CU113">
        <v>0.34</v>
      </c>
      <c r="CV113" t="s">
        <v>166</v>
      </c>
      <c r="CW113">
        <v>7.5</v>
      </c>
      <c r="CX113">
        <v>1.35</v>
      </c>
      <c r="CY113">
        <v>0.1</v>
      </c>
      <c r="CZ113" t="s">
        <v>160</v>
      </c>
      <c r="DA113">
        <v>7.5</v>
      </c>
      <c r="DB113">
        <v>1.35</v>
      </c>
      <c r="DC113">
        <v>0.1</v>
      </c>
      <c r="DD113">
        <v>0</v>
      </c>
      <c r="DE113">
        <v>0</v>
      </c>
      <c r="DF113">
        <v>0</v>
      </c>
      <c r="DG113" t="s">
        <v>166</v>
      </c>
      <c r="DH113">
        <v>5</v>
      </c>
      <c r="DI113">
        <v>0.9</v>
      </c>
      <c r="DJ113">
        <v>7.0000000000000007E-2</v>
      </c>
      <c r="DK113" t="s">
        <v>166</v>
      </c>
      <c r="DL113">
        <v>25</v>
      </c>
      <c r="DM113">
        <v>4.5</v>
      </c>
      <c r="DN113">
        <v>0.34</v>
      </c>
      <c r="DO113" t="s">
        <v>159</v>
      </c>
      <c r="DP113">
        <v>0</v>
      </c>
      <c r="DQ113">
        <v>0</v>
      </c>
      <c r="DR113" t="s">
        <v>159</v>
      </c>
      <c r="DS113">
        <v>0</v>
      </c>
      <c r="DT113">
        <v>0</v>
      </c>
      <c r="DU113" t="s">
        <v>159</v>
      </c>
      <c r="DV113" t="s">
        <v>159</v>
      </c>
      <c r="DW113" t="s">
        <v>159</v>
      </c>
      <c r="DX113" t="s">
        <v>159</v>
      </c>
      <c r="DY113">
        <v>0</v>
      </c>
      <c r="DZ113">
        <v>0</v>
      </c>
      <c r="EA113">
        <v>27</v>
      </c>
      <c r="EB113">
        <v>2.02</v>
      </c>
      <c r="EC113">
        <v>2.0020566000040006E+19</v>
      </c>
      <c r="ED113">
        <v>3.0040567E+19</v>
      </c>
      <c r="EE113" t="s">
        <v>986</v>
      </c>
      <c r="EF113" t="s">
        <v>986</v>
      </c>
      <c r="EG113" t="s">
        <v>159</v>
      </c>
      <c r="EH113" t="s">
        <v>159</v>
      </c>
      <c r="EI113" t="s">
        <v>125</v>
      </c>
      <c r="EJ113" t="s">
        <v>159</v>
      </c>
      <c r="EK113" t="s">
        <v>159</v>
      </c>
      <c r="EL113" t="s">
        <v>159</v>
      </c>
      <c r="EM113" t="s">
        <v>159</v>
      </c>
      <c r="EN113" t="s">
        <v>159</v>
      </c>
      <c r="EO113" t="s">
        <v>159</v>
      </c>
      <c r="EP113" t="s">
        <v>159</v>
      </c>
      <c r="EQ113" t="s">
        <v>159</v>
      </c>
      <c r="ER113" t="s">
        <v>159</v>
      </c>
      <c r="ES113">
        <v>8994.19</v>
      </c>
      <c r="ET113">
        <v>0</v>
      </c>
      <c r="EU113">
        <v>0</v>
      </c>
      <c r="EV113" t="s">
        <v>159</v>
      </c>
      <c r="EW113" t="s">
        <v>167</v>
      </c>
      <c r="EX113" t="s">
        <v>159</v>
      </c>
      <c r="EY113">
        <v>0</v>
      </c>
      <c r="EZ113">
        <v>0</v>
      </c>
    </row>
    <row r="114" spans="1:156" x14ac:dyDescent="0.25">
      <c r="A114">
        <v>11693341</v>
      </c>
      <c r="B114" t="s">
        <v>226</v>
      </c>
      <c r="C114" t="s">
        <v>239</v>
      </c>
      <c r="D114" t="s">
        <v>722</v>
      </c>
      <c r="E114" t="s">
        <v>1003</v>
      </c>
      <c r="F114" s="1" t="s">
        <v>147</v>
      </c>
      <c r="G114" t="s">
        <v>148</v>
      </c>
      <c r="H114" t="s">
        <v>149</v>
      </c>
      <c r="I114" t="s">
        <v>150</v>
      </c>
      <c r="J114" t="s">
        <v>159</v>
      </c>
      <c r="K114" t="s">
        <v>152</v>
      </c>
      <c r="L114" s="2">
        <v>0.5</v>
      </c>
      <c r="M114" s="2">
        <v>9000</v>
      </c>
      <c r="N114" t="s">
        <v>1009</v>
      </c>
      <c r="O114" t="s">
        <v>1005</v>
      </c>
      <c r="P114" t="s">
        <v>159</v>
      </c>
      <c r="Q114" t="s">
        <v>722</v>
      </c>
      <c r="R114" t="s">
        <v>159</v>
      </c>
      <c r="S114" s="1" t="s">
        <v>155</v>
      </c>
      <c r="T114">
        <v>3311693341</v>
      </c>
      <c r="U114">
        <v>2149997</v>
      </c>
      <c r="V114" t="s">
        <v>159</v>
      </c>
      <c r="W114">
        <v>11693341</v>
      </c>
      <c r="X114">
        <v>11693341</v>
      </c>
      <c r="Y114" t="s">
        <v>159</v>
      </c>
      <c r="Z114" t="s">
        <v>156</v>
      </c>
      <c r="AA114" t="s">
        <v>157</v>
      </c>
      <c r="AB114" t="s">
        <v>158</v>
      </c>
      <c r="AC114" t="s">
        <v>159</v>
      </c>
      <c r="AD114">
        <v>5999</v>
      </c>
      <c r="AE114">
        <v>63</v>
      </c>
      <c r="AF114" t="s">
        <v>159</v>
      </c>
      <c r="AG114" t="s">
        <v>159</v>
      </c>
      <c r="AH114" t="s">
        <v>159</v>
      </c>
      <c r="AI114" t="s">
        <v>160</v>
      </c>
      <c r="AJ114" t="s">
        <v>159</v>
      </c>
      <c r="AK114">
        <v>566</v>
      </c>
      <c r="AL114" t="s">
        <v>159</v>
      </c>
      <c r="AM114">
        <v>566</v>
      </c>
      <c r="AN114" t="s">
        <v>159</v>
      </c>
      <c r="AO114" t="s">
        <v>159</v>
      </c>
      <c r="AP114" t="s">
        <v>242</v>
      </c>
      <c r="AQ114" t="s">
        <v>159</v>
      </c>
      <c r="AR114" t="s">
        <v>159</v>
      </c>
      <c r="AS114" t="s">
        <v>242</v>
      </c>
      <c r="AT114" s="2">
        <v>0.5</v>
      </c>
      <c r="AU114">
        <v>9000</v>
      </c>
      <c r="AV114">
        <v>9000</v>
      </c>
      <c r="AW114" s="7">
        <f t="shared" si="7"/>
        <v>9000</v>
      </c>
      <c r="AX114" s="7">
        <v>350</v>
      </c>
      <c r="AY114" s="7">
        <f t="shared" si="8"/>
        <v>8650</v>
      </c>
      <c r="AZ114" s="8">
        <f t="shared" si="9"/>
        <v>1522.4</v>
      </c>
      <c r="BA114" s="9">
        <f t="shared" si="10"/>
        <v>6920</v>
      </c>
      <c r="BB114" s="10">
        <f t="shared" si="11"/>
        <v>207.6</v>
      </c>
      <c r="BC114" s="7">
        <v>250</v>
      </c>
      <c r="BD114" s="11">
        <f t="shared" si="12"/>
        <v>81.25</v>
      </c>
      <c r="BE114" s="11"/>
      <c r="BF114" s="12"/>
      <c r="BG114" s="7">
        <f t="shared" si="13"/>
        <v>18.75</v>
      </c>
      <c r="BH114" t="s">
        <v>159</v>
      </c>
      <c r="BI114" t="s">
        <v>159</v>
      </c>
      <c r="BJ114" t="s">
        <v>159</v>
      </c>
      <c r="BK114" t="s">
        <v>159</v>
      </c>
      <c r="BL114">
        <v>566</v>
      </c>
      <c r="BM114">
        <v>566</v>
      </c>
      <c r="BN114">
        <v>9000</v>
      </c>
      <c r="BO114">
        <v>1000</v>
      </c>
      <c r="BP114">
        <v>45</v>
      </c>
      <c r="BQ114">
        <v>3.38</v>
      </c>
      <c r="BR114">
        <v>0</v>
      </c>
      <c r="BS114">
        <v>8951.625</v>
      </c>
      <c r="BT114">
        <v>0</v>
      </c>
      <c r="BU114" t="s">
        <v>159</v>
      </c>
      <c r="BV114" t="s">
        <v>159</v>
      </c>
      <c r="BW114">
        <v>0</v>
      </c>
      <c r="BX114">
        <v>0</v>
      </c>
      <c r="BY114" t="s">
        <v>165</v>
      </c>
      <c r="BZ114">
        <v>0</v>
      </c>
      <c r="CA114" t="s">
        <v>159</v>
      </c>
      <c r="CB114">
        <v>0</v>
      </c>
      <c r="CC114">
        <v>0</v>
      </c>
      <c r="CD114" t="s">
        <v>159</v>
      </c>
      <c r="CE114">
        <v>0</v>
      </c>
      <c r="CF114">
        <v>0.2</v>
      </c>
      <c r="CG114">
        <v>0</v>
      </c>
      <c r="CH114" t="s">
        <v>159</v>
      </c>
      <c r="CI114" t="s">
        <v>159</v>
      </c>
      <c r="CJ114" t="s">
        <v>159</v>
      </c>
      <c r="CK114" t="s">
        <v>159</v>
      </c>
      <c r="CL114">
        <v>0</v>
      </c>
      <c r="CM114" t="s">
        <v>239</v>
      </c>
      <c r="CN114">
        <v>0</v>
      </c>
      <c r="CO114">
        <v>0</v>
      </c>
      <c r="CP114">
        <v>0</v>
      </c>
      <c r="CQ114">
        <v>9000</v>
      </c>
      <c r="CR114" t="s">
        <v>166</v>
      </c>
      <c r="CS114">
        <v>25</v>
      </c>
      <c r="CT114">
        <v>0</v>
      </c>
      <c r="CU114">
        <v>0</v>
      </c>
      <c r="CV114" t="s">
        <v>166</v>
      </c>
      <c r="CW114">
        <v>7.5</v>
      </c>
      <c r="CX114">
        <v>0</v>
      </c>
      <c r="CY114">
        <v>0</v>
      </c>
      <c r="CZ114" t="s">
        <v>160</v>
      </c>
      <c r="DA114">
        <v>7.5</v>
      </c>
      <c r="DB114">
        <v>0</v>
      </c>
      <c r="DC114">
        <v>0</v>
      </c>
      <c r="DD114">
        <v>0</v>
      </c>
      <c r="DE114">
        <v>0</v>
      </c>
      <c r="DF114">
        <v>0</v>
      </c>
      <c r="DG114" t="s">
        <v>166</v>
      </c>
      <c r="DH114">
        <v>5</v>
      </c>
      <c r="DI114">
        <v>0</v>
      </c>
      <c r="DJ114">
        <v>0</v>
      </c>
      <c r="DK114" t="s">
        <v>166</v>
      </c>
      <c r="DL114">
        <v>25</v>
      </c>
      <c r="DM114">
        <v>0</v>
      </c>
      <c r="DN114">
        <v>0</v>
      </c>
      <c r="DO114" t="s">
        <v>159</v>
      </c>
      <c r="DP114">
        <v>0</v>
      </c>
      <c r="DQ114">
        <v>0</v>
      </c>
      <c r="DR114" t="s">
        <v>159</v>
      </c>
      <c r="DS114">
        <v>0</v>
      </c>
      <c r="DT114">
        <v>0</v>
      </c>
      <c r="DU114" t="s">
        <v>159</v>
      </c>
      <c r="DV114" t="s">
        <v>159</v>
      </c>
      <c r="DW114" t="s">
        <v>159</v>
      </c>
      <c r="DX114" t="s">
        <v>159</v>
      </c>
      <c r="DY114">
        <v>0</v>
      </c>
      <c r="DZ114">
        <v>0</v>
      </c>
      <c r="EA114">
        <v>45</v>
      </c>
      <c r="EB114">
        <v>3.38</v>
      </c>
      <c r="EC114" t="s">
        <v>159</v>
      </c>
      <c r="ED114" t="s">
        <v>159</v>
      </c>
      <c r="EE114" t="s">
        <v>1010</v>
      </c>
      <c r="EF114" t="s">
        <v>1011</v>
      </c>
      <c r="EG114" t="s">
        <v>159</v>
      </c>
      <c r="EH114" t="s">
        <v>1012</v>
      </c>
      <c r="EI114" t="s">
        <v>125</v>
      </c>
      <c r="EJ114" t="s">
        <v>159</v>
      </c>
      <c r="EK114" t="s">
        <v>159</v>
      </c>
      <c r="EL114" t="s">
        <v>159</v>
      </c>
      <c r="EM114" t="s">
        <v>159</v>
      </c>
      <c r="EN114" t="s">
        <v>159</v>
      </c>
      <c r="EO114" t="s">
        <v>159</v>
      </c>
      <c r="EP114" t="s">
        <v>159</v>
      </c>
      <c r="EQ114" t="s">
        <v>159</v>
      </c>
      <c r="ER114" t="s">
        <v>246</v>
      </c>
      <c r="ES114">
        <v>0</v>
      </c>
      <c r="ET114">
        <v>9000</v>
      </c>
      <c r="EU114">
        <v>0</v>
      </c>
      <c r="EV114" t="s">
        <v>159</v>
      </c>
      <c r="EW114" t="s">
        <v>167</v>
      </c>
      <c r="EX114" t="s">
        <v>159</v>
      </c>
      <c r="EY114">
        <v>0</v>
      </c>
      <c r="EZ114">
        <v>0</v>
      </c>
    </row>
    <row r="115" spans="1:156" x14ac:dyDescent="0.25">
      <c r="A115">
        <v>9793729426</v>
      </c>
      <c r="B115" t="s">
        <v>143</v>
      </c>
      <c r="C115" t="s">
        <v>144</v>
      </c>
      <c r="D115" t="s">
        <v>722</v>
      </c>
      <c r="E115" t="s">
        <v>1003</v>
      </c>
      <c r="F115" s="1" t="s">
        <v>147</v>
      </c>
      <c r="G115" t="s">
        <v>148</v>
      </c>
      <c r="H115" t="s">
        <v>149</v>
      </c>
      <c r="I115" t="s">
        <v>150</v>
      </c>
      <c r="J115" t="s">
        <v>151</v>
      </c>
      <c r="K115" t="s">
        <v>152</v>
      </c>
      <c r="L115" s="2">
        <v>0.5</v>
      </c>
      <c r="M115" s="2">
        <v>9000</v>
      </c>
      <c r="N115" t="s">
        <v>1016</v>
      </c>
      <c r="O115" t="s">
        <v>1017</v>
      </c>
      <c r="P115">
        <v>34955</v>
      </c>
      <c r="Q115" t="s">
        <v>722</v>
      </c>
      <c r="R115">
        <v>356226</v>
      </c>
      <c r="S115" s="1" t="s">
        <v>155</v>
      </c>
      <c r="T115">
        <v>2614852775</v>
      </c>
      <c r="U115">
        <v>3374724</v>
      </c>
      <c r="V115">
        <v>1001573</v>
      </c>
      <c r="W115">
        <v>25512534</v>
      </c>
      <c r="X115">
        <v>9793729426</v>
      </c>
      <c r="Y115">
        <v>800578</v>
      </c>
      <c r="Z115" t="s">
        <v>156</v>
      </c>
      <c r="AA115" t="s">
        <v>157</v>
      </c>
      <c r="AB115" t="s">
        <v>158</v>
      </c>
      <c r="AC115" t="s">
        <v>151</v>
      </c>
      <c r="AD115">
        <v>5999</v>
      </c>
      <c r="AE115">
        <v>63</v>
      </c>
      <c r="AF115" t="s">
        <v>159</v>
      </c>
      <c r="AG115" t="s">
        <v>159</v>
      </c>
      <c r="AH115" t="s">
        <v>159</v>
      </c>
      <c r="AI115" t="s">
        <v>160</v>
      </c>
      <c r="AJ115" t="s">
        <v>1018</v>
      </c>
      <c r="AK115">
        <v>566</v>
      </c>
      <c r="AL115">
        <v>951668</v>
      </c>
      <c r="AM115">
        <v>566</v>
      </c>
      <c r="AN115">
        <v>9793729426</v>
      </c>
      <c r="AO115">
        <v>9793729426</v>
      </c>
      <c r="AP115" t="s">
        <v>162</v>
      </c>
      <c r="AQ115" t="s">
        <v>1019</v>
      </c>
      <c r="AR115" t="s">
        <v>159</v>
      </c>
      <c r="AS115" t="s">
        <v>164</v>
      </c>
      <c r="AT115" s="2">
        <v>0.5</v>
      </c>
      <c r="AU115">
        <v>9000</v>
      </c>
      <c r="AV115">
        <v>9000</v>
      </c>
      <c r="AW115" s="7">
        <f t="shared" si="7"/>
        <v>9000</v>
      </c>
      <c r="AX115" s="7">
        <v>350</v>
      </c>
      <c r="AY115" s="7">
        <f t="shared" si="8"/>
        <v>8650</v>
      </c>
      <c r="AZ115" s="8">
        <f t="shared" si="9"/>
        <v>1522.4</v>
      </c>
      <c r="BA115" s="9">
        <f t="shared" si="10"/>
        <v>6920</v>
      </c>
      <c r="BB115" s="10">
        <f t="shared" si="11"/>
        <v>207.6</v>
      </c>
      <c r="BC115" s="7">
        <v>250</v>
      </c>
      <c r="BD115" s="11">
        <f t="shared" si="12"/>
        <v>81.25</v>
      </c>
      <c r="BE115" s="11"/>
      <c r="BF115" s="12"/>
      <c r="BG115" s="7">
        <f t="shared" si="13"/>
        <v>18.75</v>
      </c>
      <c r="BH115" t="s">
        <v>159</v>
      </c>
      <c r="BI115" t="s">
        <v>159</v>
      </c>
      <c r="BJ115" t="s">
        <v>159</v>
      </c>
      <c r="BK115" t="s">
        <v>159</v>
      </c>
      <c r="BL115">
        <v>566</v>
      </c>
      <c r="BM115">
        <v>566</v>
      </c>
      <c r="BN115">
        <v>9000</v>
      </c>
      <c r="BO115">
        <v>1000</v>
      </c>
      <c r="BP115">
        <v>45</v>
      </c>
      <c r="BQ115">
        <v>3.38</v>
      </c>
      <c r="BR115">
        <v>0</v>
      </c>
      <c r="BS115">
        <v>8951.625</v>
      </c>
      <c r="BT115">
        <v>0</v>
      </c>
      <c r="BU115" t="s">
        <v>159</v>
      </c>
      <c r="BV115" t="s">
        <v>159</v>
      </c>
      <c r="BW115">
        <v>0</v>
      </c>
      <c r="BX115">
        <v>0</v>
      </c>
      <c r="BY115" t="s">
        <v>165</v>
      </c>
      <c r="BZ115">
        <v>18</v>
      </c>
      <c r="CA115" t="s">
        <v>159</v>
      </c>
      <c r="CB115">
        <v>0</v>
      </c>
      <c r="CC115">
        <v>0</v>
      </c>
      <c r="CD115" t="s">
        <v>159</v>
      </c>
      <c r="CE115">
        <v>0</v>
      </c>
      <c r="CF115">
        <v>0.2</v>
      </c>
      <c r="CG115">
        <v>18</v>
      </c>
      <c r="CH115" t="s">
        <v>159</v>
      </c>
      <c r="CI115" t="s">
        <v>159</v>
      </c>
      <c r="CJ115" t="s">
        <v>159</v>
      </c>
      <c r="CK115" t="s">
        <v>159</v>
      </c>
      <c r="CL115">
        <v>0</v>
      </c>
      <c r="CM115" t="s">
        <v>144</v>
      </c>
      <c r="CN115">
        <v>30</v>
      </c>
      <c r="CO115">
        <v>5.4</v>
      </c>
      <c r="CP115">
        <v>0.41</v>
      </c>
      <c r="CQ115">
        <v>8995.27</v>
      </c>
      <c r="CR115" t="s">
        <v>166</v>
      </c>
      <c r="CS115">
        <v>25</v>
      </c>
      <c r="CT115">
        <v>4.5</v>
      </c>
      <c r="CU115">
        <v>0.34</v>
      </c>
      <c r="CV115" t="s">
        <v>166</v>
      </c>
      <c r="CW115">
        <v>7.5</v>
      </c>
      <c r="CX115">
        <v>1.35</v>
      </c>
      <c r="CY115">
        <v>0.1</v>
      </c>
      <c r="CZ115" t="s">
        <v>160</v>
      </c>
      <c r="DA115">
        <v>7.5</v>
      </c>
      <c r="DB115">
        <v>1.35</v>
      </c>
      <c r="DC115">
        <v>0.1</v>
      </c>
      <c r="DD115">
        <v>0</v>
      </c>
      <c r="DE115">
        <v>1</v>
      </c>
      <c r="DF115">
        <v>0.08</v>
      </c>
      <c r="DG115" t="s">
        <v>166</v>
      </c>
      <c r="DH115">
        <v>5</v>
      </c>
      <c r="DI115">
        <v>0.9</v>
      </c>
      <c r="DJ115">
        <v>7.0000000000000007E-2</v>
      </c>
      <c r="DK115" t="s">
        <v>166</v>
      </c>
      <c r="DL115">
        <v>25</v>
      </c>
      <c r="DM115">
        <v>4.5</v>
      </c>
      <c r="DN115">
        <v>0.34</v>
      </c>
      <c r="DO115" t="s">
        <v>159</v>
      </c>
      <c r="DP115">
        <v>0</v>
      </c>
      <c r="DQ115">
        <v>0</v>
      </c>
      <c r="DR115" t="s">
        <v>159</v>
      </c>
      <c r="DS115">
        <v>0</v>
      </c>
      <c r="DT115">
        <v>0</v>
      </c>
      <c r="DU115" t="s">
        <v>159</v>
      </c>
      <c r="DV115" t="s">
        <v>159</v>
      </c>
      <c r="DW115" t="s">
        <v>159</v>
      </c>
      <c r="DX115" t="s">
        <v>159</v>
      </c>
      <c r="DY115">
        <v>0</v>
      </c>
      <c r="DZ115">
        <v>0</v>
      </c>
      <c r="EA115">
        <v>27</v>
      </c>
      <c r="EB115">
        <v>2.02</v>
      </c>
      <c r="EC115">
        <v>2.0020566000040006E+19</v>
      </c>
      <c r="ED115">
        <v>3.0040567E+19</v>
      </c>
      <c r="EE115" t="s">
        <v>1018</v>
      </c>
      <c r="EF115" t="s">
        <v>1018</v>
      </c>
      <c r="EG115" t="s">
        <v>159</v>
      </c>
      <c r="EH115" t="s">
        <v>159</v>
      </c>
      <c r="EI115" t="s">
        <v>125</v>
      </c>
      <c r="EJ115" t="s">
        <v>159</v>
      </c>
      <c r="EK115" t="s">
        <v>159</v>
      </c>
      <c r="EL115" t="s">
        <v>159</v>
      </c>
      <c r="EM115" t="s">
        <v>159</v>
      </c>
      <c r="EN115" t="s">
        <v>159</v>
      </c>
      <c r="EO115" t="s">
        <v>159</v>
      </c>
      <c r="EP115" t="s">
        <v>159</v>
      </c>
      <c r="EQ115" t="s">
        <v>159</v>
      </c>
      <c r="ER115" t="s">
        <v>159</v>
      </c>
      <c r="ES115">
        <v>8995.27</v>
      </c>
      <c r="ET115">
        <v>0</v>
      </c>
      <c r="EU115">
        <v>0</v>
      </c>
      <c r="EV115" t="s">
        <v>159</v>
      </c>
      <c r="EW115" t="s">
        <v>167</v>
      </c>
      <c r="EX115" t="s">
        <v>159</v>
      </c>
      <c r="EY115">
        <v>0</v>
      </c>
      <c r="EZ115">
        <v>0</v>
      </c>
    </row>
    <row r="116" spans="1:156" x14ac:dyDescent="0.25">
      <c r="A116">
        <v>9793862881</v>
      </c>
      <c r="B116" t="s">
        <v>143</v>
      </c>
      <c r="C116" t="s">
        <v>144</v>
      </c>
      <c r="D116" t="s">
        <v>1003</v>
      </c>
      <c r="E116" t="s">
        <v>1003</v>
      </c>
      <c r="F116" s="1" t="s">
        <v>147</v>
      </c>
      <c r="G116" t="s">
        <v>148</v>
      </c>
      <c r="H116" t="s">
        <v>149</v>
      </c>
      <c r="I116" t="s">
        <v>150</v>
      </c>
      <c r="J116" t="s">
        <v>151</v>
      </c>
      <c r="K116" t="s">
        <v>152</v>
      </c>
      <c r="L116" s="2">
        <v>0.5</v>
      </c>
      <c r="M116" s="2">
        <v>9000</v>
      </c>
      <c r="N116" t="s">
        <v>291</v>
      </c>
      <c r="O116" t="s">
        <v>1020</v>
      </c>
      <c r="P116">
        <v>34956</v>
      </c>
      <c r="Q116" t="s">
        <v>722</v>
      </c>
      <c r="R116">
        <v>420375</v>
      </c>
      <c r="S116" s="1" t="s">
        <v>155</v>
      </c>
      <c r="T116">
        <v>2614870749</v>
      </c>
      <c r="U116">
        <v>8731849</v>
      </c>
      <c r="V116">
        <v>1001574</v>
      </c>
      <c r="W116">
        <v>25512640</v>
      </c>
      <c r="X116">
        <v>9793862881</v>
      </c>
      <c r="Y116">
        <v>800578</v>
      </c>
      <c r="Z116" t="s">
        <v>156</v>
      </c>
      <c r="AA116" t="s">
        <v>157</v>
      </c>
      <c r="AB116" t="s">
        <v>158</v>
      </c>
      <c r="AC116" t="s">
        <v>151</v>
      </c>
      <c r="AD116">
        <v>5999</v>
      </c>
      <c r="AE116">
        <v>63</v>
      </c>
      <c r="AF116" t="s">
        <v>159</v>
      </c>
      <c r="AG116" t="s">
        <v>159</v>
      </c>
      <c r="AH116" t="s">
        <v>159</v>
      </c>
      <c r="AI116" t="s">
        <v>160</v>
      </c>
      <c r="AJ116" t="s">
        <v>1021</v>
      </c>
      <c r="AK116">
        <v>566</v>
      </c>
      <c r="AL116">
        <v>723506</v>
      </c>
      <c r="AM116">
        <v>566</v>
      </c>
      <c r="AN116">
        <v>9793862881</v>
      </c>
      <c r="AO116">
        <v>9793862881</v>
      </c>
      <c r="AP116" t="s">
        <v>162</v>
      </c>
      <c r="AQ116" t="s">
        <v>294</v>
      </c>
      <c r="AR116" t="s">
        <v>159</v>
      </c>
      <c r="AS116" t="s">
        <v>164</v>
      </c>
      <c r="AT116" s="2">
        <v>0.5</v>
      </c>
      <c r="AU116">
        <v>9000</v>
      </c>
      <c r="AV116">
        <v>9000</v>
      </c>
      <c r="AW116" s="7">
        <f t="shared" si="7"/>
        <v>9000</v>
      </c>
      <c r="AX116" s="7">
        <v>350</v>
      </c>
      <c r="AY116" s="7">
        <f t="shared" si="8"/>
        <v>8650</v>
      </c>
      <c r="AZ116" s="8">
        <f t="shared" si="9"/>
        <v>1522.4</v>
      </c>
      <c r="BA116" s="9">
        <f t="shared" si="10"/>
        <v>6920</v>
      </c>
      <c r="BB116" s="10">
        <f t="shared" si="11"/>
        <v>207.6</v>
      </c>
      <c r="BC116" s="7">
        <v>250</v>
      </c>
      <c r="BD116" s="11">
        <f t="shared" si="12"/>
        <v>81.25</v>
      </c>
      <c r="BE116" s="11"/>
      <c r="BF116" s="12"/>
      <c r="BG116" s="7">
        <f t="shared" si="13"/>
        <v>18.75</v>
      </c>
      <c r="BH116" t="s">
        <v>159</v>
      </c>
      <c r="BI116" t="s">
        <v>159</v>
      </c>
      <c r="BJ116" t="s">
        <v>159</v>
      </c>
      <c r="BK116" t="s">
        <v>159</v>
      </c>
      <c r="BL116">
        <v>566</v>
      </c>
      <c r="BM116">
        <v>566</v>
      </c>
      <c r="BN116">
        <v>9000</v>
      </c>
      <c r="BO116">
        <v>1000</v>
      </c>
      <c r="BP116">
        <v>45</v>
      </c>
      <c r="BQ116">
        <v>3.38</v>
      </c>
      <c r="BR116">
        <v>0</v>
      </c>
      <c r="BS116">
        <v>8951.625</v>
      </c>
      <c r="BT116">
        <v>0</v>
      </c>
      <c r="BU116" t="s">
        <v>159</v>
      </c>
      <c r="BV116" t="s">
        <v>159</v>
      </c>
      <c r="BW116">
        <v>0</v>
      </c>
      <c r="BX116">
        <v>0</v>
      </c>
      <c r="BY116" t="s">
        <v>165</v>
      </c>
      <c r="BZ116">
        <v>18</v>
      </c>
      <c r="CA116" t="s">
        <v>159</v>
      </c>
      <c r="CB116">
        <v>0</v>
      </c>
      <c r="CC116">
        <v>0</v>
      </c>
      <c r="CD116" t="s">
        <v>159</v>
      </c>
      <c r="CE116">
        <v>0</v>
      </c>
      <c r="CF116">
        <v>0.2</v>
      </c>
      <c r="CG116">
        <v>18</v>
      </c>
      <c r="CH116" t="s">
        <v>159</v>
      </c>
      <c r="CI116" t="s">
        <v>159</v>
      </c>
      <c r="CJ116" t="s">
        <v>159</v>
      </c>
      <c r="CK116" t="s">
        <v>159</v>
      </c>
      <c r="CL116">
        <v>0</v>
      </c>
      <c r="CM116" t="s">
        <v>144</v>
      </c>
      <c r="CN116">
        <v>30</v>
      </c>
      <c r="CO116">
        <v>5.4</v>
      </c>
      <c r="CP116">
        <v>0.41</v>
      </c>
      <c r="CQ116">
        <v>8995.27</v>
      </c>
      <c r="CR116" t="s">
        <v>166</v>
      </c>
      <c r="CS116">
        <v>25</v>
      </c>
      <c r="CT116">
        <v>4.5</v>
      </c>
      <c r="CU116">
        <v>0.34</v>
      </c>
      <c r="CV116" t="s">
        <v>166</v>
      </c>
      <c r="CW116">
        <v>7.5</v>
      </c>
      <c r="CX116">
        <v>1.35</v>
      </c>
      <c r="CY116">
        <v>0.1</v>
      </c>
      <c r="CZ116" t="s">
        <v>160</v>
      </c>
      <c r="DA116">
        <v>7.5</v>
      </c>
      <c r="DB116">
        <v>1.35</v>
      </c>
      <c r="DC116">
        <v>0.1</v>
      </c>
      <c r="DD116">
        <v>0</v>
      </c>
      <c r="DE116">
        <v>1</v>
      </c>
      <c r="DF116">
        <v>0.08</v>
      </c>
      <c r="DG116" t="s">
        <v>166</v>
      </c>
      <c r="DH116">
        <v>5</v>
      </c>
      <c r="DI116">
        <v>0.9</v>
      </c>
      <c r="DJ116">
        <v>7.0000000000000007E-2</v>
      </c>
      <c r="DK116" t="s">
        <v>166</v>
      </c>
      <c r="DL116">
        <v>25</v>
      </c>
      <c r="DM116">
        <v>4.5</v>
      </c>
      <c r="DN116">
        <v>0.34</v>
      </c>
      <c r="DO116" t="s">
        <v>159</v>
      </c>
      <c r="DP116">
        <v>0</v>
      </c>
      <c r="DQ116">
        <v>0</v>
      </c>
      <c r="DR116" t="s">
        <v>159</v>
      </c>
      <c r="DS116">
        <v>0</v>
      </c>
      <c r="DT116">
        <v>0</v>
      </c>
      <c r="DU116" t="s">
        <v>159</v>
      </c>
      <c r="DV116" t="s">
        <v>159</v>
      </c>
      <c r="DW116" t="s">
        <v>159</v>
      </c>
      <c r="DX116" t="s">
        <v>159</v>
      </c>
      <c r="DY116">
        <v>0</v>
      </c>
      <c r="DZ116">
        <v>0</v>
      </c>
      <c r="EA116">
        <v>27</v>
      </c>
      <c r="EB116">
        <v>2.02</v>
      </c>
      <c r="EC116">
        <v>2.0020566000040006E+19</v>
      </c>
      <c r="ED116">
        <v>3.0040567E+19</v>
      </c>
      <c r="EE116" t="s">
        <v>1021</v>
      </c>
      <c r="EF116" t="s">
        <v>1021</v>
      </c>
      <c r="EG116" t="s">
        <v>159</v>
      </c>
      <c r="EH116" t="s">
        <v>159</v>
      </c>
      <c r="EI116" t="s">
        <v>125</v>
      </c>
      <c r="EJ116" t="s">
        <v>159</v>
      </c>
      <c r="EK116" t="s">
        <v>159</v>
      </c>
      <c r="EL116" t="s">
        <v>159</v>
      </c>
      <c r="EM116" t="s">
        <v>159</v>
      </c>
      <c r="EN116" t="s">
        <v>159</v>
      </c>
      <c r="EO116" t="s">
        <v>159</v>
      </c>
      <c r="EP116" t="s">
        <v>159</v>
      </c>
      <c r="EQ116" t="s">
        <v>159</v>
      </c>
      <c r="ER116" t="s">
        <v>159</v>
      </c>
      <c r="ES116">
        <v>8995.27</v>
      </c>
      <c r="ET116">
        <v>0</v>
      </c>
      <c r="EU116">
        <v>0</v>
      </c>
      <c r="EV116" t="s">
        <v>159</v>
      </c>
      <c r="EW116" t="s">
        <v>167</v>
      </c>
      <c r="EX116" t="s">
        <v>159</v>
      </c>
      <c r="EY116">
        <v>0</v>
      </c>
      <c r="EZ116">
        <v>0</v>
      </c>
    </row>
    <row r="117" spans="1:156" x14ac:dyDescent="0.25">
      <c r="A117">
        <v>9793218594</v>
      </c>
      <c r="B117" t="s">
        <v>143</v>
      </c>
      <c r="C117" t="s">
        <v>144</v>
      </c>
      <c r="D117" t="s">
        <v>722</v>
      </c>
      <c r="E117" t="s">
        <v>1003</v>
      </c>
      <c r="F117" s="1" t="s">
        <v>147</v>
      </c>
      <c r="G117" t="s">
        <v>148</v>
      </c>
      <c r="H117" t="s">
        <v>149</v>
      </c>
      <c r="I117" t="s">
        <v>150</v>
      </c>
      <c r="J117" t="s">
        <v>151</v>
      </c>
      <c r="K117" t="s">
        <v>152</v>
      </c>
      <c r="L117" s="2">
        <v>0.5</v>
      </c>
      <c r="M117" s="2">
        <v>9000</v>
      </c>
      <c r="N117" t="s">
        <v>1043</v>
      </c>
      <c r="O117" t="s">
        <v>1044</v>
      </c>
      <c r="P117">
        <v>34953</v>
      </c>
      <c r="Q117" t="s">
        <v>722</v>
      </c>
      <c r="R117">
        <v>131970</v>
      </c>
      <c r="S117" s="1" t="s">
        <v>155</v>
      </c>
      <c r="T117">
        <v>2614769542</v>
      </c>
      <c r="U117">
        <v>2946759</v>
      </c>
      <c r="V117">
        <v>1001572</v>
      </c>
      <c r="W117">
        <v>25512258</v>
      </c>
      <c r="X117">
        <v>9793218594</v>
      </c>
      <c r="Y117">
        <v>800578</v>
      </c>
      <c r="Z117" t="s">
        <v>156</v>
      </c>
      <c r="AA117" t="s">
        <v>157</v>
      </c>
      <c r="AB117" t="s">
        <v>158</v>
      </c>
      <c r="AC117" t="s">
        <v>151</v>
      </c>
      <c r="AD117">
        <v>5999</v>
      </c>
      <c r="AE117">
        <v>63</v>
      </c>
      <c r="AF117" t="s">
        <v>159</v>
      </c>
      <c r="AG117" t="s">
        <v>159</v>
      </c>
      <c r="AH117" t="s">
        <v>159</v>
      </c>
      <c r="AI117" t="s">
        <v>160</v>
      </c>
      <c r="AJ117" t="s">
        <v>1045</v>
      </c>
      <c r="AK117">
        <v>566</v>
      </c>
      <c r="AL117">
        <v>712392</v>
      </c>
      <c r="AM117">
        <v>566</v>
      </c>
      <c r="AN117">
        <v>9793218594</v>
      </c>
      <c r="AO117">
        <v>9793218594</v>
      </c>
      <c r="AP117" t="s">
        <v>162</v>
      </c>
      <c r="AQ117" t="s">
        <v>1046</v>
      </c>
      <c r="AR117" t="s">
        <v>159</v>
      </c>
      <c r="AS117" t="s">
        <v>164</v>
      </c>
      <c r="AT117" s="2">
        <v>0.5</v>
      </c>
      <c r="AU117">
        <v>9000</v>
      </c>
      <c r="AV117">
        <v>9000</v>
      </c>
      <c r="AW117" s="7">
        <f t="shared" si="7"/>
        <v>9000</v>
      </c>
      <c r="AX117" s="7">
        <v>350</v>
      </c>
      <c r="AY117" s="7">
        <f t="shared" si="8"/>
        <v>8650</v>
      </c>
      <c r="AZ117" s="8">
        <f t="shared" si="9"/>
        <v>1522.4</v>
      </c>
      <c r="BA117" s="9">
        <f t="shared" si="10"/>
        <v>6920</v>
      </c>
      <c r="BB117" s="10">
        <f t="shared" si="11"/>
        <v>207.6</v>
      </c>
      <c r="BC117" s="7">
        <v>250</v>
      </c>
      <c r="BD117" s="11">
        <f t="shared" si="12"/>
        <v>81.25</v>
      </c>
      <c r="BE117" s="11"/>
      <c r="BF117" s="12"/>
      <c r="BG117" s="7">
        <f t="shared" si="13"/>
        <v>18.75</v>
      </c>
      <c r="BH117" t="s">
        <v>159</v>
      </c>
      <c r="BI117" t="s">
        <v>159</v>
      </c>
      <c r="BJ117" t="s">
        <v>159</v>
      </c>
      <c r="BK117" t="s">
        <v>159</v>
      </c>
      <c r="BL117">
        <v>566</v>
      </c>
      <c r="BM117">
        <v>566</v>
      </c>
      <c r="BN117">
        <v>9000</v>
      </c>
      <c r="BO117">
        <v>1000</v>
      </c>
      <c r="BP117">
        <v>45</v>
      </c>
      <c r="BQ117">
        <v>3.38</v>
      </c>
      <c r="BR117">
        <v>0</v>
      </c>
      <c r="BS117">
        <v>8951.625</v>
      </c>
      <c r="BT117">
        <v>0</v>
      </c>
      <c r="BU117" t="s">
        <v>159</v>
      </c>
      <c r="BV117" t="s">
        <v>159</v>
      </c>
      <c r="BW117">
        <v>0</v>
      </c>
      <c r="BX117">
        <v>0</v>
      </c>
      <c r="BY117" t="s">
        <v>165</v>
      </c>
      <c r="BZ117">
        <v>18</v>
      </c>
      <c r="CA117" t="s">
        <v>159</v>
      </c>
      <c r="CB117">
        <v>0</v>
      </c>
      <c r="CC117">
        <v>0</v>
      </c>
      <c r="CD117" t="s">
        <v>159</v>
      </c>
      <c r="CE117">
        <v>0</v>
      </c>
      <c r="CF117">
        <v>0.2</v>
      </c>
      <c r="CG117">
        <v>18</v>
      </c>
      <c r="CH117" t="s">
        <v>159</v>
      </c>
      <c r="CI117" t="s">
        <v>159</v>
      </c>
      <c r="CJ117" t="s">
        <v>159</v>
      </c>
      <c r="CK117" t="s">
        <v>159</v>
      </c>
      <c r="CL117">
        <v>0</v>
      </c>
      <c r="CM117" t="s">
        <v>144</v>
      </c>
      <c r="CN117">
        <v>30</v>
      </c>
      <c r="CO117">
        <v>5.4</v>
      </c>
      <c r="CP117">
        <v>0.41</v>
      </c>
      <c r="CQ117">
        <v>8995.27</v>
      </c>
      <c r="CR117" t="s">
        <v>166</v>
      </c>
      <c r="CS117">
        <v>25</v>
      </c>
      <c r="CT117">
        <v>4.5</v>
      </c>
      <c r="CU117">
        <v>0.34</v>
      </c>
      <c r="CV117" t="s">
        <v>166</v>
      </c>
      <c r="CW117">
        <v>7.5</v>
      </c>
      <c r="CX117">
        <v>1.35</v>
      </c>
      <c r="CY117">
        <v>0.1</v>
      </c>
      <c r="CZ117" t="s">
        <v>160</v>
      </c>
      <c r="DA117">
        <v>7.5</v>
      </c>
      <c r="DB117">
        <v>1.35</v>
      </c>
      <c r="DC117">
        <v>0.1</v>
      </c>
      <c r="DD117">
        <v>0</v>
      </c>
      <c r="DE117">
        <v>1</v>
      </c>
      <c r="DF117">
        <v>0.08</v>
      </c>
      <c r="DG117" t="s">
        <v>166</v>
      </c>
      <c r="DH117">
        <v>5</v>
      </c>
      <c r="DI117">
        <v>0.9</v>
      </c>
      <c r="DJ117">
        <v>7.0000000000000007E-2</v>
      </c>
      <c r="DK117" t="s">
        <v>166</v>
      </c>
      <c r="DL117">
        <v>25</v>
      </c>
      <c r="DM117">
        <v>4.5</v>
      </c>
      <c r="DN117">
        <v>0.34</v>
      </c>
      <c r="DO117" t="s">
        <v>159</v>
      </c>
      <c r="DP117">
        <v>0</v>
      </c>
      <c r="DQ117">
        <v>0</v>
      </c>
      <c r="DR117" t="s">
        <v>159</v>
      </c>
      <c r="DS117">
        <v>0</v>
      </c>
      <c r="DT117">
        <v>0</v>
      </c>
      <c r="DU117" t="s">
        <v>159</v>
      </c>
      <c r="DV117" t="s">
        <v>159</v>
      </c>
      <c r="DW117" t="s">
        <v>159</v>
      </c>
      <c r="DX117" t="s">
        <v>159</v>
      </c>
      <c r="DY117">
        <v>0</v>
      </c>
      <c r="DZ117">
        <v>0</v>
      </c>
      <c r="EA117">
        <v>27</v>
      </c>
      <c r="EB117">
        <v>2.02</v>
      </c>
      <c r="EC117">
        <v>2.0020566000040006E+19</v>
      </c>
      <c r="ED117">
        <v>3.0040567E+19</v>
      </c>
      <c r="EE117" t="s">
        <v>1045</v>
      </c>
      <c r="EF117" t="s">
        <v>1045</v>
      </c>
      <c r="EG117" t="s">
        <v>159</v>
      </c>
      <c r="EH117" t="s">
        <v>159</v>
      </c>
      <c r="EI117" t="s">
        <v>125</v>
      </c>
      <c r="EJ117" t="s">
        <v>159</v>
      </c>
      <c r="EK117" t="s">
        <v>159</v>
      </c>
      <c r="EL117" t="s">
        <v>159</v>
      </c>
      <c r="EM117" t="s">
        <v>159</v>
      </c>
      <c r="EN117" t="s">
        <v>159</v>
      </c>
      <c r="EO117" t="s">
        <v>159</v>
      </c>
      <c r="EP117" t="s">
        <v>159</v>
      </c>
      <c r="EQ117" t="s">
        <v>159</v>
      </c>
      <c r="ER117" t="s">
        <v>159</v>
      </c>
      <c r="ES117">
        <v>8995.27</v>
      </c>
      <c r="ET117">
        <v>0</v>
      </c>
      <c r="EU117">
        <v>0</v>
      </c>
      <c r="EV117" t="s">
        <v>159</v>
      </c>
      <c r="EW117" t="s">
        <v>167</v>
      </c>
      <c r="EX117" t="s">
        <v>159</v>
      </c>
      <c r="EY117">
        <v>0</v>
      </c>
      <c r="EZ117">
        <v>0</v>
      </c>
    </row>
    <row r="118" spans="1:156" x14ac:dyDescent="0.25">
      <c r="A118">
        <v>9788341752</v>
      </c>
      <c r="B118" t="s">
        <v>226</v>
      </c>
      <c r="C118" t="s">
        <v>227</v>
      </c>
      <c r="D118" t="s">
        <v>722</v>
      </c>
      <c r="E118" t="s">
        <v>1003</v>
      </c>
      <c r="F118" s="1" t="s">
        <v>147</v>
      </c>
      <c r="G118" t="s">
        <v>148</v>
      </c>
      <c r="H118" t="s">
        <v>149</v>
      </c>
      <c r="I118" t="s">
        <v>150</v>
      </c>
      <c r="J118" t="s">
        <v>179</v>
      </c>
      <c r="K118" t="s">
        <v>152</v>
      </c>
      <c r="L118" s="2">
        <v>0.5</v>
      </c>
      <c r="M118" s="2">
        <v>9000</v>
      </c>
      <c r="N118" t="s">
        <v>228</v>
      </c>
      <c r="O118" t="s">
        <v>1062</v>
      </c>
      <c r="P118">
        <v>34946</v>
      </c>
      <c r="Q118" t="s">
        <v>722</v>
      </c>
      <c r="R118">
        <v>911024</v>
      </c>
      <c r="S118" s="1" t="s">
        <v>155</v>
      </c>
      <c r="T118">
        <v>2613884605</v>
      </c>
      <c r="U118">
        <v>5050100</v>
      </c>
      <c r="V118">
        <v>1001562</v>
      </c>
      <c r="W118">
        <v>25510153</v>
      </c>
      <c r="X118">
        <v>9788341752</v>
      </c>
      <c r="Y118">
        <v>800578</v>
      </c>
      <c r="Z118" t="s">
        <v>156</v>
      </c>
      <c r="AA118" t="s">
        <v>157</v>
      </c>
      <c r="AB118" t="s">
        <v>158</v>
      </c>
      <c r="AC118" t="s">
        <v>179</v>
      </c>
      <c r="AD118">
        <v>5999</v>
      </c>
      <c r="AE118">
        <v>63</v>
      </c>
      <c r="AF118" t="s">
        <v>159</v>
      </c>
      <c r="AG118" t="s">
        <v>159</v>
      </c>
      <c r="AH118" t="s">
        <v>159</v>
      </c>
      <c r="AI118" t="s">
        <v>160</v>
      </c>
      <c r="AJ118" t="s">
        <v>1063</v>
      </c>
      <c r="AK118">
        <v>566</v>
      </c>
      <c r="AL118">
        <v>110359</v>
      </c>
      <c r="AM118">
        <v>566</v>
      </c>
      <c r="AN118">
        <v>303608110359</v>
      </c>
      <c r="AO118">
        <v>9788341752</v>
      </c>
      <c r="AP118" t="s">
        <v>183</v>
      </c>
      <c r="AQ118" t="s">
        <v>159</v>
      </c>
      <c r="AR118" t="s">
        <v>159</v>
      </c>
      <c r="AS118" t="s">
        <v>231</v>
      </c>
      <c r="AT118" s="2">
        <v>0.5</v>
      </c>
      <c r="AU118">
        <v>9000</v>
      </c>
      <c r="AV118">
        <v>9000</v>
      </c>
      <c r="AW118" s="7">
        <f t="shared" si="7"/>
        <v>9000</v>
      </c>
      <c r="AX118" s="7">
        <v>350</v>
      </c>
      <c r="AY118" s="7">
        <f t="shared" si="8"/>
        <v>8650</v>
      </c>
      <c r="AZ118" s="8">
        <f t="shared" si="9"/>
        <v>1522.4</v>
      </c>
      <c r="BA118" s="9">
        <f t="shared" si="10"/>
        <v>6920</v>
      </c>
      <c r="BB118" s="10">
        <f t="shared" si="11"/>
        <v>207.6</v>
      </c>
      <c r="BC118" s="7">
        <v>250</v>
      </c>
      <c r="BD118" s="11">
        <f t="shared" si="12"/>
        <v>81.25</v>
      </c>
      <c r="BE118" s="11"/>
      <c r="BF118" s="12"/>
      <c r="BG118" s="7">
        <f t="shared" si="13"/>
        <v>18.75</v>
      </c>
      <c r="BH118" t="s">
        <v>159</v>
      </c>
      <c r="BI118" t="s">
        <v>159</v>
      </c>
      <c r="BJ118" t="s">
        <v>159</v>
      </c>
      <c r="BK118" t="s">
        <v>159</v>
      </c>
      <c r="BL118">
        <v>566</v>
      </c>
      <c r="BM118">
        <v>566</v>
      </c>
      <c r="BN118">
        <v>9000</v>
      </c>
      <c r="BO118">
        <v>1000</v>
      </c>
      <c r="BP118">
        <v>45</v>
      </c>
      <c r="BQ118">
        <v>3.38</v>
      </c>
      <c r="BR118">
        <v>0</v>
      </c>
      <c r="BS118">
        <v>8951.625</v>
      </c>
      <c r="BT118">
        <v>0</v>
      </c>
      <c r="BU118" t="s">
        <v>159</v>
      </c>
      <c r="BV118" t="s">
        <v>159</v>
      </c>
      <c r="BW118">
        <v>0</v>
      </c>
      <c r="BX118">
        <v>0</v>
      </c>
      <c r="BY118" t="s">
        <v>165</v>
      </c>
      <c r="BZ118">
        <v>18</v>
      </c>
      <c r="CA118" t="s">
        <v>159</v>
      </c>
      <c r="CB118">
        <v>0</v>
      </c>
      <c r="CC118">
        <v>0</v>
      </c>
      <c r="CD118" t="s">
        <v>159</v>
      </c>
      <c r="CE118">
        <v>0</v>
      </c>
      <c r="CF118">
        <v>0.2</v>
      </c>
      <c r="CG118">
        <v>12.6</v>
      </c>
      <c r="CH118" t="s">
        <v>159</v>
      </c>
      <c r="CI118" t="s">
        <v>159</v>
      </c>
      <c r="CJ118" t="s">
        <v>159</v>
      </c>
      <c r="CK118" t="s">
        <v>159</v>
      </c>
      <c r="CL118">
        <v>0</v>
      </c>
      <c r="CM118" t="s">
        <v>227</v>
      </c>
      <c r="CN118">
        <v>0</v>
      </c>
      <c r="CO118">
        <v>0</v>
      </c>
      <c r="CP118">
        <v>0</v>
      </c>
      <c r="CQ118">
        <v>9000</v>
      </c>
      <c r="CR118" t="s">
        <v>166</v>
      </c>
      <c r="CS118">
        <v>25</v>
      </c>
      <c r="CT118">
        <v>4.5</v>
      </c>
      <c r="CU118">
        <v>0.34</v>
      </c>
      <c r="CV118" t="s">
        <v>166</v>
      </c>
      <c r="CW118">
        <v>7.5</v>
      </c>
      <c r="CX118">
        <v>1.35</v>
      </c>
      <c r="CY118">
        <v>0.1</v>
      </c>
      <c r="CZ118" t="s">
        <v>160</v>
      </c>
      <c r="DA118">
        <v>7.5</v>
      </c>
      <c r="DB118">
        <v>1.35</v>
      </c>
      <c r="DC118">
        <v>0.1</v>
      </c>
      <c r="DD118">
        <v>0</v>
      </c>
      <c r="DE118">
        <v>0</v>
      </c>
      <c r="DF118">
        <v>0</v>
      </c>
      <c r="DG118" t="s">
        <v>166</v>
      </c>
      <c r="DH118">
        <v>5</v>
      </c>
      <c r="DI118">
        <v>0.9</v>
      </c>
      <c r="DJ118">
        <v>7.0000000000000007E-2</v>
      </c>
      <c r="DK118" t="s">
        <v>166</v>
      </c>
      <c r="DL118">
        <v>25</v>
      </c>
      <c r="DM118">
        <v>4.5</v>
      </c>
      <c r="DN118">
        <v>0.34</v>
      </c>
      <c r="DO118" t="s">
        <v>159</v>
      </c>
      <c r="DP118">
        <v>0</v>
      </c>
      <c r="DQ118">
        <v>0</v>
      </c>
      <c r="DR118" t="s">
        <v>159</v>
      </c>
      <c r="DS118">
        <v>0</v>
      </c>
      <c r="DT118">
        <v>0</v>
      </c>
      <c r="DU118" t="s">
        <v>159</v>
      </c>
      <c r="DV118" t="s">
        <v>159</v>
      </c>
      <c r="DW118" t="s">
        <v>159</v>
      </c>
      <c r="DX118" t="s">
        <v>159</v>
      </c>
      <c r="DY118">
        <v>0</v>
      </c>
      <c r="DZ118">
        <v>0</v>
      </c>
      <c r="EA118">
        <v>32.4</v>
      </c>
      <c r="EB118">
        <v>2.4300000000000002</v>
      </c>
      <c r="EC118">
        <v>2.0020566000040006E+19</v>
      </c>
      <c r="ED118">
        <v>2.2222200102888595E+19</v>
      </c>
      <c r="EE118" t="s">
        <v>1064</v>
      </c>
      <c r="EF118" t="s">
        <v>1064</v>
      </c>
      <c r="EG118" t="s">
        <v>159</v>
      </c>
      <c r="EH118" t="s">
        <v>159</v>
      </c>
      <c r="EI118" t="s">
        <v>125</v>
      </c>
      <c r="EJ118" t="s">
        <v>159</v>
      </c>
      <c r="EK118" t="s">
        <v>159</v>
      </c>
      <c r="EL118" t="s">
        <v>159</v>
      </c>
      <c r="EM118" t="s">
        <v>159</v>
      </c>
      <c r="EN118" t="s">
        <v>159</v>
      </c>
      <c r="EO118" t="s">
        <v>159</v>
      </c>
      <c r="EP118" t="s">
        <v>159</v>
      </c>
      <c r="EQ118" t="s">
        <v>159</v>
      </c>
      <c r="ER118" t="s">
        <v>159</v>
      </c>
      <c r="ES118">
        <v>0</v>
      </c>
      <c r="ET118">
        <v>9000</v>
      </c>
      <c r="EU118">
        <v>0</v>
      </c>
      <c r="EV118" t="s">
        <v>159</v>
      </c>
      <c r="EW118" t="s">
        <v>167</v>
      </c>
      <c r="EX118" t="s">
        <v>159</v>
      </c>
      <c r="EY118">
        <v>0</v>
      </c>
      <c r="EZ118">
        <v>0</v>
      </c>
    </row>
    <row r="119" spans="1:156" x14ac:dyDescent="0.25">
      <c r="A119">
        <v>9788194224</v>
      </c>
      <c r="B119" t="s">
        <v>226</v>
      </c>
      <c r="C119" t="s">
        <v>227</v>
      </c>
      <c r="D119" t="s">
        <v>722</v>
      </c>
      <c r="E119" t="s">
        <v>1003</v>
      </c>
      <c r="F119" s="1" t="s">
        <v>147</v>
      </c>
      <c r="G119" t="s">
        <v>148</v>
      </c>
      <c r="H119" t="s">
        <v>149</v>
      </c>
      <c r="I119" t="s">
        <v>150</v>
      </c>
      <c r="J119" t="s">
        <v>179</v>
      </c>
      <c r="K119" t="s">
        <v>152</v>
      </c>
      <c r="L119" s="2">
        <v>0.5</v>
      </c>
      <c r="M119" s="2">
        <v>9000</v>
      </c>
      <c r="N119" t="s">
        <v>228</v>
      </c>
      <c r="O119" t="s">
        <v>1065</v>
      </c>
      <c r="P119">
        <v>34946</v>
      </c>
      <c r="Q119" t="s">
        <v>722</v>
      </c>
      <c r="R119">
        <v>604225</v>
      </c>
      <c r="S119" s="1" t="s">
        <v>155</v>
      </c>
      <c r="T119">
        <v>2613872397</v>
      </c>
      <c r="U119">
        <v>5050100</v>
      </c>
      <c r="V119">
        <v>1001561</v>
      </c>
      <c r="W119">
        <v>25510075</v>
      </c>
      <c r="X119">
        <v>9788194224</v>
      </c>
      <c r="Y119">
        <v>800578</v>
      </c>
      <c r="Z119" t="s">
        <v>156</v>
      </c>
      <c r="AA119" t="s">
        <v>157</v>
      </c>
      <c r="AB119" t="s">
        <v>158</v>
      </c>
      <c r="AC119" t="s">
        <v>179</v>
      </c>
      <c r="AD119">
        <v>5999</v>
      </c>
      <c r="AE119">
        <v>63</v>
      </c>
      <c r="AF119" t="s">
        <v>159</v>
      </c>
      <c r="AG119" t="s">
        <v>159</v>
      </c>
      <c r="AH119" t="s">
        <v>159</v>
      </c>
      <c r="AI119" t="s">
        <v>160</v>
      </c>
      <c r="AJ119" t="s">
        <v>1066</v>
      </c>
      <c r="AK119">
        <v>566</v>
      </c>
      <c r="AL119">
        <v>975204</v>
      </c>
      <c r="AM119">
        <v>566</v>
      </c>
      <c r="AN119">
        <v>303608975204</v>
      </c>
      <c r="AO119">
        <v>9788194224</v>
      </c>
      <c r="AP119" t="s">
        <v>183</v>
      </c>
      <c r="AQ119" t="s">
        <v>159</v>
      </c>
      <c r="AR119" t="s">
        <v>159</v>
      </c>
      <c r="AS119" t="s">
        <v>231</v>
      </c>
      <c r="AT119" s="2">
        <v>0.5</v>
      </c>
      <c r="AU119">
        <v>9000</v>
      </c>
      <c r="AV119">
        <v>9000</v>
      </c>
      <c r="AW119" s="7">
        <f t="shared" si="7"/>
        <v>9000</v>
      </c>
      <c r="AX119" s="7">
        <v>350</v>
      </c>
      <c r="AY119" s="7">
        <f t="shared" si="8"/>
        <v>8650</v>
      </c>
      <c r="AZ119" s="8">
        <f t="shared" si="9"/>
        <v>1522.4</v>
      </c>
      <c r="BA119" s="9">
        <f t="shared" si="10"/>
        <v>6920</v>
      </c>
      <c r="BB119" s="10">
        <f t="shared" si="11"/>
        <v>207.6</v>
      </c>
      <c r="BC119" s="7">
        <v>250</v>
      </c>
      <c r="BD119" s="11">
        <f t="shared" si="12"/>
        <v>81.25</v>
      </c>
      <c r="BE119" s="11"/>
      <c r="BF119" s="12"/>
      <c r="BG119" s="7">
        <f t="shared" si="13"/>
        <v>18.75</v>
      </c>
      <c r="BH119" t="s">
        <v>159</v>
      </c>
      <c r="BI119" t="s">
        <v>159</v>
      </c>
      <c r="BJ119" t="s">
        <v>159</v>
      </c>
      <c r="BK119" t="s">
        <v>159</v>
      </c>
      <c r="BL119">
        <v>566</v>
      </c>
      <c r="BM119">
        <v>566</v>
      </c>
      <c r="BN119">
        <v>9000</v>
      </c>
      <c r="BO119">
        <v>1000</v>
      </c>
      <c r="BP119">
        <v>45</v>
      </c>
      <c r="BQ119">
        <v>3.38</v>
      </c>
      <c r="BR119">
        <v>0</v>
      </c>
      <c r="BS119">
        <v>8951.625</v>
      </c>
      <c r="BT119">
        <v>0</v>
      </c>
      <c r="BU119" t="s">
        <v>159</v>
      </c>
      <c r="BV119" t="s">
        <v>159</v>
      </c>
      <c r="BW119">
        <v>0</v>
      </c>
      <c r="BX119">
        <v>0</v>
      </c>
      <c r="BY119" t="s">
        <v>165</v>
      </c>
      <c r="BZ119">
        <v>18</v>
      </c>
      <c r="CA119" t="s">
        <v>159</v>
      </c>
      <c r="CB119">
        <v>0</v>
      </c>
      <c r="CC119">
        <v>0</v>
      </c>
      <c r="CD119" t="s">
        <v>159</v>
      </c>
      <c r="CE119">
        <v>0</v>
      </c>
      <c r="CF119">
        <v>0.2</v>
      </c>
      <c r="CG119">
        <v>12.6</v>
      </c>
      <c r="CH119" t="s">
        <v>159</v>
      </c>
      <c r="CI119" t="s">
        <v>159</v>
      </c>
      <c r="CJ119" t="s">
        <v>159</v>
      </c>
      <c r="CK119" t="s">
        <v>159</v>
      </c>
      <c r="CL119">
        <v>0</v>
      </c>
      <c r="CM119" t="s">
        <v>227</v>
      </c>
      <c r="CN119">
        <v>0</v>
      </c>
      <c r="CO119">
        <v>0</v>
      </c>
      <c r="CP119">
        <v>0</v>
      </c>
      <c r="CQ119">
        <v>9000</v>
      </c>
      <c r="CR119" t="s">
        <v>166</v>
      </c>
      <c r="CS119">
        <v>25</v>
      </c>
      <c r="CT119">
        <v>4.5</v>
      </c>
      <c r="CU119">
        <v>0.34</v>
      </c>
      <c r="CV119" t="s">
        <v>166</v>
      </c>
      <c r="CW119">
        <v>7.5</v>
      </c>
      <c r="CX119">
        <v>1.35</v>
      </c>
      <c r="CY119">
        <v>0.1</v>
      </c>
      <c r="CZ119" t="s">
        <v>160</v>
      </c>
      <c r="DA119">
        <v>7.5</v>
      </c>
      <c r="DB119">
        <v>1.35</v>
      </c>
      <c r="DC119">
        <v>0.1</v>
      </c>
      <c r="DD119">
        <v>0</v>
      </c>
      <c r="DE119">
        <v>0</v>
      </c>
      <c r="DF119">
        <v>0</v>
      </c>
      <c r="DG119" t="s">
        <v>166</v>
      </c>
      <c r="DH119">
        <v>5</v>
      </c>
      <c r="DI119">
        <v>0.9</v>
      </c>
      <c r="DJ119">
        <v>7.0000000000000007E-2</v>
      </c>
      <c r="DK119" t="s">
        <v>166</v>
      </c>
      <c r="DL119">
        <v>25</v>
      </c>
      <c r="DM119">
        <v>4.5</v>
      </c>
      <c r="DN119">
        <v>0.34</v>
      </c>
      <c r="DO119" t="s">
        <v>159</v>
      </c>
      <c r="DP119">
        <v>0</v>
      </c>
      <c r="DQ119">
        <v>0</v>
      </c>
      <c r="DR119" t="s">
        <v>159</v>
      </c>
      <c r="DS119">
        <v>0</v>
      </c>
      <c r="DT119">
        <v>0</v>
      </c>
      <c r="DU119" t="s">
        <v>159</v>
      </c>
      <c r="DV119" t="s">
        <v>159</v>
      </c>
      <c r="DW119" t="s">
        <v>159</v>
      </c>
      <c r="DX119" t="s">
        <v>159</v>
      </c>
      <c r="DY119">
        <v>0</v>
      </c>
      <c r="DZ119">
        <v>0</v>
      </c>
      <c r="EA119">
        <v>32.4</v>
      </c>
      <c r="EB119">
        <v>2.4300000000000002</v>
      </c>
      <c r="EC119">
        <v>2.0020566000040006E+19</v>
      </c>
      <c r="ED119">
        <v>2.2222200102888595E+19</v>
      </c>
      <c r="EE119" t="s">
        <v>1067</v>
      </c>
      <c r="EF119" t="s">
        <v>1067</v>
      </c>
      <c r="EG119" t="s">
        <v>159</v>
      </c>
      <c r="EH119" t="s">
        <v>159</v>
      </c>
      <c r="EI119" t="s">
        <v>125</v>
      </c>
      <c r="EJ119" t="s">
        <v>159</v>
      </c>
      <c r="EK119" t="s">
        <v>159</v>
      </c>
      <c r="EL119" t="s">
        <v>159</v>
      </c>
      <c r="EM119" t="s">
        <v>159</v>
      </c>
      <c r="EN119" t="s">
        <v>159</v>
      </c>
      <c r="EO119" t="s">
        <v>159</v>
      </c>
      <c r="EP119" t="s">
        <v>159</v>
      </c>
      <c r="EQ119" t="s">
        <v>159</v>
      </c>
      <c r="ER119" t="s">
        <v>159</v>
      </c>
      <c r="ES119">
        <v>0</v>
      </c>
      <c r="ET119">
        <v>9000</v>
      </c>
      <c r="EU119">
        <v>0</v>
      </c>
      <c r="EV119" t="s">
        <v>159</v>
      </c>
      <c r="EW119" t="s">
        <v>167</v>
      </c>
      <c r="EX119" t="s">
        <v>159</v>
      </c>
      <c r="EY119">
        <v>0</v>
      </c>
      <c r="EZ119">
        <v>0</v>
      </c>
    </row>
    <row r="120" spans="1:156" x14ac:dyDescent="0.25">
      <c r="A120">
        <v>675594045863</v>
      </c>
      <c r="B120" t="s">
        <v>143</v>
      </c>
      <c r="C120" t="s">
        <v>251</v>
      </c>
      <c r="D120" t="s">
        <v>722</v>
      </c>
      <c r="E120" t="s">
        <v>1003</v>
      </c>
      <c r="F120" s="1" t="s">
        <v>147</v>
      </c>
      <c r="G120" t="s">
        <v>148</v>
      </c>
      <c r="H120" t="s">
        <v>149</v>
      </c>
      <c r="I120" t="s">
        <v>150</v>
      </c>
      <c r="J120" t="s">
        <v>1068</v>
      </c>
      <c r="K120" t="s">
        <v>216</v>
      </c>
      <c r="L120" s="2">
        <v>0.5</v>
      </c>
      <c r="M120" s="2">
        <v>9000</v>
      </c>
      <c r="N120" t="s">
        <v>253</v>
      </c>
      <c r="O120" t="s">
        <v>1069</v>
      </c>
      <c r="P120" t="s">
        <v>159</v>
      </c>
      <c r="Q120" t="s">
        <v>722</v>
      </c>
      <c r="R120" t="s">
        <v>1070</v>
      </c>
      <c r="S120" s="1" t="s">
        <v>155</v>
      </c>
      <c r="T120">
        <v>56675594045863</v>
      </c>
      <c r="U120">
        <v>3078248</v>
      </c>
      <c r="V120" t="s">
        <v>159</v>
      </c>
      <c r="W120" t="s">
        <v>159</v>
      </c>
      <c r="X120" t="s">
        <v>159</v>
      </c>
      <c r="Y120" t="s">
        <v>159</v>
      </c>
      <c r="Z120" t="s">
        <v>156</v>
      </c>
      <c r="AA120" t="s">
        <v>157</v>
      </c>
      <c r="AB120" t="s">
        <v>158</v>
      </c>
      <c r="AC120" t="s">
        <v>1068</v>
      </c>
      <c r="AD120">
        <v>5999</v>
      </c>
      <c r="AE120">
        <v>63</v>
      </c>
      <c r="AF120" t="s">
        <v>159</v>
      </c>
      <c r="AG120" t="s">
        <v>159</v>
      </c>
      <c r="AH120" t="s">
        <v>159</v>
      </c>
      <c r="AI120" t="s">
        <v>160</v>
      </c>
      <c r="AJ120" t="s">
        <v>256</v>
      </c>
      <c r="AK120">
        <v>566</v>
      </c>
      <c r="AL120" t="s">
        <v>159</v>
      </c>
      <c r="AM120">
        <v>566</v>
      </c>
      <c r="AN120" t="s">
        <v>159</v>
      </c>
      <c r="AO120" t="s">
        <v>159</v>
      </c>
      <c r="AP120" t="s">
        <v>257</v>
      </c>
      <c r="AQ120" t="s">
        <v>258</v>
      </c>
      <c r="AR120" t="s">
        <v>159</v>
      </c>
      <c r="AS120" t="s">
        <v>259</v>
      </c>
      <c r="AT120" s="2">
        <v>0.5</v>
      </c>
      <c r="AU120">
        <v>9000</v>
      </c>
      <c r="AV120">
        <v>9000</v>
      </c>
      <c r="AW120" s="7">
        <f t="shared" si="7"/>
        <v>9000</v>
      </c>
      <c r="AX120" s="7">
        <v>350</v>
      </c>
      <c r="AY120" s="7">
        <f t="shared" si="8"/>
        <v>8650</v>
      </c>
      <c r="AZ120" s="8">
        <f t="shared" si="9"/>
        <v>1522.4</v>
      </c>
      <c r="BA120" s="9">
        <f t="shared" si="10"/>
        <v>6920</v>
      </c>
      <c r="BB120" s="10">
        <f t="shared" si="11"/>
        <v>207.6</v>
      </c>
      <c r="BC120" s="7">
        <v>250</v>
      </c>
      <c r="BD120" s="11">
        <f t="shared" si="12"/>
        <v>81.25</v>
      </c>
      <c r="BE120" s="11"/>
      <c r="BF120" s="12"/>
      <c r="BG120" s="7">
        <f t="shared" si="13"/>
        <v>18.75</v>
      </c>
      <c r="BH120" t="s">
        <v>159</v>
      </c>
      <c r="BI120" t="s">
        <v>159</v>
      </c>
      <c r="BJ120" t="s">
        <v>159</v>
      </c>
      <c r="BK120" t="s">
        <v>159</v>
      </c>
      <c r="BL120">
        <v>566</v>
      </c>
      <c r="BM120">
        <v>566</v>
      </c>
      <c r="BN120">
        <v>9000</v>
      </c>
      <c r="BO120">
        <v>1000</v>
      </c>
      <c r="BP120">
        <v>45</v>
      </c>
      <c r="BQ120">
        <v>3.38</v>
      </c>
      <c r="BR120">
        <v>0</v>
      </c>
      <c r="BS120">
        <v>8951.625</v>
      </c>
      <c r="BT120">
        <v>0</v>
      </c>
      <c r="BU120" t="s">
        <v>159</v>
      </c>
      <c r="BV120" t="s">
        <v>159</v>
      </c>
      <c r="BW120">
        <v>0</v>
      </c>
      <c r="BX120">
        <v>0</v>
      </c>
      <c r="BY120" t="s">
        <v>165</v>
      </c>
      <c r="BZ120">
        <v>18</v>
      </c>
      <c r="CA120" t="s">
        <v>159</v>
      </c>
      <c r="CB120">
        <v>0</v>
      </c>
      <c r="CC120">
        <v>0</v>
      </c>
      <c r="CD120" t="s">
        <v>159</v>
      </c>
      <c r="CE120">
        <v>0</v>
      </c>
      <c r="CF120">
        <v>0.2</v>
      </c>
      <c r="CG120">
        <v>18</v>
      </c>
      <c r="CH120" t="s">
        <v>159</v>
      </c>
      <c r="CI120" t="s">
        <v>159</v>
      </c>
      <c r="CJ120" t="s">
        <v>159</v>
      </c>
      <c r="CK120" t="s">
        <v>159</v>
      </c>
      <c r="CL120">
        <v>0</v>
      </c>
      <c r="CM120" t="s">
        <v>251</v>
      </c>
      <c r="CN120">
        <v>30</v>
      </c>
      <c r="CO120">
        <v>5.4</v>
      </c>
      <c r="CP120">
        <v>0.41</v>
      </c>
      <c r="CQ120">
        <v>8994.19</v>
      </c>
      <c r="CR120" t="s">
        <v>166</v>
      </c>
      <c r="CS120">
        <v>25</v>
      </c>
      <c r="CT120">
        <v>4.5</v>
      </c>
      <c r="CU120">
        <v>0.34</v>
      </c>
      <c r="CV120" t="s">
        <v>166</v>
      </c>
      <c r="CW120">
        <v>7.5</v>
      </c>
      <c r="CX120">
        <v>1.35</v>
      </c>
      <c r="CY120">
        <v>0.1</v>
      </c>
      <c r="CZ120" t="s">
        <v>160</v>
      </c>
      <c r="DA120">
        <v>7.5</v>
      </c>
      <c r="DB120">
        <v>1.35</v>
      </c>
      <c r="DC120">
        <v>0.1</v>
      </c>
      <c r="DD120">
        <v>0</v>
      </c>
      <c r="DE120">
        <v>0</v>
      </c>
      <c r="DF120">
        <v>0</v>
      </c>
      <c r="DG120" t="s">
        <v>166</v>
      </c>
      <c r="DH120">
        <v>5</v>
      </c>
      <c r="DI120">
        <v>0.9</v>
      </c>
      <c r="DJ120">
        <v>7.0000000000000007E-2</v>
      </c>
      <c r="DK120" t="s">
        <v>166</v>
      </c>
      <c r="DL120">
        <v>25</v>
      </c>
      <c r="DM120">
        <v>4.5</v>
      </c>
      <c r="DN120">
        <v>0.34</v>
      </c>
      <c r="DO120" t="s">
        <v>159</v>
      </c>
      <c r="DP120">
        <v>0</v>
      </c>
      <c r="DQ120">
        <v>0</v>
      </c>
      <c r="DR120" t="s">
        <v>159</v>
      </c>
      <c r="DS120">
        <v>0</v>
      </c>
      <c r="DT120">
        <v>0</v>
      </c>
      <c r="DU120" t="s">
        <v>159</v>
      </c>
      <c r="DV120" t="s">
        <v>159</v>
      </c>
      <c r="DW120" t="s">
        <v>159</v>
      </c>
      <c r="DX120" t="s">
        <v>159</v>
      </c>
      <c r="DY120">
        <v>0</v>
      </c>
      <c r="DZ120">
        <v>0</v>
      </c>
      <c r="EA120">
        <v>27</v>
      </c>
      <c r="EB120">
        <v>2.02</v>
      </c>
      <c r="EC120">
        <v>1242052066</v>
      </c>
      <c r="ED120" t="s">
        <v>1071</v>
      </c>
      <c r="EE120" t="s">
        <v>159</v>
      </c>
      <c r="EF120" t="s">
        <v>261</v>
      </c>
      <c r="EG120" t="s">
        <v>159</v>
      </c>
      <c r="EH120" t="s">
        <v>1072</v>
      </c>
      <c r="EI120" t="s">
        <v>125</v>
      </c>
      <c r="EJ120" t="s">
        <v>159</v>
      </c>
      <c r="EK120" t="s">
        <v>159</v>
      </c>
      <c r="EL120" t="s">
        <v>159</v>
      </c>
      <c r="EM120" t="s">
        <v>159</v>
      </c>
      <c r="EN120" t="s">
        <v>159</v>
      </c>
      <c r="EO120" t="s">
        <v>159</v>
      </c>
      <c r="EP120" t="s">
        <v>159</v>
      </c>
      <c r="EQ120" t="s">
        <v>159</v>
      </c>
      <c r="ER120" t="s">
        <v>263</v>
      </c>
      <c r="ES120">
        <v>8994.19</v>
      </c>
      <c r="ET120">
        <v>0</v>
      </c>
      <c r="EU120">
        <v>0</v>
      </c>
      <c r="EV120" t="s">
        <v>159</v>
      </c>
      <c r="EW120" t="s">
        <v>167</v>
      </c>
      <c r="EX120" t="s">
        <v>159</v>
      </c>
      <c r="EY120">
        <v>0</v>
      </c>
      <c r="EZ120">
        <v>0</v>
      </c>
    </row>
    <row r="121" spans="1:156" x14ac:dyDescent="0.25">
      <c r="A121">
        <v>9788569640</v>
      </c>
      <c r="B121" t="s">
        <v>143</v>
      </c>
      <c r="C121" t="s">
        <v>144</v>
      </c>
      <c r="D121" t="s">
        <v>722</v>
      </c>
      <c r="E121" t="s">
        <v>1003</v>
      </c>
      <c r="F121" s="1" t="s">
        <v>147</v>
      </c>
      <c r="G121" t="s">
        <v>148</v>
      </c>
      <c r="H121" t="s">
        <v>149</v>
      </c>
      <c r="I121" t="s">
        <v>150</v>
      </c>
      <c r="J121" t="s">
        <v>151</v>
      </c>
      <c r="K121" t="s">
        <v>152</v>
      </c>
      <c r="L121" s="2">
        <v>0.5</v>
      </c>
      <c r="M121" s="2">
        <v>9000</v>
      </c>
      <c r="N121" t="s">
        <v>1016</v>
      </c>
      <c r="O121" t="s">
        <v>1132</v>
      </c>
      <c r="P121">
        <v>34946</v>
      </c>
      <c r="Q121" t="s">
        <v>722</v>
      </c>
      <c r="R121">
        <v>126332</v>
      </c>
      <c r="S121" s="1" t="s">
        <v>155</v>
      </c>
      <c r="T121">
        <v>2613897481</v>
      </c>
      <c r="U121">
        <v>5050100</v>
      </c>
      <c r="V121">
        <v>1001563</v>
      </c>
      <c r="W121">
        <v>25510232</v>
      </c>
      <c r="X121">
        <v>9788569640</v>
      </c>
      <c r="Y121">
        <v>800578</v>
      </c>
      <c r="Z121" t="s">
        <v>156</v>
      </c>
      <c r="AA121" t="s">
        <v>157</v>
      </c>
      <c r="AB121" t="s">
        <v>158</v>
      </c>
      <c r="AC121" t="s">
        <v>151</v>
      </c>
      <c r="AD121">
        <v>5999</v>
      </c>
      <c r="AE121">
        <v>63</v>
      </c>
      <c r="AF121" t="s">
        <v>159</v>
      </c>
      <c r="AG121" t="s">
        <v>159</v>
      </c>
      <c r="AH121" t="s">
        <v>159</v>
      </c>
      <c r="AI121" t="s">
        <v>160</v>
      </c>
      <c r="AJ121" t="s">
        <v>1133</v>
      </c>
      <c r="AK121">
        <v>566</v>
      </c>
      <c r="AL121">
        <v>903289</v>
      </c>
      <c r="AM121">
        <v>566</v>
      </c>
      <c r="AN121">
        <v>9788569640</v>
      </c>
      <c r="AO121">
        <v>9788569640</v>
      </c>
      <c r="AP121" t="s">
        <v>162</v>
      </c>
      <c r="AQ121" t="s">
        <v>1019</v>
      </c>
      <c r="AR121" t="s">
        <v>159</v>
      </c>
      <c r="AS121" t="s">
        <v>164</v>
      </c>
      <c r="AT121" s="2">
        <v>0.5</v>
      </c>
      <c r="AU121">
        <v>9000</v>
      </c>
      <c r="AV121">
        <v>9000</v>
      </c>
      <c r="AW121" s="7">
        <f t="shared" si="7"/>
        <v>9000</v>
      </c>
      <c r="AX121" s="7">
        <v>350</v>
      </c>
      <c r="AY121" s="7">
        <f t="shared" si="8"/>
        <v>8650</v>
      </c>
      <c r="AZ121" s="8">
        <f t="shared" si="9"/>
        <v>1522.4</v>
      </c>
      <c r="BA121" s="9">
        <f t="shared" si="10"/>
        <v>6920</v>
      </c>
      <c r="BB121" s="10">
        <f t="shared" si="11"/>
        <v>207.6</v>
      </c>
      <c r="BC121" s="7">
        <v>250</v>
      </c>
      <c r="BD121" s="11">
        <f t="shared" si="12"/>
        <v>81.25</v>
      </c>
      <c r="BE121" s="11"/>
      <c r="BF121" s="12"/>
      <c r="BG121" s="7">
        <f t="shared" si="13"/>
        <v>18.75</v>
      </c>
      <c r="BH121" t="s">
        <v>159</v>
      </c>
      <c r="BI121" t="s">
        <v>159</v>
      </c>
      <c r="BJ121" t="s">
        <v>159</v>
      </c>
      <c r="BK121" t="s">
        <v>159</v>
      </c>
      <c r="BL121">
        <v>566</v>
      </c>
      <c r="BM121">
        <v>566</v>
      </c>
      <c r="BN121">
        <v>9000</v>
      </c>
      <c r="BO121">
        <v>1000</v>
      </c>
      <c r="BP121">
        <v>45</v>
      </c>
      <c r="BQ121">
        <v>3.38</v>
      </c>
      <c r="BR121">
        <v>0</v>
      </c>
      <c r="BS121">
        <v>8951.625</v>
      </c>
      <c r="BT121">
        <v>0</v>
      </c>
      <c r="BU121" t="s">
        <v>159</v>
      </c>
      <c r="BV121" t="s">
        <v>159</v>
      </c>
      <c r="BW121">
        <v>0</v>
      </c>
      <c r="BX121">
        <v>0</v>
      </c>
      <c r="BY121" t="s">
        <v>165</v>
      </c>
      <c r="BZ121">
        <v>18</v>
      </c>
      <c r="CA121" t="s">
        <v>159</v>
      </c>
      <c r="CB121">
        <v>0</v>
      </c>
      <c r="CC121">
        <v>0</v>
      </c>
      <c r="CD121" t="s">
        <v>159</v>
      </c>
      <c r="CE121">
        <v>0</v>
      </c>
      <c r="CF121">
        <v>0.2</v>
      </c>
      <c r="CG121">
        <v>18</v>
      </c>
      <c r="CH121" t="s">
        <v>159</v>
      </c>
      <c r="CI121" t="s">
        <v>159</v>
      </c>
      <c r="CJ121" t="s">
        <v>159</v>
      </c>
      <c r="CK121" t="s">
        <v>159</v>
      </c>
      <c r="CL121">
        <v>0</v>
      </c>
      <c r="CM121" t="s">
        <v>144</v>
      </c>
      <c r="CN121">
        <v>30</v>
      </c>
      <c r="CO121">
        <v>5.4</v>
      </c>
      <c r="CP121">
        <v>0.41</v>
      </c>
      <c r="CQ121">
        <v>8995.27</v>
      </c>
      <c r="CR121" t="s">
        <v>166</v>
      </c>
      <c r="CS121">
        <v>25</v>
      </c>
      <c r="CT121">
        <v>4.5</v>
      </c>
      <c r="CU121">
        <v>0.34</v>
      </c>
      <c r="CV121" t="s">
        <v>166</v>
      </c>
      <c r="CW121">
        <v>7.5</v>
      </c>
      <c r="CX121">
        <v>1.35</v>
      </c>
      <c r="CY121">
        <v>0.1</v>
      </c>
      <c r="CZ121" t="s">
        <v>160</v>
      </c>
      <c r="DA121">
        <v>7.5</v>
      </c>
      <c r="DB121">
        <v>1.35</v>
      </c>
      <c r="DC121">
        <v>0.1</v>
      </c>
      <c r="DD121">
        <v>0</v>
      </c>
      <c r="DE121">
        <v>1</v>
      </c>
      <c r="DF121">
        <v>0.08</v>
      </c>
      <c r="DG121" t="s">
        <v>166</v>
      </c>
      <c r="DH121">
        <v>5</v>
      </c>
      <c r="DI121">
        <v>0.9</v>
      </c>
      <c r="DJ121">
        <v>7.0000000000000007E-2</v>
      </c>
      <c r="DK121" t="s">
        <v>166</v>
      </c>
      <c r="DL121">
        <v>25</v>
      </c>
      <c r="DM121">
        <v>4.5</v>
      </c>
      <c r="DN121">
        <v>0.34</v>
      </c>
      <c r="DO121" t="s">
        <v>159</v>
      </c>
      <c r="DP121">
        <v>0</v>
      </c>
      <c r="DQ121">
        <v>0</v>
      </c>
      <c r="DR121" t="s">
        <v>159</v>
      </c>
      <c r="DS121">
        <v>0</v>
      </c>
      <c r="DT121">
        <v>0</v>
      </c>
      <c r="DU121" t="s">
        <v>159</v>
      </c>
      <c r="DV121" t="s">
        <v>159</v>
      </c>
      <c r="DW121" t="s">
        <v>159</v>
      </c>
      <c r="DX121" t="s">
        <v>159</v>
      </c>
      <c r="DY121">
        <v>0</v>
      </c>
      <c r="DZ121">
        <v>0</v>
      </c>
      <c r="EA121">
        <v>27</v>
      </c>
      <c r="EB121">
        <v>2.02</v>
      </c>
      <c r="EC121">
        <v>2.0020566000040006E+19</v>
      </c>
      <c r="ED121">
        <v>3.0040567E+19</v>
      </c>
      <c r="EE121" t="s">
        <v>1133</v>
      </c>
      <c r="EF121" t="s">
        <v>1133</v>
      </c>
      <c r="EG121" t="s">
        <v>159</v>
      </c>
      <c r="EH121" t="s">
        <v>159</v>
      </c>
      <c r="EI121" t="s">
        <v>125</v>
      </c>
      <c r="EJ121" t="s">
        <v>159</v>
      </c>
      <c r="EK121" t="s">
        <v>159</v>
      </c>
      <c r="EL121" t="s">
        <v>159</v>
      </c>
      <c r="EM121" t="s">
        <v>159</v>
      </c>
      <c r="EN121" t="s">
        <v>159</v>
      </c>
      <c r="EO121" t="s">
        <v>159</v>
      </c>
      <c r="EP121" t="s">
        <v>159</v>
      </c>
      <c r="EQ121" t="s">
        <v>159</v>
      </c>
      <c r="ER121" t="s">
        <v>159</v>
      </c>
      <c r="ES121">
        <v>8995.27</v>
      </c>
      <c r="ET121">
        <v>0</v>
      </c>
      <c r="EU121">
        <v>0</v>
      </c>
      <c r="EV121" t="s">
        <v>159</v>
      </c>
      <c r="EW121" t="s">
        <v>167</v>
      </c>
      <c r="EX121" t="s">
        <v>159</v>
      </c>
      <c r="EY121">
        <v>0</v>
      </c>
      <c r="EZ121">
        <v>0</v>
      </c>
    </row>
    <row r="122" spans="1:156" x14ac:dyDescent="0.25">
      <c r="A122">
        <v>9787582619</v>
      </c>
      <c r="B122" t="s">
        <v>143</v>
      </c>
      <c r="C122" t="s">
        <v>251</v>
      </c>
      <c r="D122" t="s">
        <v>1003</v>
      </c>
      <c r="E122" t="s">
        <v>1003</v>
      </c>
      <c r="F122" s="1" t="s">
        <v>147</v>
      </c>
      <c r="G122" t="s">
        <v>148</v>
      </c>
      <c r="H122" t="s">
        <v>149</v>
      </c>
      <c r="I122" t="s">
        <v>150</v>
      </c>
      <c r="J122" t="s">
        <v>179</v>
      </c>
      <c r="K122" t="s">
        <v>152</v>
      </c>
      <c r="L122" s="2">
        <v>0.5</v>
      </c>
      <c r="M122" s="2">
        <v>9000</v>
      </c>
      <c r="N122" t="s">
        <v>1149</v>
      </c>
      <c r="O122" t="s">
        <v>1150</v>
      </c>
      <c r="P122">
        <v>34945</v>
      </c>
      <c r="Q122" t="s">
        <v>722</v>
      </c>
      <c r="R122">
        <v>911927</v>
      </c>
      <c r="S122" s="1" t="s">
        <v>155</v>
      </c>
      <c r="T122">
        <v>2613804640</v>
      </c>
      <c r="U122">
        <v>6213276</v>
      </c>
      <c r="V122">
        <v>1001559</v>
      </c>
      <c r="W122">
        <v>25509674</v>
      </c>
      <c r="X122">
        <v>9787582619</v>
      </c>
      <c r="Y122">
        <v>800578</v>
      </c>
      <c r="Z122" t="s">
        <v>156</v>
      </c>
      <c r="AA122" t="s">
        <v>157</v>
      </c>
      <c r="AB122" t="s">
        <v>158</v>
      </c>
      <c r="AC122" t="s">
        <v>179</v>
      </c>
      <c r="AD122">
        <v>5999</v>
      </c>
      <c r="AE122">
        <v>63</v>
      </c>
      <c r="AF122" t="s">
        <v>159</v>
      </c>
      <c r="AG122" t="s">
        <v>159</v>
      </c>
      <c r="AH122" t="s">
        <v>159</v>
      </c>
      <c r="AI122" t="s">
        <v>160</v>
      </c>
      <c r="AJ122" t="s">
        <v>1151</v>
      </c>
      <c r="AK122">
        <v>566</v>
      </c>
      <c r="AL122">
        <v>313256</v>
      </c>
      <c r="AM122">
        <v>566</v>
      </c>
      <c r="AN122">
        <v>9787582619</v>
      </c>
      <c r="AO122">
        <v>9787582619</v>
      </c>
      <c r="AP122" t="s">
        <v>183</v>
      </c>
      <c r="AQ122" t="s">
        <v>1152</v>
      </c>
      <c r="AR122" t="s">
        <v>159</v>
      </c>
      <c r="AS122" t="s">
        <v>563</v>
      </c>
      <c r="AT122" s="2">
        <v>0.5</v>
      </c>
      <c r="AU122">
        <v>9000</v>
      </c>
      <c r="AV122">
        <v>9000</v>
      </c>
      <c r="AW122" s="7">
        <f t="shared" si="7"/>
        <v>9000</v>
      </c>
      <c r="AX122" s="7">
        <v>350</v>
      </c>
      <c r="AY122" s="7">
        <f t="shared" si="8"/>
        <v>8650</v>
      </c>
      <c r="AZ122" s="8">
        <f t="shared" si="9"/>
        <v>1522.4</v>
      </c>
      <c r="BA122" s="9">
        <f t="shared" si="10"/>
        <v>6920</v>
      </c>
      <c r="BB122" s="10">
        <f t="shared" si="11"/>
        <v>207.6</v>
      </c>
      <c r="BC122" s="7">
        <v>250</v>
      </c>
      <c r="BD122" s="11">
        <f t="shared" si="12"/>
        <v>81.25</v>
      </c>
      <c r="BE122" s="11"/>
      <c r="BF122" s="12"/>
      <c r="BG122" s="7">
        <f t="shared" si="13"/>
        <v>18.75</v>
      </c>
      <c r="BH122" t="s">
        <v>159</v>
      </c>
      <c r="BI122" t="s">
        <v>159</v>
      </c>
      <c r="BJ122" t="s">
        <v>159</v>
      </c>
      <c r="BK122" t="s">
        <v>159</v>
      </c>
      <c r="BL122">
        <v>566</v>
      </c>
      <c r="BM122">
        <v>566</v>
      </c>
      <c r="BN122">
        <v>9000</v>
      </c>
      <c r="BO122">
        <v>1000</v>
      </c>
      <c r="BP122">
        <v>45</v>
      </c>
      <c r="BQ122">
        <v>3.38</v>
      </c>
      <c r="BR122">
        <v>0</v>
      </c>
      <c r="BS122">
        <v>8951.625</v>
      </c>
      <c r="BT122">
        <v>0</v>
      </c>
      <c r="BU122" t="s">
        <v>159</v>
      </c>
      <c r="BV122" t="s">
        <v>159</v>
      </c>
      <c r="BW122">
        <v>0</v>
      </c>
      <c r="BX122">
        <v>0</v>
      </c>
      <c r="BY122" t="s">
        <v>165</v>
      </c>
      <c r="BZ122">
        <v>18</v>
      </c>
      <c r="CA122" t="s">
        <v>159</v>
      </c>
      <c r="CB122">
        <v>0</v>
      </c>
      <c r="CC122">
        <v>0</v>
      </c>
      <c r="CD122" t="s">
        <v>159</v>
      </c>
      <c r="CE122">
        <v>0</v>
      </c>
      <c r="CF122">
        <v>0.2</v>
      </c>
      <c r="CG122">
        <v>18</v>
      </c>
      <c r="CH122" t="s">
        <v>159</v>
      </c>
      <c r="CI122" t="s">
        <v>159</v>
      </c>
      <c r="CJ122" t="s">
        <v>159</v>
      </c>
      <c r="CK122" t="s">
        <v>159</v>
      </c>
      <c r="CL122">
        <v>0</v>
      </c>
      <c r="CM122" t="s">
        <v>251</v>
      </c>
      <c r="CN122">
        <v>30</v>
      </c>
      <c r="CO122">
        <v>5.4</v>
      </c>
      <c r="CP122">
        <v>0.41</v>
      </c>
      <c r="CQ122">
        <v>8999.57</v>
      </c>
      <c r="CR122" t="s">
        <v>166</v>
      </c>
      <c r="CS122">
        <v>25</v>
      </c>
      <c r="CT122">
        <v>4.5</v>
      </c>
      <c r="CU122">
        <v>0.34</v>
      </c>
      <c r="CV122" t="s">
        <v>166</v>
      </c>
      <c r="CW122">
        <v>7.5</v>
      </c>
      <c r="CX122">
        <v>1.35</v>
      </c>
      <c r="CY122">
        <v>0.1</v>
      </c>
      <c r="CZ122" t="s">
        <v>160</v>
      </c>
      <c r="DA122">
        <v>7.5</v>
      </c>
      <c r="DB122">
        <v>1.35</v>
      </c>
      <c r="DC122">
        <v>0.1</v>
      </c>
      <c r="DD122">
        <v>0</v>
      </c>
      <c r="DE122">
        <v>5</v>
      </c>
      <c r="DF122">
        <v>0.38</v>
      </c>
      <c r="DG122" t="s">
        <v>166</v>
      </c>
      <c r="DH122">
        <v>5</v>
      </c>
      <c r="DI122">
        <v>0.9</v>
      </c>
      <c r="DJ122">
        <v>7.0000000000000007E-2</v>
      </c>
      <c r="DK122" t="s">
        <v>166</v>
      </c>
      <c r="DL122">
        <v>25</v>
      </c>
      <c r="DM122">
        <v>4.5</v>
      </c>
      <c r="DN122">
        <v>0.34</v>
      </c>
      <c r="DO122" t="s">
        <v>159</v>
      </c>
      <c r="DP122">
        <v>0</v>
      </c>
      <c r="DQ122">
        <v>0</v>
      </c>
      <c r="DR122" t="s">
        <v>159</v>
      </c>
      <c r="DS122">
        <v>0</v>
      </c>
      <c r="DT122">
        <v>0</v>
      </c>
      <c r="DU122" t="s">
        <v>159</v>
      </c>
      <c r="DV122" t="s">
        <v>159</v>
      </c>
      <c r="DW122" t="s">
        <v>159</v>
      </c>
      <c r="DX122" t="s">
        <v>159</v>
      </c>
      <c r="DY122">
        <v>0</v>
      </c>
      <c r="DZ122">
        <v>0</v>
      </c>
      <c r="EA122">
        <v>27</v>
      </c>
      <c r="EB122">
        <v>2.02</v>
      </c>
      <c r="EC122">
        <v>2.0020566000040006E+19</v>
      </c>
      <c r="ED122">
        <v>3.0040566E+19</v>
      </c>
      <c r="EE122" t="s">
        <v>1151</v>
      </c>
      <c r="EF122" t="s">
        <v>1151</v>
      </c>
      <c r="EG122" t="s">
        <v>159</v>
      </c>
      <c r="EH122" t="s">
        <v>159</v>
      </c>
      <c r="EI122" t="s">
        <v>125</v>
      </c>
      <c r="EJ122" t="s">
        <v>159</v>
      </c>
      <c r="EK122" t="s">
        <v>159</v>
      </c>
      <c r="EL122" t="s">
        <v>159</v>
      </c>
      <c r="EM122" t="s">
        <v>159</v>
      </c>
      <c r="EN122" t="s">
        <v>159</v>
      </c>
      <c r="EO122" t="s">
        <v>159</v>
      </c>
      <c r="EP122" t="s">
        <v>159</v>
      </c>
      <c r="EQ122" t="s">
        <v>159</v>
      </c>
      <c r="ER122" t="s">
        <v>159</v>
      </c>
      <c r="ES122">
        <v>8999.57</v>
      </c>
      <c r="ET122">
        <v>0</v>
      </c>
      <c r="EU122">
        <v>0</v>
      </c>
      <c r="EV122" t="s">
        <v>159</v>
      </c>
      <c r="EW122" t="s">
        <v>167</v>
      </c>
      <c r="EX122" t="s">
        <v>159</v>
      </c>
      <c r="EY122">
        <v>0</v>
      </c>
      <c r="EZ122">
        <v>0</v>
      </c>
    </row>
    <row r="123" spans="1:156" x14ac:dyDescent="0.25">
      <c r="A123">
        <v>675574792255</v>
      </c>
      <c r="B123" t="s">
        <v>143</v>
      </c>
      <c r="C123" t="s">
        <v>251</v>
      </c>
      <c r="D123" t="s">
        <v>722</v>
      </c>
      <c r="E123" t="s">
        <v>1003</v>
      </c>
      <c r="F123" s="1" t="s">
        <v>147</v>
      </c>
      <c r="G123" t="s">
        <v>148</v>
      </c>
      <c r="H123" t="s">
        <v>149</v>
      </c>
      <c r="I123" t="s">
        <v>150</v>
      </c>
      <c r="J123" t="s">
        <v>1164</v>
      </c>
      <c r="K123" t="s">
        <v>216</v>
      </c>
      <c r="L123" s="2">
        <v>0.5</v>
      </c>
      <c r="M123" s="2">
        <v>9000</v>
      </c>
      <c r="N123" t="s">
        <v>253</v>
      </c>
      <c r="O123" t="s">
        <v>1165</v>
      </c>
      <c r="P123" t="s">
        <v>159</v>
      </c>
      <c r="Q123" t="s">
        <v>722</v>
      </c>
      <c r="R123" t="s">
        <v>1166</v>
      </c>
      <c r="S123" s="1" t="s">
        <v>155</v>
      </c>
      <c r="T123">
        <v>56675574792255</v>
      </c>
      <c r="U123">
        <v>8033353</v>
      </c>
      <c r="V123" t="s">
        <v>159</v>
      </c>
      <c r="W123" t="s">
        <v>159</v>
      </c>
      <c r="X123" t="s">
        <v>159</v>
      </c>
      <c r="Y123" t="s">
        <v>159</v>
      </c>
      <c r="Z123" t="s">
        <v>156</v>
      </c>
      <c r="AA123" t="s">
        <v>157</v>
      </c>
      <c r="AB123" t="s">
        <v>158</v>
      </c>
      <c r="AC123" t="s">
        <v>1164</v>
      </c>
      <c r="AD123">
        <v>5999</v>
      </c>
      <c r="AE123">
        <v>63</v>
      </c>
      <c r="AF123" t="s">
        <v>159</v>
      </c>
      <c r="AG123" t="s">
        <v>159</v>
      </c>
      <c r="AH123" t="s">
        <v>159</v>
      </c>
      <c r="AI123" t="s">
        <v>160</v>
      </c>
      <c r="AJ123" t="s">
        <v>256</v>
      </c>
      <c r="AK123">
        <v>566</v>
      </c>
      <c r="AL123" t="s">
        <v>159</v>
      </c>
      <c r="AM123">
        <v>566</v>
      </c>
      <c r="AN123" t="s">
        <v>159</v>
      </c>
      <c r="AO123" t="s">
        <v>159</v>
      </c>
      <c r="AP123" t="s">
        <v>257</v>
      </c>
      <c r="AQ123" t="s">
        <v>258</v>
      </c>
      <c r="AR123" t="s">
        <v>159</v>
      </c>
      <c r="AS123" t="s">
        <v>259</v>
      </c>
      <c r="AT123" s="2">
        <v>0.5</v>
      </c>
      <c r="AU123">
        <v>9000</v>
      </c>
      <c r="AV123">
        <v>9000</v>
      </c>
      <c r="AW123" s="7">
        <f t="shared" si="7"/>
        <v>9000</v>
      </c>
      <c r="AX123" s="7">
        <v>350</v>
      </c>
      <c r="AY123" s="7">
        <f t="shared" si="8"/>
        <v>8650</v>
      </c>
      <c r="AZ123" s="8">
        <f t="shared" si="9"/>
        <v>1522.4</v>
      </c>
      <c r="BA123" s="9">
        <f t="shared" si="10"/>
        <v>6920</v>
      </c>
      <c r="BB123" s="10">
        <f t="shared" si="11"/>
        <v>207.6</v>
      </c>
      <c r="BC123" s="7">
        <v>250</v>
      </c>
      <c r="BD123" s="11">
        <f t="shared" si="12"/>
        <v>81.25</v>
      </c>
      <c r="BE123" s="11"/>
      <c r="BF123" s="12"/>
      <c r="BG123" s="7">
        <f t="shared" si="13"/>
        <v>18.75</v>
      </c>
      <c r="BH123" t="s">
        <v>159</v>
      </c>
      <c r="BI123" t="s">
        <v>159</v>
      </c>
      <c r="BJ123" t="s">
        <v>159</v>
      </c>
      <c r="BK123" t="s">
        <v>159</v>
      </c>
      <c r="BL123">
        <v>566</v>
      </c>
      <c r="BM123">
        <v>566</v>
      </c>
      <c r="BN123">
        <v>9000</v>
      </c>
      <c r="BO123">
        <v>1000</v>
      </c>
      <c r="BP123">
        <v>45</v>
      </c>
      <c r="BQ123">
        <v>3.38</v>
      </c>
      <c r="BR123">
        <v>0</v>
      </c>
      <c r="BS123">
        <v>8951.625</v>
      </c>
      <c r="BT123">
        <v>0</v>
      </c>
      <c r="BU123" t="s">
        <v>159</v>
      </c>
      <c r="BV123" t="s">
        <v>159</v>
      </c>
      <c r="BW123">
        <v>0</v>
      </c>
      <c r="BX123">
        <v>0</v>
      </c>
      <c r="BY123" t="s">
        <v>165</v>
      </c>
      <c r="BZ123">
        <v>18</v>
      </c>
      <c r="CA123" t="s">
        <v>159</v>
      </c>
      <c r="CB123">
        <v>0</v>
      </c>
      <c r="CC123">
        <v>0</v>
      </c>
      <c r="CD123" t="s">
        <v>159</v>
      </c>
      <c r="CE123">
        <v>0</v>
      </c>
      <c r="CF123">
        <v>0.2</v>
      </c>
      <c r="CG123">
        <v>18</v>
      </c>
      <c r="CH123" t="s">
        <v>159</v>
      </c>
      <c r="CI123" t="s">
        <v>159</v>
      </c>
      <c r="CJ123" t="s">
        <v>159</v>
      </c>
      <c r="CK123" t="s">
        <v>159</v>
      </c>
      <c r="CL123">
        <v>0</v>
      </c>
      <c r="CM123" t="s">
        <v>251</v>
      </c>
      <c r="CN123">
        <v>30</v>
      </c>
      <c r="CO123">
        <v>5.4</v>
      </c>
      <c r="CP123">
        <v>0.41</v>
      </c>
      <c r="CQ123">
        <v>8994.19</v>
      </c>
      <c r="CR123" t="s">
        <v>166</v>
      </c>
      <c r="CS123">
        <v>25</v>
      </c>
      <c r="CT123">
        <v>4.5</v>
      </c>
      <c r="CU123">
        <v>0.34</v>
      </c>
      <c r="CV123" t="s">
        <v>166</v>
      </c>
      <c r="CW123">
        <v>7.5</v>
      </c>
      <c r="CX123">
        <v>1.35</v>
      </c>
      <c r="CY123">
        <v>0.1</v>
      </c>
      <c r="CZ123" t="s">
        <v>160</v>
      </c>
      <c r="DA123">
        <v>7.5</v>
      </c>
      <c r="DB123">
        <v>1.35</v>
      </c>
      <c r="DC123">
        <v>0.1</v>
      </c>
      <c r="DD123">
        <v>0</v>
      </c>
      <c r="DE123">
        <v>0</v>
      </c>
      <c r="DF123">
        <v>0</v>
      </c>
      <c r="DG123" t="s">
        <v>166</v>
      </c>
      <c r="DH123">
        <v>5</v>
      </c>
      <c r="DI123">
        <v>0.9</v>
      </c>
      <c r="DJ123">
        <v>7.0000000000000007E-2</v>
      </c>
      <c r="DK123" t="s">
        <v>166</v>
      </c>
      <c r="DL123">
        <v>25</v>
      </c>
      <c r="DM123">
        <v>4.5</v>
      </c>
      <c r="DN123">
        <v>0.34</v>
      </c>
      <c r="DO123" t="s">
        <v>159</v>
      </c>
      <c r="DP123">
        <v>0</v>
      </c>
      <c r="DQ123">
        <v>0</v>
      </c>
      <c r="DR123" t="s">
        <v>159</v>
      </c>
      <c r="DS123">
        <v>0</v>
      </c>
      <c r="DT123">
        <v>0</v>
      </c>
      <c r="DU123" t="s">
        <v>159</v>
      </c>
      <c r="DV123" t="s">
        <v>159</v>
      </c>
      <c r="DW123" t="s">
        <v>159</v>
      </c>
      <c r="DX123" t="s">
        <v>159</v>
      </c>
      <c r="DY123">
        <v>0</v>
      </c>
      <c r="DZ123">
        <v>0</v>
      </c>
      <c r="EA123">
        <v>27</v>
      </c>
      <c r="EB123">
        <v>2.02</v>
      </c>
      <c r="EC123">
        <v>1242052066</v>
      </c>
      <c r="ED123" t="s">
        <v>1167</v>
      </c>
      <c r="EE123" t="s">
        <v>159</v>
      </c>
      <c r="EF123" t="s">
        <v>261</v>
      </c>
      <c r="EG123" t="s">
        <v>159</v>
      </c>
      <c r="EH123" t="s">
        <v>1168</v>
      </c>
      <c r="EI123" t="s">
        <v>125</v>
      </c>
      <c r="EJ123" t="s">
        <v>159</v>
      </c>
      <c r="EK123" t="s">
        <v>159</v>
      </c>
      <c r="EL123" t="s">
        <v>159</v>
      </c>
      <c r="EM123" t="s">
        <v>159</v>
      </c>
      <c r="EN123" t="s">
        <v>159</v>
      </c>
      <c r="EO123" t="s">
        <v>159</v>
      </c>
      <c r="EP123" t="s">
        <v>159</v>
      </c>
      <c r="EQ123" t="s">
        <v>159</v>
      </c>
      <c r="ER123" t="s">
        <v>263</v>
      </c>
      <c r="ES123">
        <v>8994.19</v>
      </c>
      <c r="ET123">
        <v>0</v>
      </c>
      <c r="EU123">
        <v>0</v>
      </c>
      <c r="EV123" t="s">
        <v>159</v>
      </c>
      <c r="EW123" t="s">
        <v>167</v>
      </c>
      <c r="EX123" t="s">
        <v>159</v>
      </c>
      <c r="EY123">
        <v>0</v>
      </c>
      <c r="EZ123">
        <v>0</v>
      </c>
    </row>
    <row r="124" spans="1:156" x14ac:dyDescent="0.25">
      <c r="A124">
        <v>675574683721</v>
      </c>
      <c r="B124" t="s">
        <v>143</v>
      </c>
      <c r="C124" t="s">
        <v>251</v>
      </c>
      <c r="D124" t="s">
        <v>722</v>
      </c>
      <c r="E124" t="s">
        <v>1003</v>
      </c>
      <c r="F124" s="1" t="s">
        <v>147</v>
      </c>
      <c r="G124" t="s">
        <v>148</v>
      </c>
      <c r="H124" t="s">
        <v>149</v>
      </c>
      <c r="I124" t="s">
        <v>150</v>
      </c>
      <c r="J124" t="s">
        <v>1169</v>
      </c>
      <c r="K124" t="s">
        <v>216</v>
      </c>
      <c r="L124" s="2">
        <v>0.5</v>
      </c>
      <c r="M124" s="2">
        <v>9000</v>
      </c>
      <c r="N124" t="s">
        <v>253</v>
      </c>
      <c r="O124" t="s">
        <v>1170</v>
      </c>
      <c r="P124" t="s">
        <v>159</v>
      </c>
      <c r="Q124" t="s">
        <v>722</v>
      </c>
      <c r="R124" t="s">
        <v>1171</v>
      </c>
      <c r="S124" s="1" t="s">
        <v>155</v>
      </c>
      <c r="T124">
        <v>56675574683721</v>
      </c>
      <c r="U124">
        <v>8033353</v>
      </c>
      <c r="V124" t="s">
        <v>159</v>
      </c>
      <c r="W124" t="s">
        <v>159</v>
      </c>
      <c r="X124" t="s">
        <v>159</v>
      </c>
      <c r="Y124" t="s">
        <v>159</v>
      </c>
      <c r="Z124" t="s">
        <v>156</v>
      </c>
      <c r="AA124" t="s">
        <v>157</v>
      </c>
      <c r="AB124" t="s">
        <v>158</v>
      </c>
      <c r="AC124" t="s">
        <v>1169</v>
      </c>
      <c r="AD124">
        <v>5999</v>
      </c>
      <c r="AE124">
        <v>63</v>
      </c>
      <c r="AF124" t="s">
        <v>159</v>
      </c>
      <c r="AG124" t="s">
        <v>159</v>
      </c>
      <c r="AH124" t="s">
        <v>159</v>
      </c>
      <c r="AI124" t="s">
        <v>160</v>
      </c>
      <c r="AJ124" t="s">
        <v>256</v>
      </c>
      <c r="AK124">
        <v>566</v>
      </c>
      <c r="AL124" t="s">
        <v>159</v>
      </c>
      <c r="AM124">
        <v>566</v>
      </c>
      <c r="AN124" t="s">
        <v>159</v>
      </c>
      <c r="AO124" t="s">
        <v>159</v>
      </c>
      <c r="AP124" t="s">
        <v>257</v>
      </c>
      <c r="AQ124" t="s">
        <v>258</v>
      </c>
      <c r="AR124" t="s">
        <v>159</v>
      </c>
      <c r="AS124" t="s">
        <v>259</v>
      </c>
      <c r="AT124" s="2">
        <v>0.5</v>
      </c>
      <c r="AU124">
        <v>9000</v>
      </c>
      <c r="AV124">
        <v>9000</v>
      </c>
      <c r="AW124" s="7">
        <f t="shared" si="7"/>
        <v>9000</v>
      </c>
      <c r="AX124" s="7">
        <v>350</v>
      </c>
      <c r="AY124" s="7">
        <f t="shared" si="8"/>
        <v>8650</v>
      </c>
      <c r="AZ124" s="8">
        <f t="shared" si="9"/>
        <v>1522.4</v>
      </c>
      <c r="BA124" s="9">
        <f t="shared" si="10"/>
        <v>6920</v>
      </c>
      <c r="BB124" s="10">
        <f t="shared" si="11"/>
        <v>207.6</v>
      </c>
      <c r="BC124" s="7">
        <v>250</v>
      </c>
      <c r="BD124" s="11">
        <f t="shared" si="12"/>
        <v>81.25</v>
      </c>
      <c r="BE124" s="11"/>
      <c r="BF124" s="12"/>
      <c r="BG124" s="7">
        <f t="shared" si="13"/>
        <v>18.75</v>
      </c>
      <c r="BH124" t="s">
        <v>159</v>
      </c>
      <c r="BI124" t="s">
        <v>159</v>
      </c>
      <c r="BJ124" t="s">
        <v>159</v>
      </c>
      <c r="BK124" t="s">
        <v>159</v>
      </c>
      <c r="BL124">
        <v>566</v>
      </c>
      <c r="BM124">
        <v>566</v>
      </c>
      <c r="BN124">
        <v>9000</v>
      </c>
      <c r="BO124">
        <v>1000</v>
      </c>
      <c r="BP124">
        <v>45</v>
      </c>
      <c r="BQ124">
        <v>3.38</v>
      </c>
      <c r="BR124">
        <v>0</v>
      </c>
      <c r="BS124">
        <v>8951.625</v>
      </c>
      <c r="BT124">
        <v>0</v>
      </c>
      <c r="BU124" t="s">
        <v>159</v>
      </c>
      <c r="BV124" t="s">
        <v>159</v>
      </c>
      <c r="BW124">
        <v>0</v>
      </c>
      <c r="BX124">
        <v>0</v>
      </c>
      <c r="BY124" t="s">
        <v>165</v>
      </c>
      <c r="BZ124">
        <v>18</v>
      </c>
      <c r="CA124" t="s">
        <v>159</v>
      </c>
      <c r="CB124">
        <v>0</v>
      </c>
      <c r="CC124">
        <v>0</v>
      </c>
      <c r="CD124" t="s">
        <v>159</v>
      </c>
      <c r="CE124">
        <v>0</v>
      </c>
      <c r="CF124">
        <v>0.2</v>
      </c>
      <c r="CG124">
        <v>18</v>
      </c>
      <c r="CH124" t="s">
        <v>159</v>
      </c>
      <c r="CI124" t="s">
        <v>159</v>
      </c>
      <c r="CJ124" t="s">
        <v>159</v>
      </c>
      <c r="CK124" t="s">
        <v>159</v>
      </c>
      <c r="CL124">
        <v>0</v>
      </c>
      <c r="CM124" t="s">
        <v>251</v>
      </c>
      <c r="CN124">
        <v>30</v>
      </c>
      <c r="CO124">
        <v>5.4</v>
      </c>
      <c r="CP124">
        <v>0.41</v>
      </c>
      <c r="CQ124">
        <v>8994.19</v>
      </c>
      <c r="CR124" t="s">
        <v>166</v>
      </c>
      <c r="CS124">
        <v>25</v>
      </c>
      <c r="CT124">
        <v>4.5</v>
      </c>
      <c r="CU124">
        <v>0.34</v>
      </c>
      <c r="CV124" t="s">
        <v>166</v>
      </c>
      <c r="CW124">
        <v>7.5</v>
      </c>
      <c r="CX124">
        <v>1.35</v>
      </c>
      <c r="CY124">
        <v>0.1</v>
      </c>
      <c r="CZ124" t="s">
        <v>160</v>
      </c>
      <c r="DA124">
        <v>7.5</v>
      </c>
      <c r="DB124">
        <v>1.35</v>
      </c>
      <c r="DC124">
        <v>0.1</v>
      </c>
      <c r="DD124">
        <v>0</v>
      </c>
      <c r="DE124">
        <v>0</v>
      </c>
      <c r="DF124">
        <v>0</v>
      </c>
      <c r="DG124" t="s">
        <v>166</v>
      </c>
      <c r="DH124">
        <v>5</v>
      </c>
      <c r="DI124">
        <v>0.9</v>
      </c>
      <c r="DJ124">
        <v>7.0000000000000007E-2</v>
      </c>
      <c r="DK124" t="s">
        <v>166</v>
      </c>
      <c r="DL124">
        <v>25</v>
      </c>
      <c r="DM124">
        <v>4.5</v>
      </c>
      <c r="DN124">
        <v>0.34</v>
      </c>
      <c r="DO124" t="s">
        <v>159</v>
      </c>
      <c r="DP124">
        <v>0</v>
      </c>
      <c r="DQ124">
        <v>0</v>
      </c>
      <c r="DR124" t="s">
        <v>159</v>
      </c>
      <c r="DS124">
        <v>0</v>
      </c>
      <c r="DT124">
        <v>0</v>
      </c>
      <c r="DU124" t="s">
        <v>159</v>
      </c>
      <c r="DV124" t="s">
        <v>159</v>
      </c>
      <c r="DW124" t="s">
        <v>159</v>
      </c>
      <c r="DX124" t="s">
        <v>159</v>
      </c>
      <c r="DY124">
        <v>0</v>
      </c>
      <c r="DZ124">
        <v>0</v>
      </c>
      <c r="EA124">
        <v>27</v>
      </c>
      <c r="EB124">
        <v>2.02</v>
      </c>
      <c r="EC124">
        <v>1242052066</v>
      </c>
      <c r="ED124" t="s">
        <v>1172</v>
      </c>
      <c r="EE124" t="s">
        <v>159</v>
      </c>
      <c r="EF124" t="s">
        <v>261</v>
      </c>
      <c r="EG124" t="s">
        <v>159</v>
      </c>
      <c r="EH124" t="s">
        <v>1173</v>
      </c>
      <c r="EI124" t="s">
        <v>125</v>
      </c>
      <c r="EJ124" t="s">
        <v>159</v>
      </c>
      <c r="EK124" t="s">
        <v>159</v>
      </c>
      <c r="EL124" t="s">
        <v>159</v>
      </c>
      <c r="EM124" t="s">
        <v>159</v>
      </c>
      <c r="EN124" t="s">
        <v>159</v>
      </c>
      <c r="EO124" t="s">
        <v>159</v>
      </c>
      <c r="EP124" t="s">
        <v>159</v>
      </c>
      <c r="EQ124" t="s">
        <v>159</v>
      </c>
      <c r="ER124" t="s">
        <v>263</v>
      </c>
      <c r="ES124">
        <v>8994.19</v>
      </c>
      <c r="ET124">
        <v>0</v>
      </c>
      <c r="EU124">
        <v>0</v>
      </c>
      <c r="EV124" t="s">
        <v>159</v>
      </c>
      <c r="EW124" t="s">
        <v>167</v>
      </c>
      <c r="EX124" t="s">
        <v>159</v>
      </c>
      <c r="EY124">
        <v>0</v>
      </c>
      <c r="EZ124">
        <v>0</v>
      </c>
    </row>
    <row r="125" spans="1:156" x14ac:dyDescent="0.25">
      <c r="A125">
        <v>9770381634</v>
      </c>
      <c r="B125" t="s">
        <v>143</v>
      </c>
      <c r="C125" t="s">
        <v>178</v>
      </c>
      <c r="D125" t="s">
        <v>145</v>
      </c>
      <c r="E125" t="s">
        <v>146</v>
      </c>
      <c r="F125" s="1" t="s">
        <v>147</v>
      </c>
      <c r="G125" t="s">
        <v>148</v>
      </c>
      <c r="H125" t="s">
        <v>149</v>
      </c>
      <c r="I125" t="s">
        <v>150</v>
      </c>
      <c r="J125" t="s">
        <v>179</v>
      </c>
      <c r="K125" t="s">
        <v>152</v>
      </c>
      <c r="L125" s="2">
        <v>0.5</v>
      </c>
      <c r="M125" s="2">
        <v>11500</v>
      </c>
      <c r="N125" t="s">
        <v>180</v>
      </c>
      <c r="O125" t="s">
        <v>181</v>
      </c>
      <c r="P125">
        <v>34923</v>
      </c>
      <c r="Q125" t="s">
        <v>145</v>
      </c>
      <c r="R125">
        <v>1746</v>
      </c>
      <c r="S125" s="1" t="s">
        <v>155</v>
      </c>
      <c r="T125">
        <v>2611457695</v>
      </c>
      <c r="U125">
        <v>9913064</v>
      </c>
      <c r="V125">
        <v>1001410</v>
      </c>
      <c r="W125">
        <v>25499936</v>
      </c>
      <c r="X125">
        <v>9770381634</v>
      </c>
      <c r="Y125">
        <v>800578</v>
      </c>
      <c r="Z125" t="s">
        <v>156</v>
      </c>
      <c r="AA125" t="s">
        <v>157</v>
      </c>
      <c r="AB125" t="s">
        <v>158</v>
      </c>
      <c r="AC125" t="s">
        <v>179</v>
      </c>
      <c r="AD125">
        <v>5999</v>
      </c>
      <c r="AE125">
        <v>63</v>
      </c>
      <c r="AF125" t="s">
        <v>159</v>
      </c>
      <c r="AG125" t="s">
        <v>159</v>
      </c>
      <c r="AH125" t="s">
        <v>159</v>
      </c>
      <c r="AI125" t="s">
        <v>160</v>
      </c>
      <c r="AJ125" t="s">
        <v>182</v>
      </c>
      <c r="AK125">
        <v>566</v>
      </c>
      <c r="AL125">
        <v>1746</v>
      </c>
      <c r="AM125">
        <v>566</v>
      </c>
      <c r="AN125">
        <v>9770381634</v>
      </c>
      <c r="AO125">
        <v>9770381634</v>
      </c>
      <c r="AP125" t="s">
        <v>183</v>
      </c>
      <c r="AQ125" t="s">
        <v>184</v>
      </c>
      <c r="AR125" t="s">
        <v>159</v>
      </c>
      <c r="AS125" t="s">
        <v>185</v>
      </c>
      <c r="AT125" s="2">
        <v>0.5</v>
      </c>
      <c r="AU125">
        <v>11500</v>
      </c>
      <c r="AV125">
        <v>11500</v>
      </c>
      <c r="AW125" s="7">
        <f t="shared" si="7"/>
        <v>11500</v>
      </c>
      <c r="AX125" s="7">
        <v>350</v>
      </c>
      <c r="AY125" s="7">
        <f t="shared" si="8"/>
        <v>11150</v>
      </c>
      <c r="AZ125" s="8">
        <f t="shared" si="9"/>
        <v>1962.4</v>
      </c>
      <c r="BA125" s="9">
        <f t="shared" si="10"/>
        <v>8920</v>
      </c>
      <c r="BB125" s="10">
        <f t="shared" si="11"/>
        <v>267.60000000000002</v>
      </c>
      <c r="BC125" s="7">
        <v>250</v>
      </c>
      <c r="BD125" s="11">
        <f t="shared" si="12"/>
        <v>81.25</v>
      </c>
      <c r="BE125" s="11"/>
      <c r="BF125" s="12"/>
      <c r="BG125" s="7">
        <f t="shared" si="13"/>
        <v>18.75</v>
      </c>
      <c r="BH125" t="s">
        <v>159</v>
      </c>
      <c r="BI125" t="s">
        <v>159</v>
      </c>
      <c r="BJ125" t="s">
        <v>159</v>
      </c>
      <c r="BK125" t="s">
        <v>159</v>
      </c>
      <c r="BL125">
        <v>566</v>
      </c>
      <c r="BM125">
        <v>566</v>
      </c>
      <c r="BN125">
        <v>11500</v>
      </c>
      <c r="BO125">
        <v>1000</v>
      </c>
      <c r="BP125">
        <v>57.5</v>
      </c>
      <c r="BQ125">
        <v>4.3099999999999996</v>
      </c>
      <c r="BR125">
        <v>0</v>
      </c>
      <c r="BS125">
        <v>11438.1875</v>
      </c>
      <c r="BT125">
        <v>0</v>
      </c>
      <c r="BU125" t="s">
        <v>159</v>
      </c>
      <c r="BV125" t="s">
        <v>159</v>
      </c>
      <c r="BW125">
        <v>0</v>
      </c>
      <c r="BX125">
        <v>0</v>
      </c>
      <c r="BY125" t="s">
        <v>165</v>
      </c>
      <c r="BZ125">
        <v>23</v>
      </c>
      <c r="CA125" t="s">
        <v>159</v>
      </c>
      <c r="CB125">
        <v>0</v>
      </c>
      <c r="CC125">
        <v>0</v>
      </c>
      <c r="CD125" t="s">
        <v>176</v>
      </c>
      <c r="CE125">
        <v>0</v>
      </c>
      <c r="CF125">
        <v>0.2</v>
      </c>
      <c r="CG125">
        <v>23</v>
      </c>
      <c r="CH125" t="s">
        <v>159</v>
      </c>
      <c r="CI125" t="s">
        <v>176</v>
      </c>
      <c r="CJ125" t="s">
        <v>159</v>
      </c>
      <c r="CK125" t="s">
        <v>159</v>
      </c>
      <c r="CL125">
        <v>0</v>
      </c>
      <c r="CM125" t="s">
        <v>178</v>
      </c>
      <c r="CN125">
        <v>30</v>
      </c>
      <c r="CO125">
        <v>6.9</v>
      </c>
      <c r="CP125">
        <v>0.52</v>
      </c>
      <c r="CQ125">
        <v>11496.88</v>
      </c>
      <c r="CR125" t="s">
        <v>166</v>
      </c>
      <c r="CS125">
        <v>25</v>
      </c>
      <c r="CT125">
        <v>5.75</v>
      </c>
      <c r="CU125">
        <v>0.43</v>
      </c>
      <c r="CV125" t="s">
        <v>166</v>
      </c>
      <c r="CW125">
        <v>7.5</v>
      </c>
      <c r="CX125">
        <v>1.7250000000000001</v>
      </c>
      <c r="CY125">
        <v>0.13</v>
      </c>
      <c r="CZ125" t="s">
        <v>160</v>
      </c>
      <c r="DA125">
        <v>7.5</v>
      </c>
      <c r="DB125">
        <v>1.7250000000000001</v>
      </c>
      <c r="DC125">
        <v>0.13</v>
      </c>
      <c r="DD125">
        <v>0</v>
      </c>
      <c r="DE125">
        <v>4</v>
      </c>
      <c r="DF125">
        <v>0.3</v>
      </c>
      <c r="DG125" t="s">
        <v>166</v>
      </c>
      <c r="DH125">
        <v>5</v>
      </c>
      <c r="DI125">
        <v>1.1499999999999999</v>
      </c>
      <c r="DJ125">
        <v>0.09</v>
      </c>
      <c r="DK125" t="s">
        <v>166</v>
      </c>
      <c r="DL125">
        <v>25</v>
      </c>
      <c r="DM125">
        <v>5.75</v>
      </c>
      <c r="DN125">
        <v>0.43</v>
      </c>
      <c r="DO125" t="s">
        <v>159</v>
      </c>
      <c r="DP125">
        <v>0</v>
      </c>
      <c r="DQ125">
        <v>0</v>
      </c>
      <c r="DR125" t="s">
        <v>159</v>
      </c>
      <c r="DS125">
        <v>0</v>
      </c>
      <c r="DT125">
        <v>0</v>
      </c>
      <c r="DU125" t="s">
        <v>159</v>
      </c>
      <c r="DV125" t="s">
        <v>159</v>
      </c>
      <c r="DW125" t="s">
        <v>159</v>
      </c>
      <c r="DX125" t="s">
        <v>159</v>
      </c>
      <c r="DY125">
        <v>0</v>
      </c>
      <c r="DZ125">
        <v>0</v>
      </c>
      <c r="EA125">
        <v>34.5</v>
      </c>
      <c r="EB125">
        <v>2.58</v>
      </c>
      <c r="EC125">
        <v>2.0020566000040006E+19</v>
      </c>
      <c r="ED125">
        <v>3.0040567E+19</v>
      </c>
      <c r="EE125" t="s">
        <v>182</v>
      </c>
      <c r="EF125" t="s">
        <v>182</v>
      </c>
      <c r="EG125" t="s">
        <v>159</v>
      </c>
      <c r="EH125" t="s">
        <v>159</v>
      </c>
      <c r="EI125" t="s">
        <v>125</v>
      </c>
      <c r="EJ125" t="s">
        <v>159</v>
      </c>
      <c r="EK125" t="s">
        <v>159</v>
      </c>
      <c r="EL125" t="s">
        <v>159</v>
      </c>
      <c r="EM125" t="s">
        <v>159</v>
      </c>
      <c r="EN125" t="s">
        <v>159</v>
      </c>
      <c r="EO125" t="s">
        <v>159</v>
      </c>
      <c r="EP125" t="s">
        <v>159</v>
      </c>
      <c r="EQ125" t="s">
        <v>159</v>
      </c>
      <c r="ER125" t="s">
        <v>159</v>
      </c>
      <c r="ES125">
        <v>11496.88</v>
      </c>
      <c r="ET125">
        <v>0</v>
      </c>
      <c r="EU125">
        <v>0</v>
      </c>
      <c r="EV125" t="s">
        <v>159</v>
      </c>
      <c r="EW125" t="s">
        <v>167</v>
      </c>
      <c r="EX125" t="s">
        <v>159</v>
      </c>
      <c r="EY125">
        <v>0</v>
      </c>
      <c r="EZ125">
        <v>0</v>
      </c>
    </row>
    <row r="126" spans="1:156" x14ac:dyDescent="0.25">
      <c r="A126">
        <v>9770424134</v>
      </c>
      <c r="B126" t="s">
        <v>143</v>
      </c>
      <c r="C126" t="s">
        <v>144</v>
      </c>
      <c r="D126" t="s">
        <v>145</v>
      </c>
      <c r="E126" t="s">
        <v>146</v>
      </c>
      <c r="F126" s="1" t="s">
        <v>147</v>
      </c>
      <c r="G126" t="s">
        <v>148</v>
      </c>
      <c r="H126" t="s">
        <v>149</v>
      </c>
      <c r="I126" t="s">
        <v>150</v>
      </c>
      <c r="J126" t="s">
        <v>151</v>
      </c>
      <c r="K126" t="s">
        <v>152</v>
      </c>
      <c r="L126" s="2">
        <v>0.5</v>
      </c>
      <c r="M126" s="2">
        <v>11500</v>
      </c>
      <c r="N126" t="s">
        <v>153</v>
      </c>
      <c r="O126" t="s">
        <v>192</v>
      </c>
      <c r="P126">
        <v>34923</v>
      </c>
      <c r="Q126" t="s">
        <v>145</v>
      </c>
      <c r="R126">
        <v>338135</v>
      </c>
      <c r="S126" s="1" t="s">
        <v>155</v>
      </c>
      <c r="T126">
        <v>2611463887</v>
      </c>
      <c r="U126">
        <v>9913064</v>
      </c>
      <c r="V126">
        <v>1001412</v>
      </c>
      <c r="W126">
        <v>25499999</v>
      </c>
      <c r="X126">
        <v>9770424134</v>
      </c>
      <c r="Y126">
        <v>800578</v>
      </c>
      <c r="Z126" t="s">
        <v>156</v>
      </c>
      <c r="AA126" t="s">
        <v>157</v>
      </c>
      <c r="AB126" t="s">
        <v>158</v>
      </c>
      <c r="AC126" t="s">
        <v>151</v>
      </c>
      <c r="AD126">
        <v>5999</v>
      </c>
      <c r="AE126">
        <v>63</v>
      </c>
      <c r="AF126" t="s">
        <v>159</v>
      </c>
      <c r="AG126" t="s">
        <v>159</v>
      </c>
      <c r="AH126" t="s">
        <v>159</v>
      </c>
      <c r="AI126" t="s">
        <v>160</v>
      </c>
      <c r="AJ126" t="s">
        <v>193</v>
      </c>
      <c r="AK126">
        <v>566</v>
      </c>
      <c r="AL126">
        <v>824667</v>
      </c>
      <c r="AM126">
        <v>566</v>
      </c>
      <c r="AN126">
        <v>9770424134</v>
      </c>
      <c r="AO126">
        <v>9770424134</v>
      </c>
      <c r="AP126" t="s">
        <v>162</v>
      </c>
      <c r="AQ126" t="s">
        <v>163</v>
      </c>
      <c r="AR126" t="s">
        <v>159</v>
      </c>
      <c r="AS126" t="s">
        <v>164</v>
      </c>
      <c r="AT126" s="2">
        <v>0.5</v>
      </c>
      <c r="AU126">
        <v>11500</v>
      </c>
      <c r="AV126">
        <v>11500</v>
      </c>
      <c r="AW126" s="7">
        <f t="shared" si="7"/>
        <v>11500</v>
      </c>
      <c r="AX126" s="7">
        <v>350</v>
      </c>
      <c r="AY126" s="7">
        <f t="shared" si="8"/>
        <v>11150</v>
      </c>
      <c r="AZ126" s="8">
        <f t="shared" si="9"/>
        <v>1962.4</v>
      </c>
      <c r="BA126" s="9">
        <f t="shared" si="10"/>
        <v>8920</v>
      </c>
      <c r="BB126" s="10">
        <f t="shared" si="11"/>
        <v>267.60000000000002</v>
      </c>
      <c r="BC126" s="7">
        <v>250</v>
      </c>
      <c r="BD126" s="11">
        <f t="shared" si="12"/>
        <v>81.25</v>
      </c>
      <c r="BE126" s="11"/>
      <c r="BF126" s="12"/>
      <c r="BG126" s="7">
        <f t="shared" si="13"/>
        <v>18.75</v>
      </c>
      <c r="BH126" t="s">
        <v>159</v>
      </c>
      <c r="BI126" t="s">
        <v>159</v>
      </c>
      <c r="BJ126" t="s">
        <v>159</v>
      </c>
      <c r="BK126" t="s">
        <v>159</v>
      </c>
      <c r="BL126">
        <v>566</v>
      </c>
      <c r="BM126">
        <v>566</v>
      </c>
      <c r="BN126">
        <v>11500</v>
      </c>
      <c r="BO126">
        <v>1000</v>
      </c>
      <c r="BP126">
        <v>57.5</v>
      </c>
      <c r="BQ126">
        <v>4.3099999999999996</v>
      </c>
      <c r="BR126">
        <v>0</v>
      </c>
      <c r="BS126">
        <v>11438.1875</v>
      </c>
      <c r="BT126">
        <v>0</v>
      </c>
      <c r="BU126" t="s">
        <v>159</v>
      </c>
      <c r="BV126" t="s">
        <v>159</v>
      </c>
      <c r="BW126">
        <v>0</v>
      </c>
      <c r="BX126">
        <v>0</v>
      </c>
      <c r="BY126" t="s">
        <v>165</v>
      </c>
      <c r="BZ126">
        <v>23</v>
      </c>
      <c r="CA126" t="s">
        <v>159</v>
      </c>
      <c r="CB126">
        <v>0</v>
      </c>
      <c r="CC126">
        <v>0</v>
      </c>
      <c r="CD126" t="s">
        <v>176</v>
      </c>
      <c r="CE126">
        <v>0</v>
      </c>
      <c r="CF126">
        <v>0.2</v>
      </c>
      <c r="CG126">
        <v>23</v>
      </c>
      <c r="CH126" t="s">
        <v>159</v>
      </c>
      <c r="CI126" t="s">
        <v>176</v>
      </c>
      <c r="CJ126" t="s">
        <v>159</v>
      </c>
      <c r="CK126" t="s">
        <v>159</v>
      </c>
      <c r="CL126">
        <v>0</v>
      </c>
      <c r="CM126" t="s">
        <v>144</v>
      </c>
      <c r="CN126">
        <v>30</v>
      </c>
      <c r="CO126">
        <v>6.9</v>
      </c>
      <c r="CP126">
        <v>0.52</v>
      </c>
      <c r="CQ126">
        <v>11493.66</v>
      </c>
      <c r="CR126" t="s">
        <v>166</v>
      </c>
      <c r="CS126">
        <v>25</v>
      </c>
      <c r="CT126">
        <v>5.75</v>
      </c>
      <c r="CU126">
        <v>0.43</v>
      </c>
      <c r="CV126" t="s">
        <v>166</v>
      </c>
      <c r="CW126">
        <v>7.5</v>
      </c>
      <c r="CX126">
        <v>1.7250000000000001</v>
      </c>
      <c r="CY126">
        <v>0.13</v>
      </c>
      <c r="CZ126" t="s">
        <v>160</v>
      </c>
      <c r="DA126">
        <v>7.5</v>
      </c>
      <c r="DB126">
        <v>1.7250000000000001</v>
      </c>
      <c r="DC126">
        <v>0.13</v>
      </c>
      <c r="DD126">
        <v>0</v>
      </c>
      <c r="DE126">
        <v>1</v>
      </c>
      <c r="DF126">
        <v>0.08</v>
      </c>
      <c r="DG126" t="s">
        <v>166</v>
      </c>
      <c r="DH126">
        <v>5</v>
      </c>
      <c r="DI126">
        <v>1.1499999999999999</v>
      </c>
      <c r="DJ126">
        <v>0.09</v>
      </c>
      <c r="DK126" t="s">
        <v>166</v>
      </c>
      <c r="DL126">
        <v>25</v>
      </c>
      <c r="DM126">
        <v>5.75</v>
      </c>
      <c r="DN126">
        <v>0.43</v>
      </c>
      <c r="DO126" t="s">
        <v>159</v>
      </c>
      <c r="DP126">
        <v>0</v>
      </c>
      <c r="DQ126">
        <v>0</v>
      </c>
      <c r="DR126" t="s">
        <v>159</v>
      </c>
      <c r="DS126">
        <v>0</v>
      </c>
      <c r="DT126">
        <v>0</v>
      </c>
      <c r="DU126" t="s">
        <v>159</v>
      </c>
      <c r="DV126" t="s">
        <v>159</v>
      </c>
      <c r="DW126" t="s">
        <v>159</v>
      </c>
      <c r="DX126" t="s">
        <v>159</v>
      </c>
      <c r="DY126">
        <v>0</v>
      </c>
      <c r="DZ126">
        <v>0</v>
      </c>
      <c r="EA126">
        <v>34.5</v>
      </c>
      <c r="EB126">
        <v>2.58</v>
      </c>
      <c r="EC126">
        <v>2.0020566000040006E+19</v>
      </c>
      <c r="ED126">
        <v>3.0040567E+19</v>
      </c>
      <c r="EE126" t="s">
        <v>193</v>
      </c>
      <c r="EF126" t="s">
        <v>193</v>
      </c>
      <c r="EG126" t="s">
        <v>159</v>
      </c>
      <c r="EH126" t="s">
        <v>159</v>
      </c>
      <c r="EI126" t="s">
        <v>125</v>
      </c>
      <c r="EJ126" t="s">
        <v>159</v>
      </c>
      <c r="EK126" t="s">
        <v>159</v>
      </c>
      <c r="EL126" t="s">
        <v>159</v>
      </c>
      <c r="EM126" t="s">
        <v>159</v>
      </c>
      <c r="EN126" t="s">
        <v>159</v>
      </c>
      <c r="EO126" t="s">
        <v>159</v>
      </c>
      <c r="EP126" t="s">
        <v>159</v>
      </c>
      <c r="EQ126" t="s">
        <v>159</v>
      </c>
      <c r="ER126" t="s">
        <v>159</v>
      </c>
      <c r="ES126">
        <v>11493.66</v>
      </c>
      <c r="ET126">
        <v>0</v>
      </c>
      <c r="EU126">
        <v>0</v>
      </c>
      <c r="EV126" t="s">
        <v>159</v>
      </c>
      <c r="EW126" t="s">
        <v>167</v>
      </c>
      <c r="EX126" t="s">
        <v>159</v>
      </c>
      <c r="EY126">
        <v>0</v>
      </c>
      <c r="EZ126">
        <v>0</v>
      </c>
    </row>
    <row r="127" spans="1:156" x14ac:dyDescent="0.25">
      <c r="A127">
        <v>9771334631</v>
      </c>
      <c r="B127" t="s">
        <v>143</v>
      </c>
      <c r="C127" t="s">
        <v>178</v>
      </c>
      <c r="D127" t="s">
        <v>145</v>
      </c>
      <c r="E127" t="s">
        <v>146</v>
      </c>
      <c r="F127" s="1" t="s">
        <v>147</v>
      </c>
      <c r="G127" t="s">
        <v>148</v>
      </c>
      <c r="H127" t="s">
        <v>149</v>
      </c>
      <c r="I127" t="s">
        <v>150</v>
      </c>
      <c r="J127" t="s">
        <v>151</v>
      </c>
      <c r="K127" t="s">
        <v>152</v>
      </c>
      <c r="L127" s="2">
        <v>0.5</v>
      </c>
      <c r="M127" s="2">
        <v>11500</v>
      </c>
      <c r="N127" t="s">
        <v>203</v>
      </c>
      <c r="O127" t="s">
        <v>204</v>
      </c>
      <c r="P127">
        <v>34925</v>
      </c>
      <c r="Q127" t="s">
        <v>145</v>
      </c>
      <c r="R127">
        <v>440320</v>
      </c>
      <c r="S127" s="1" t="s">
        <v>155</v>
      </c>
      <c r="T127">
        <v>2611585432</v>
      </c>
      <c r="U127">
        <v>3269577</v>
      </c>
      <c r="V127">
        <v>1001416</v>
      </c>
      <c r="W127">
        <v>25500442</v>
      </c>
      <c r="X127">
        <v>9771334631</v>
      </c>
      <c r="Y127">
        <v>800578</v>
      </c>
      <c r="Z127" t="s">
        <v>156</v>
      </c>
      <c r="AA127" t="s">
        <v>157</v>
      </c>
      <c r="AB127" t="s">
        <v>158</v>
      </c>
      <c r="AC127" t="s">
        <v>151</v>
      </c>
      <c r="AD127">
        <v>5999</v>
      </c>
      <c r="AE127">
        <v>63</v>
      </c>
      <c r="AF127" t="s">
        <v>159</v>
      </c>
      <c r="AG127" t="s">
        <v>159</v>
      </c>
      <c r="AH127" t="s">
        <v>159</v>
      </c>
      <c r="AI127" t="s">
        <v>160</v>
      </c>
      <c r="AJ127" t="s">
        <v>205</v>
      </c>
      <c r="AK127">
        <v>566</v>
      </c>
      <c r="AL127">
        <v>440320</v>
      </c>
      <c r="AM127">
        <v>566</v>
      </c>
      <c r="AN127">
        <v>9771334631</v>
      </c>
      <c r="AO127">
        <v>9771334631</v>
      </c>
      <c r="AP127" t="s">
        <v>162</v>
      </c>
      <c r="AQ127" t="s">
        <v>206</v>
      </c>
      <c r="AR127" t="s">
        <v>159</v>
      </c>
      <c r="AS127" t="s">
        <v>185</v>
      </c>
      <c r="AT127" s="2">
        <v>0.5</v>
      </c>
      <c r="AU127">
        <v>11500</v>
      </c>
      <c r="AV127">
        <v>11500</v>
      </c>
      <c r="AW127" s="7">
        <f t="shared" si="7"/>
        <v>11500</v>
      </c>
      <c r="AX127" s="7">
        <v>350</v>
      </c>
      <c r="AY127" s="7">
        <f t="shared" si="8"/>
        <v>11150</v>
      </c>
      <c r="AZ127" s="8">
        <f t="shared" si="9"/>
        <v>1962.4</v>
      </c>
      <c r="BA127" s="9">
        <f t="shared" si="10"/>
        <v>8920</v>
      </c>
      <c r="BB127" s="10">
        <f t="shared" si="11"/>
        <v>267.60000000000002</v>
      </c>
      <c r="BC127" s="7">
        <v>250</v>
      </c>
      <c r="BD127" s="11">
        <f t="shared" si="12"/>
        <v>81.25</v>
      </c>
      <c r="BE127" s="11"/>
      <c r="BF127" s="12"/>
      <c r="BG127" s="7">
        <f t="shared" si="13"/>
        <v>18.75</v>
      </c>
      <c r="BH127" t="s">
        <v>159</v>
      </c>
      <c r="BI127" t="s">
        <v>159</v>
      </c>
      <c r="BJ127" t="s">
        <v>159</v>
      </c>
      <c r="BK127" t="s">
        <v>159</v>
      </c>
      <c r="BL127">
        <v>566</v>
      </c>
      <c r="BM127">
        <v>566</v>
      </c>
      <c r="BN127">
        <v>11500</v>
      </c>
      <c r="BO127">
        <v>1000</v>
      </c>
      <c r="BP127">
        <v>57.5</v>
      </c>
      <c r="BQ127">
        <v>4.3099999999999996</v>
      </c>
      <c r="BR127">
        <v>0</v>
      </c>
      <c r="BS127">
        <v>11438.1875</v>
      </c>
      <c r="BT127">
        <v>0</v>
      </c>
      <c r="BU127" t="s">
        <v>159</v>
      </c>
      <c r="BV127" t="s">
        <v>159</v>
      </c>
      <c r="BW127">
        <v>0</v>
      </c>
      <c r="BX127">
        <v>0</v>
      </c>
      <c r="BY127" t="s">
        <v>165</v>
      </c>
      <c r="BZ127">
        <v>23</v>
      </c>
      <c r="CA127" t="s">
        <v>159</v>
      </c>
      <c r="CB127">
        <v>0</v>
      </c>
      <c r="CC127">
        <v>0</v>
      </c>
      <c r="CD127" t="s">
        <v>176</v>
      </c>
      <c r="CE127">
        <v>0</v>
      </c>
      <c r="CF127">
        <v>0.2</v>
      </c>
      <c r="CG127">
        <v>23</v>
      </c>
      <c r="CH127" t="s">
        <v>159</v>
      </c>
      <c r="CI127" t="s">
        <v>176</v>
      </c>
      <c r="CJ127" t="s">
        <v>159</v>
      </c>
      <c r="CK127" t="s">
        <v>159</v>
      </c>
      <c r="CL127">
        <v>0</v>
      </c>
      <c r="CM127" t="s">
        <v>178</v>
      </c>
      <c r="CN127">
        <v>30</v>
      </c>
      <c r="CO127">
        <v>6.9</v>
      </c>
      <c r="CP127">
        <v>0.52</v>
      </c>
      <c r="CQ127">
        <v>11492.58</v>
      </c>
      <c r="CR127" t="s">
        <v>166</v>
      </c>
      <c r="CS127">
        <v>25</v>
      </c>
      <c r="CT127">
        <v>5.75</v>
      </c>
      <c r="CU127">
        <v>0.43</v>
      </c>
      <c r="CV127" t="s">
        <v>166</v>
      </c>
      <c r="CW127">
        <v>7.5</v>
      </c>
      <c r="CX127">
        <v>1.7250000000000001</v>
      </c>
      <c r="CY127">
        <v>0.13</v>
      </c>
      <c r="CZ127" t="s">
        <v>160</v>
      </c>
      <c r="DA127">
        <v>7.5</v>
      </c>
      <c r="DB127">
        <v>1.7250000000000001</v>
      </c>
      <c r="DC127">
        <v>0.13</v>
      </c>
      <c r="DD127">
        <v>0</v>
      </c>
      <c r="DE127">
        <v>0</v>
      </c>
      <c r="DF127">
        <v>0</v>
      </c>
      <c r="DG127" t="s">
        <v>166</v>
      </c>
      <c r="DH127">
        <v>5</v>
      </c>
      <c r="DI127">
        <v>1.1499999999999999</v>
      </c>
      <c r="DJ127">
        <v>0.09</v>
      </c>
      <c r="DK127" t="s">
        <v>166</v>
      </c>
      <c r="DL127">
        <v>25</v>
      </c>
      <c r="DM127">
        <v>5.75</v>
      </c>
      <c r="DN127">
        <v>0.43</v>
      </c>
      <c r="DO127" t="s">
        <v>159</v>
      </c>
      <c r="DP127">
        <v>0</v>
      </c>
      <c r="DQ127">
        <v>0</v>
      </c>
      <c r="DR127" t="s">
        <v>159</v>
      </c>
      <c r="DS127">
        <v>0</v>
      </c>
      <c r="DT127">
        <v>0</v>
      </c>
      <c r="DU127" t="s">
        <v>159</v>
      </c>
      <c r="DV127" t="s">
        <v>159</v>
      </c>
      <c r="DW127" t="s">
        <v>159</v>
      </c>
      <c r="DX127" t="s">
        <v>159</v>
      </c>
      <c r="DY127">
        <v>0</v>
      </c>
      <c r="DZ127">
        <v>0</v>
      </c>
      <c r="EA127">
        <v>34.5</v>
      </c>
      <c r="EB127">
        <v>2.58</v>
      </c>
      <c r="EC127">
        <v>2.0020566000040006E+19</v>
      </c>
      <c r="ED127">
        <v>3.0040567E+19</v>
      </c>
      <c r="EE127" t="s">
        <v>205</v>
      </c>
      <c r="EF127" t="s">
        <v>205</v>
      </c>
      <c r="EG127" t="s">
        <v>159</v>
      </c>
      <c r="EH127" t="s">
        <v>159</v>
      </c>
      <c r="EI127" t="s">
        <v>125</v>
      </c>
      <c r="EJ127" t="s">
        <v>159</v>
      </c>
      <c r="EK127" t="s">
        <v>159</v>
      </c>
      <c r="EL127" t="s">
        <v>159</v>
      </c>
      <c r="EM127" t="s">
        <v>159</v>
      </c>
      <c r="EN127" t="s">
        <v>159</v>
      </c>
      <c r="EO127" t="s">
        <v>159</v>
      </c>
      <c r="EP127" t="s">
        <v>159</v>
      </c>
      <c r="EQ127" t="s">
        <v>159</v>
      </c>
      <c r="ER127" t="s">
        <v>159</v>
      </c>
      <c r="ES127">
        <v>11492.58</v>
      </c>
      <c r="ET127">
        <v>0</v>
      </c>
      <c r="EU127">
        <v>0</v>
      </c>
      <c r="EV127" t="s">
        <v>159</v>
      </c>
      <c r="EW127" t="s">
        <v>167</v>
      </c>
      <c r="EX127" t="s">
        <v>159</v>
      </c>
      <c r="EY127">
        <v>0</v>
      </c>
      <c r="EZ127">
        <v>0</v>
      </c>
    </row>
    <row r="128" spans="1:156" x14ac:dyDescent="0.25">
      <c r="A128">
        <v>9771106810</v>
      </c>
      <c r="B128" t="s">
        <v>143</v>
      </c>
      <c r="C128" t="s">
        <v>178</v>
      </c>
      <c r="D128" t="s">
        <v>145</v>
      </c>
      <c r="E128" t="s">
        <v>146</v>
      </c>
      <c r="F128" s="1" t="s">
        <v>147</v>
      </c>
      <c r="G128" t="s">
        <v>148</v>
      </c>
      <c r="H128" t="s">
        <v>149</v>
      </c>
      <c r="I128" t="s">
        <v>150</v>
      </c>
      <c r="J128" t="s">
        <v>151</v>
      </c>
      <c r="K128" t="s">
        <v>152</v>
      </c>
      <c r="L128" s="2">
        <v>0.5</v>
      </c>
      <c r="M128" s="2">
        <v>11500</v>
      </c>
      <c r="N128" t="s">
        <v>207</v>
      </c>
      <c r="O128" t="s">
        <v>208</v>
      </c>
      <c r="P128">
        <v>34925</v>
      </c>
      <c r="Q128" t="s">
        <v>145</v>
      </c>
      <c r="R128">
        <v>810655</v>
      </c>
      <c r="S128" s="1" t="s">
        <v>155</v>
      </c>
      <c r="T128">
        <v>2611559754</v>
      </c>
      <c r="U128">
        <v>3269577</v>
      </c>
      <c r="V128">
        <v>1001415</v>
      </c>
      <c r="W128">
        <v>25500338</v>
      </c>
      <c r="X128">
        <v>9771106810</v>
      </c>
      <c r="Y128">
        <v>800578</v>
      </c>
      <c r="Z128" t="s">
        <v>156</v>
      </c>
      <c r="AA128" t="s">
        <v>157</v>
      </c>
      <c r="AB128" t="s">
        <v>158</v>
      </c>
      <c r="AC128" t="s">
        <v>151</v>
      </c>
      <c r="AD128">
        <v>5999</v>
      </c>
      <c r="AE128">
        <v>63</v>
      </c>
      <c r="AF128" t="s">
        <v>159</v>
      </c>
      <c r="AG128" t="s">
        <v>159</v>
      </c>
      <c r="AH128" t="s">
        <v>159</v>
      </c>
      <c r="AI128" t="s">
        <v>160</v>
      </c>
      <c r="AJ128" t="s">
        <v>209</v>
      </c>
      <c r="AK128">
        <v>566</v>
      </c>
      <c r="AL128">
        <v>810655</v>
      </c>
      <c r="AM128">
        <v>566</v>
      </c>
      <c r="AN128">
        <v>9771106810</v>
      </c>
      <c r="AO128">
        <v>9771106810</v>
      </c>
      <c r="AP128" t="s">
        <v>162</v>
      </c>
      <c r="AQ128" t="s">
        <v>210</v>
      </c>
      <c r="AR128" t="s">
        <v>159</v>
      </c>
      <c r="AS128" t="s">
        <v>185</v>
      </c>
      <c r="AT128" s="2">
        <v>0.5</v>
      </c>
      <c r="AU128">
        <v>11500</v>
      </c>
      <c r="AV128">
        <v>11500</v>
      </c>
      <c r="AW128" s="7">
        <f t="shared" si="7"/>
        <v>11500</v>
      </c>
      <c r="AX128" s="7">
        <v>350</v>
      </c>
      <c r="AY128" s="7">
        <f t="shared" si="8"/>
        <v>11150</v>
      </c>
      <c r="AZ128" s="8">
        <f t="shared" si="9"/>
        <v>1962.4</v>
      </c>
      <c r="BA128" s="9">
        <f t="shared" si="10"/>
        <v>8920</v>
      </c>
      <c r="BB128" s="10">
        <f t="shared" si="11"/>
        <v>267.60000000000002</v>
      </c>
      <c r="BC128" s="7">
        <v>250</v>
      </c>
      <c r="BD128" s="11">
        <f t="shared" si="12"/>
        <v>81.25</v>
      </c>
      <c r="BE128" s="11"/>
      <c r="BF128" s="12"/>
      <c r="BG128" s="7">
        <f t="shared" si="13"/>
        <v>18.75</v>
      </c>
      <c r="BH128" t="s">
        <v>159</v>
      </c>
      <c r="BI128" t="s">
        <v>159</v>
      </c>
      <c r="BJ128" t="s">
        <v>159</v>
      </c>
      <c r="BK128" t="s">
        <v>159</v>
      </c>
      <c r="BL128">
        <v>566</v>
      </c>
      <c r="BM128">
        <v>566</v>
      </c>
      <c r="BN128">
        <v>11500</v>
      </c>
      <c r="BO128">
        <v>1000</v>
      </c>
      <c r="BP128">
        <v>57.5</v>
      </c>
      <c r="BQ128">
        <v>4.3099999999999996</v>
      </c>
      <c r="BR128">
        <v>0</v>
      </c>
      <c r="BS128">
        <v>11438.1875</v>
      </c>
      <c r="BT128">
        <v>0</v>
      </c>
      <c r="BU128" t="s">
        <v>159</v>
      </c>
      <c r="BV128" t="s">
        <v>159</v>
      </c>
      <c r="BW128">
        <v>0</v>
      </c>
      <c r="BX128">
        <v>0</v>
      </c>
      <c r="BY128" t="s">
        <v>165</v>
      </c>
      <c r="BZ128">
        <v>23</v>
      </c>
      <c r="CA128" t="s">
        <v>159</v>
      </c>
      <c r="CB128">
        <v>0</v>
      </c>
      <c r="CC128">
        <v>0</v>
      </c>
      <c r="CD128" t="s">
        <v>176</v>
      </c>
      <c r="CE128">
        <v>0</v>
      </c>
      <c r="CF128">
        <v>0.2</v>
      </c>
      <c r="CG128">
        <v>23</v>
      </c>
      <c r="CH128" t="s">
        <v>159</v>
      </c>
      <c r="CI128" t="s">
        <v>176</v>
      </c>
      <c r="CJ128" t="s">
        <v>159</v>
      </c>
      <c r="CK128" t="s">
        <v>159</v>
      </c>
      <c r="CL128">
        <v>0</v>
      </c>
      <c r="CM128" t="s">
        <v>178</v>
      </c>
      <c r="CN128">
        <v>30</v>
      </c>
      <c r="CO128">
        <v>6.9</v>
      </c>
      <c r="CP128">
        <v>0.52</v>
      </c>
      <c r="CQ128">
        <v>11492.58</v>
      </c>
      <c r="CR128" t="s">
        <v>166</v>
      </c>
      <c r="CS128">
        <v>25</v>
      </c>
      <c r="CT128">
        <v>5.75</v>
      </c>
      <c r="CU128">
        <v>0.43</v>
      </c>
      <c r="CV128" t="s">
        <v>166</v>
      </c>
      <c r="CW128">
        <v>7.5</v>
      </c>
      <c r="CX128">
        <v>1.7250000000000001</v>
      </c>
      <c r="CY128">
        <v>0.13</v>
      </c>
      <c r="CZ128" t="s">
        <v>160</v>
      </c>
      <c r="DA128">
        <v>7.5</v>
      </c>
      <c r="DB128">
        <v>1.7250000000000001</v>
      </c>
      <c r="DC128">
        <v>0.13</v>
      </c>
      <c r="DD128">
        <v>0</v>
      </c>
      <c r="DE128">
        <v>0</v>
      </c>
      <c r="DF128">
        <v>0</v>
      </c>
      <c r="DG128" t="s">
        <v>166</v>
      </c>
      <c r="DH128">
        <v>5</v>
      </c>
      <c r="DI128">
        <v>1.1499999999999999</v>
      </c>
      <c r="DJ128">
        <v>0.09</v>
      </c>
      <c r="DK128" t="s">
        <v>166</v>
      </c>
      <c r="DL128">
        <v>25</v>
      </c>
      <c r="DM128">
        <v>5.75</v>
      </c>
      <c r="DN128">
        <v>0.43</v>
      </c>
      <c r="DO128" t="s">
        <v>159</v>
      </c>
      <c r="DP128">
        <v>0</v>
      </c>
      <c r="DQ128">
        <v>0</v>
      </c>
      <c r="DR128" t="s">
        <v>159</v>
      </c>
      <c r="DS128">
        <v>0</v>
      </c>
      <c r="DT128">
        <v>0</v>
      </c>
      <c r="DU128" t="s">
        <v>159</v>
      </c>
      <c r="DV128" t="s">
        <v>159</v>
      </c>
      <c r="DW128" t="s">
        <v>159</v>
      </c>
      <c r="DX128" t="s">
        <v>159</v>
      </c>
      <c r="DY128">
        <v>0</v>
      </c>
      <c r="DZ128">
        <v>0</v>
      </c>
      <c r="EA128">
        <v>34.5</v>
      </c>
      <c r="EB128">
        <v>2.58</v>
      </c>
      <c r="EC128">
        <v>2.0020566000040006E+19</v>
      </c>
      <c r="ED128">
        <v>3.0040567E+19</v>
      </c>
      <c r="EE128" t="s">
        <v>209</v>
      </c>
      <c r="EF128" t="s">
        <v>209</v>
      </c>
      <c r="EG128" t="s">
        <v>159</v>
      </c>
      <c r="EH128" t="s">
        <v>159</v>
      </c>
      <c r="EI128" t="s">
        <v>125</v>
      </c>
      <c r="EJ128" t="s">
        <v>159</v>
      </c>
      <c r="EK128" t="s">
        <v>159</v>
      </c>
      <c r="EL128" t="s">
        <v>159</v>
      </c>
      <c r="EM128" t="s">
        <v>159</v>
      </c>
      <c r="EN128" t="s">
        <v>159</v>
      </c>
      <c r="EO128" t="s">
        <v>159</v>
      </c>
      <c r="EP128" t="s">
        <v>159</v>
      </c>
      <c r="EQ128" t="s">
        <v>159</v>
      </c>
      <c r="ER128" t="s">
        <v>159</v>
      </c>
      <c r="ES128">
        <v>11492.58</v>
      </c>
      <c r="ET128">
        <v>0</v>
      </c>
      <c r="EU128">
        <v>0</v>
      </c>
      <c r="EV128" t="s">
        <v>159</v>
      </c>
      <c r="EW128" t="s">
        <v>167</v>
      </c>
      <c r="EX128" t="s">
        <v>159</v>
      </c>
      <c r="EY128">
        <v>0</v>
      </c>
      <c r="EZ128">
        <v>0</v>
      </c>
    </row>
    <row r="129" spans="1:156" x14ac:dyDescent="0.25">
      <c r="A129">
        <v>9773643806</v>
      </c>
      <c r="B129" t="s">
        <v>226</v>
      </c>
      <c r="C129" t="s">
        <v>227</v>
      </c>
      <c r="D129" t="s">
        <v>145</v>
      </c>
      <c r="E129" t="s">
        <v>146</v>
      </c>
      <c r="F129" s="1" t="s">
        <v>147</v>
      </c>
      <c r="G129" t="s">
        <v>148</v>
      </c>
      <c r="H129" t="s">
        <v>149</v>
      </c>
      <c r="I129" t="s">
        <v>150</v>
      </c>
      <c r="J129" t="s">
        <v>179</v>
      </c>
      <c r="K129" t="s">
        <v>152</v>
      </c>
      <c r="L129" s="2">
        <v>0.5</v>
      </c>
      <c r="M129" s="2">
        <v>11500</v>
      </c>
      <c r="N129" t="s">
        <v>228</v>
      </c>
      <c r="O129" t="s">
        <v>229</v>
      </c>
      <c r="P129">
        <v>34928</v>
      </c>
      <c r="Q129" t="s">
        <v>145</v>
      </c>
      <c r="R129">
        <v>507221</v>
      </c>
      <c r="S129" s="1" t="s">
        <v>155</v>
      </c>
      <c r="T129">
        <v>2611833437</v>
      </c>
      <c r="U129">
        <v>3037864</v>
      </c>
      <c r="V129">
        <v>1001477</v>
      </c>
      <c r="W129">
        <v>25502476</v>
      </c>
      <c r="X129">
        <v>9773643806</v>
      </c>
      <c r="Y129">
        <v>800578</v>
      </c>
      <c r="Z129" t="s">
        <v>156</v>
      </c>
      <c r="AA129" t="s">
        <v>157</v>
      </c>
      <c r="AB129" t="s">
        <v>158</v>
      </c>
      <c r="AC129" t="s">
        <v>179</v>
      </c>
      <c r="AD129">
        <v>5999</v>
      </c>
      <c r="AE129">
        <v>63</v>
      </c>
      <c r="AF129" t="s">
        <v>159</v>
      </c>
      <c r="AG129" t="s">
        <v>159</v>
      </c>
      <c r="AH129" t="s">
        <v>159</v>
      </c>
      <c r="AI129" t="s">
        <v>160</v>
      </c>
      <c r="AJ129" t="s">
        <v>230</v>
      </c>
      <c r="AK129">
        <v>566</v>
      </c>
      <c r="AL129">
        <v>576093</v>
      </c>
      <c r="AM129">
        <v>566</v>
      </c>
      <c r="AN129">
        <v>303411576093</v>
      </c>
      <c r="AO129">
        <v>9773643806</v>
      </c>
      <c r="AP129" t="s">
        <v>183</v>
      </c>
      <c r="AQ129" t="s">
        <v>159</v>
      </c>
      <c r="AR129" t="s">
        <v>159</v>
      </c>
      <c r="AS129" t="s">
        <v>231</v>
      </c>
      <c r="AT129" s="2">
        <v>0.5</v>
      </c>
      <c r="AU129">
        <v>11500</v>
      </c>
      <c r="AV129">
        <v>11500</v>
      </c>
      <c r="AW129" s="7">
        <f t="shared" si="7"/>
        <v>11500</v>
      </c>
      <c r="AX129" s="7">
        <v>350</v>
      </c>
      <c r="AY129" s="7">
        <f t="shared" si="8"/>
        <v>11150</v>
      </c>
      <c r="AZ129" s="8">
        <f t="shared" si="9"/>
        <v>1962.4</v>
      </c>
      <c r="BA129" s="9">
        <f t="shared" si="10"/>
        <v>8920</v>
      </c>
      <c r="BB129" s="10">
        <f t="shared" si="11"/>
        <v>267.60000000000002</v>
      </c>
      <c r="BC129" s="7">
        <v>250</v>
      </c>
      <c r="BD129" s="11">
        <f t="shared" si="12"/>
        <v>81.25</v>
      </c>
      <c r="BE129" s="11"/>
      <c r="BF129" s="12"/>
      <c r="BG129" s="7">
        <f t="shared" si="13"/>
        <v>18.75</v>
      </c>
      <c r="BH129" t="s">
        <v>159</v>
      </c>
      <c r="BI129" t="s">
        <v>159</v>
      </c>
      <c r="BJ129" t="s">
        <v>159</v>
      </c>
      <c r="BK129" t="s">
        <v>159</v>
      </c>
      <c r="BL129">
        <v>566</v>
      </c>
      <c r="BM129">
        <v>566</v>
      </c>
      <c r="BN129">
        <v>11500</v>
      </c>
      <c r="BO129">
        <v>1000</v>
      </c>
      <c r="BP129">
        <v>57.5</v>
      </c>
      <c r="BQ129">
        <v>4.3099999999999996</v>
      </c>
      <c r="BR129">
        <v>0</v>
      </c>
      <c r="BS129">
        <v>11438.1875</v>
      </c>
      <c r="BT129">
        <v>0</v>
      </c>
      <c r="BU129" t="s">
        <v>159</v>
      </c>
      <c r="BV129" t="s">
        <v>159</v>
      </c>
      <c r="BW129">
        <v>0</v>
      </c>
      <c r="BX129">
        <v>0</v>
      </c>
      <c r="BY129" t="s">
        <v>165</v>
      </c>
      <c r="BZ129">
        <v>23</v>
      </c>
      <c r="CA129" t="s">
        <v>159</v>
      </c>
      <c r="CB129">
        <v>0</v>
      </c>
      <c r="CC129">
        <v>0</v>
      </c>
      <c r="CD129" t="s">
        <v>176</v>
      </c>
      <c r="CE129">
        <v>0</v>
      </c>
      <c r="CF129">
        <v>0.2</v>
      </c>
      <c r="CG129">
        <v>16.100000000000001</v>
      </c>
      <c r="CH129" t="s">
        <v>159</v>
      </c>
      <c r="CI129" t="s">
        <v>176</v>
      </c>
      <c r="CJ129" t="s">
        <v>159</v>
      </c>
      <c r="CK129" t="s">
        <v>159</v>
      </c>
      <c r="CL129">
        <v>0</v>
      </c>
      <c r="CM129" t="s">
        <v>227</v>
      </c>
      <c r="CN129">
        <v>0</v>
      </c>
      <c r="CO129">
        <v>0</v>
      </c>
      <c r="CP129">
        <v>0</v>
      </c>
      <c r="CQ129">
        <v>11500</v>
      </c>
      <c r="CR129" t="s">
        <v>166</v>
      </c>
      <c r="CS129">
        <v>25</v>
      </c>
      <c r="CT129">
        <v>5.75</v>
      </c>
      <c r="CU129">
        <v>0.43</v>
      </c>
      <c r="CV129" t="s">
        <v>166</v>
      </c>
      <c r="CW129">
        <v>7.5</v>
      </c>
      <c r="CX129">
        <v>1.7250000000000001</v>
      </c>
      <c r="CY129">
        <v>0.13</v>
      </c>
      <c r="CZ129" t="s">
        <v>160</v>
      </c>
      <c r="DA129">
        <v>7.5</v>
      </c>
      <c r="DB129">
        <v>1.7250000000000001</v>
      </c>
      <c r="DC129">
        <v>0.13</v>
      </c>
      <c r="DD129">
        <v>0</v>
      </c>
      <c r="DE129">
        <v>0</v>
      </c>
      <c r="DF129">
        <v>0</v>
      </c>
      <c r="DG129" t="s">
        <v>166</v>
      </c>
      <c r="DH129">
        <v>5</v>
      </c>
      <c r="DI129">
        <v>1.1499999999999999</v>
      </c>
      <c r="DJ129">
        <v>0.09</v>
      </c>
      <c r="DK129" t="s">
        <v>166</v>
      </c>
      <c r="DL129">
        <v>25</v>
      </c>
      <c r="DM129">
        <v>5.75</v>
      </c>
      <c r="DN129">
        <v>0.43</v>
      </c>
      <c r="DO129" t="s">
        <v>159</v>
      </c>
      <c r="DP129">
        <v>0</v>
      </c>
      <c r="DQ129">
        <v>0</v>
      </c>
      <c r="DR129" t="s">
        <v>159</v>
      </c>
      <c r="DS129">
        <v>0</v>
      </c>
      <c r="DT129">
        <v>0</v>
      </c>
      <c r="DU129" t="s">
        <v>159</v>
      </c>
      <c r="DV129" t="s">
        <v>159</v>
      </c>
      <c r="DW129" t="s">
        <v>159</v>
      </c>
      <c r="DX129" t="s">
        <v>159</v>
      </c>
      <c r="DY129">
        <v>0</v>
      </c>
      <c r="DZ129">
        <v>0</v>
      </c>
      <c r="EA129">
        <v>41.4</v>
      </c>
      <c r="EB129">
        <v>3.1</v>
      </c>
      <c r="EC129">
        <v>2.0020566000040006E+19</v>
      </c>
      <c r="ED129">
        <v>2.2222200102888595E+19</v>
      </c>
      <c r="EE129" t="s">
        <v>232</v>
      </c>
      <c r="EF129" t="s">
        <v>232</v>
      </c>
      <c r="EG129" t="s">
        <v>159</v>
      </c>
      <c r="EH129" t="s">
        <v>159</v>
      </c>
      <c r="EI129" t="s">
        <v>125</v>
      </c>
      <c r="EJ129" t="s">
        <v>159</v>
      </c>
      <c r="EK129" t="s">
        <v>159</v>
      </c>
      <c r="EL129" t="s">
        <v>159</v>
      </c>
      <c r="EM129" t="s">
        <v>159</v>
      </c>
      <c r="EN129" t="s">
        <v>159</v>
      </c>
      <c r="EO129" t="s">
        <v>159</v>
      </c>
      <c r="EP129" t="s">
        <v>159</v>
      </c>
      <c r="EQ129" t="s">
        <v>159</v>
      </c>
      <c r="ER129" t="s">
        <v>159</v>
      </c>
      <c r="ES129">
        <v>0</v>
      </c>
      <c r="ET129">
        <v>11500</v>
      </c>
      <c r="EU129">
        <v>0</v>
      </c>
      <c r="EV129" t="s">
        <v>159</v>
      </c>
      <c r="EW129" t="s">
        <v>167</v>
      </c>
      <c r="EX129" t="s">
        <v>159</v>
      </c>
      <c r="EY129">
        <v>0</v>
      </c>
      <c r="EZ129">
        <v>0</v>
      </c>
    </row>
    <row r="130" spans="1:156" x14ac:dyDescent="0.25">
      <c r="A130">
        <v>9773903864</v>
      </c>
      <c r="B130" t="s">
        <v>226</v>
      </c>
      <c r="C130" t="s">
        <v>227</v>
      </c>
      <c r="D130" t="s">
        <v>145</v>
      </c>
      <c r="E130" t="s">
        <v>146</v>
      </c>
      <c r="F130" s="1" t="s">
        <v>147</v>
      </c>
      <c r="G130" t="s">
        <v>148</v>
      </c>
      <c r="H130" t="s">
        <v>149</v>
      </c>
      <c r="I130" t="s">
        <v>150</v>
      </c>
      <c r="J130" t="s">
        <v>179</v>
      </c>
      <c r="K130" t="s">
        <v>152</v>
      </c>
      <c r="L130" s="2">
        <v>0.5</v>
      </c>
      <c r="M130" s="2">
        <v>11500</v>
      </c>
      <c r="N130" t="s">
        <v>247</v>
      </c>
      <c r="O130" t="s">
        <v>248</v>
      </c>
      <c r="P130">
        <v>34929</v>
      </c>
      <c r="Q130" t="s">
        <v>145</v>
      </c>
      <c r="R130">
        <v>309177</v>
      </c>
      <c r="S130" s="1" t="s">
        <v>155</v>
      </c>
      <c r="T130">
        <v>2611856353</v>
      </c>
      <c r="U130">
        <v>7939199</v>
      </c>
      <c r="V130">
        <v>1001485</v>
      </c>
      <c r="W130">
        <v>25502719</v>
      </c>
      <c r="X130">
        <v>9773903864</v>
      </c>
      <c r="Y130">
        <v>800578</v>
      </c>
      <c r="Z130" t="s">
        <v>156</v>
      </c>
      <c r="AA130" t="s">
        <v>157</v>
      </c>
      <c r="AB130" t="s">
        <v>158</v>
      </c>
      <c r="AC130" t="s">
        <v>179</v>
      </c>
      <c r="AD130">
        <v>5999</v>
      </c>
      <c r="AE130">
        <v>63</v>
      </c>
      <c r="AF130" t="s">
        <v>159</v>
      </c>
      <c r="AG130" t="s">
        <v>159</v>
      </c>
      <c r="AH130" t="s">
        <v>159</v>
      </c>
      <c r="AI130" t="s">
        <v>160</v>
      </c>
      <c r="AJ130" t="s">
        <v>249</v>
      </c>
      <c r="AK130">
        <v>566</v>
      </c>
      <c r="AL130">
        <v>980924</v>
      </c>
      <c r="AM130">
        <v>566</v>
      </c>
      <c r="AN130">
        <v>303412980924</v>
      </c>
      <c r="AO130">
        <v>9773903864</v>
      </c>
      <c r="AP130" t="s">
        <v>183</v>
      </c>
      <c r="AQ130" t="s">
        <v>159</v>
      </c>
      <c r="AR130" t="s">
        <v>159</v>
      </c>
      <c r="AS130" t="s">
        <v>231</v>
      </c>
      <c r="AT130" s="2">
        <v>0.5</v>
      </c>
      <c r="AU130">
        <v>11500</v>
      </c>
      <c r="AV130">
        <v>11500</v>
      </c>
      <c r="AW130" s="7">
        <f t="shared" ref="AW130:AW193" si="14">AV130-BE130-BF130</f>
        <v>11500</v>
      </c>
      <c r="AX130" s="7">
        <v>350</v>
      </c>
      <c r="AY130" s="7">
        <f t="shared" ref="AY130:AY193" si="15">AW130-AX130</f>
        <v>11150</v>
      </c>
      <c r="AZ130" s="8">
        <f t="shared" ref="AZ130:AZ193" si="16">17.6%*AY130</f>
        <v>1962.4</v>
      </c>
      <c r="BA130" s="9">
        <f t="shared" ref="BA130:BA193" si="17">80%*AY130</f>
        <v>8920</v>
      </c>
      <c r="BB130" s="10">
        <f t="shared" ref="BB130:BB193" si="18">AY130*2.4%</f>
        <v>267.60000000000002</v>
      </c>
      <c r="BC130" s="7">
        <v>250</v>
      </c>
      <c r="BD130" s="11">
        <f t="shared" ref="BD130:BD193" si="19">100-BG130</f>
        <v>81.25</v>
      </c>
      <c r="BE130" s="11"/>
      <c r="BF130" s="12"/>
      <c r="BG130" s="7">
        <f t="shared" ref="BG130:BG193" si="20">BC130*7.5%</f>
        <v>18.75</v>
      </c>
      <c r="BH130" t="s">
        <v>159</v>
      </c>
      <c r="BI130" t="s">
        <v>159</v>
      </c>
      <c r="BJ130" t="s">
        <v>159</v>
      </c>
      <c r="BK130" t="s">
        <v>159</v>
      </c>
      <c r="BL130">
        <v>566</v>
      </c>
      <c r="BM130">
        <v>566</v>
      </c>
      <c r="BN130">
        <v>11500</v>
      </c>
      <c r="BO130">
        <v>1000</v>
      </c>
      <c r="BP130">
        <v>57.5</v>
      </c>
      <c r="BQ130">
        <v>4.3099999999999996</v>
      </c>
      <c r="BR130">
        <v>0</v>
      </c>
      <c r="BS130">
        <v>11438.1875</v>
      </c>
      <c r="BT130">
        <v>0</v>
      </c>
      <c r="BU130" t="s">
        <v>159</v>
      </c>
      <c r="BV130" t="s">
        <v>159</v>
      </c>
      <c r="BW130">
        <v>0</v>
      </c>
      <c r="BX130">
        <v>0</v>
      </c>
      <c r="BY130" t="s">
        <v>165</v>
      </c>
      <c r="BZ130">
        <v>23</v>
      </c>
      <c r="CA130" t="s">
        <v>159</v>
      </c>
      <c r="CB130">
        <v>0</v>
      </c>
      <c r="CC130">
        <v>0</v>
      </c>
      <c r="CD130" t="s">
        <v>176</v>
      </c>
      <c r="CE130">
        <v>0</v>
      </c>
      <c r="CF130">
        <v>0.2</v>
      </c>
      <c r="CG130">
        <v>16.100000000000001</v>
      </c>
      <c r="CH130" t="s">
        <v>159</v>
      </c>
      <c r="CI130" t="s">
        <v>176</v>
      </c>
      <c r="CJ130" t="s">
        <v>159</v>
      </c>
      <c r="CK130" t="s">
        <v>159</v>
      </c>
      <c r="CL130">
        <v>0</v>
      </c>
      <c r="CM130" t="s">
        <v>227</v>
      </c>
      <c r="CN130">
        <v>0</v>
      </c>
      <c r="CO130">
        <v>0</v>
      </c>
      <c r="CP130">
        <v>0</v>
      </c>
      <c r="CQ130">
        <v>11500</v>
      </c>
      <c r="CR130" t="s">
        <v>166</v>
      </c>
      <c r="CS130">
        <v>25</v>
      </c>
      <c r="CT130">
        <v>5.75</v>
      </c>
      <c r="CU130">
        <v>0.43</v>
      </c>
      <c r="CV130" t="s">
        <v>166</v>
      </c>
      <c r="CW130">
        <v>7.5</v>
      </c>
      <c r="CX130">
        <v>1.7250000000000001</v>
      </c>
      <c r="CY130">
        <v>0.13</v>
      </c>
      <c r="CZ130" t="s">
        <v>160</v>
      </c>
      <c r="DA130">
        <v>7.5</v>
      </c>
      <c r="DB130">
        <v>1.7250000000000001</v>
      </c>
      <c r="DC130">
        <v>0.13</v>
      </c>
      <c r="DD130">
        <v>0</v>
      </c>
      <c r="DE130">
        <v>0</v>
      </c>
      <c r="DF130">
        <v>0</v>
      </c>
      <c r="DG130" t="s">
        <v>166</v>
      </c>
      <c r="DH130">
        <v>5</v>
      </c>
      <c r="DI130">
        <v>1.1499999999999999</v>
      </c>
      <c r="DJ130">
        <v>0.09</v>
      </c>
      <c r="DK130" t="s">
        <v>166</v>
      </c>
      <c r="DL130">
        <v>25</v>
      </c>
      <c r="DM130">
        <v>5.75</v>
      </c>
      <c r="DN130">
        <v>0.43</v>
      </c>
      <c r="DO130" t="s">
        <v>159</v>
      </c>
      <c r="DP130">
        <v>0</v>
      </c>
      <c r="DQ130">
        <v>0</v>
      </c>
      <c r="DR130" t="s">
        <v>159</v>
      </c>
      <c r="DS130">
        <v>0</v>
      </c>
      <c r="DT130">
        <v>0</v>
      </c>
      <c r="DU130" t="s">
        <v>159</v>
      </c>
      <c r="DV130" t="s">
        <v>159</v>
      </c>
      <c r="DW130" t="s">
        <v>159</v>
      </c>
      <c r="DX130" t="s">
        <v>159</v>
      </c>
      <c r="DY130">
        <v>0</v>
      </c>
      <c r="DZ130">
        <v>0</v>
      </c>
      <c r="EA130">
        <v>41.4</v>
      </c>
      <c r="EB130">
        <v>3.1</v>
      </c>
      <c r="EC130">
        <v>2.0020566000040006E+19</v>
      </c>
      <c r="ED130">
        <v>2.2222200102888595E+19</v>
      </c>
      <c r="EE130" t="s">
        <v>250</v>
      </c>
      <c r="EF130" t="s">
        <v>250</v>
      </c>
      <c r="EG130" t="s">
        <v>159</v>
      </c>
      <c r="EH130" t="s">
        <v>159</v>
      </c>
      <c r="EI130" t="s">
        <v>125</v>
      </c>
      <c r="EJ130" t="s">
        <v>159</v>
      </c>
      <c r="EK130" t="s">
        <v>159</v>
      </c>
      <c r="EL130" t="s">
        <v>159</v>
      </c>
      <c r="EM130" t="s">
        <v>159</v>
      </c>
      <c r="EN130" t="s">
        <v>159</v>
      </c>
      <c r="EO130" t="s">
        <v>159</v>
      </c>
      <c r="EP130" t="s">
        <v>159</v>
      </c>
      <c r="EQ130" t="s">
        <v>159</v>
      </c>
      <c r="ER130" t="s">
        <v>159</v>
      </c>
      <c r="ES130">
        <v>0</v>
      </c>
      <c r="ET130">
        <v>11500</v>
      </c>
      <c r="EU130">
        <v>0</v>
      </c>
      <c r="EV130" t="s">
        <v>159</v>
      </c>
      <c r="EW130" t="s">
        <v>167</v>
      </c>
      <c r="EX130" t="s">
        <v>159</v>
      </c>
      <c r="EY130">
        <v>0</v>
      </c>
      <c r="EZ130">
        <v>0</v>
      </c>
    </row>
    <row r="131" spans="1:156" x14ac:dyDescent="0.25">
      <c r="A131">
        <v>9773126507</v>
      </c>
      <c r="B131" t="s">
        <v>143</v>
      </c>
      <c r="C131" t="s">
        <v>178</v>
      </c>
      <c r="D131" t="s">
        <v>145</v>
      </c>
      <c r="E131" t="s">
        <v>146</v>
      </c>
      <c r="F131" s="1" t="s">
        <v>147</v>
      </c>
      <c r="G131" t="s">
        <v>148</v>
      </c>
      <c r="H131" t="s">
        <v>149</v>
      </c>
      <c r="I131" t="s">
        <v>150</v>
      </c>
      <c r="J131" t="s">
        <v>151</v>
      </c>
      <c r="K131" t="s">
        <v>152</v>
      </c>
      <c r="L131" s="2">
        <v>0.5</v>
      </c>
      <c r="M131" s="2">
        <v>11500</v>
      </c>
      <c r="N131" t="s">
        <v>207</v>
      </c>
      <c r="O131" t="s">
        <v>324</v>
      </c>
      <c r="P131">
        <v>34928</v>
      </c>
      <c r="Q131" t="s">
        <v>145</v>
      </c>
      <c r="R131">
        <v>376431</v>
      </c>
      <c r="S131" s="1" t="s">
        <v>155</v>
      </c>
      <c r="T131">
        <v>2611794049</v>
      </c>
      <c r="U131">
        <v>8301859</v>
      </c>
      <c r="V131">
        <v>1001459</v>
      </c>
      <c r="W131">
        <v>25502008</v>
      </c>
      <c r="X131">
        <v>9773126507</v>
      </c>
      <c r="Y131">
        <v>800578</v>
      </c>
      <c r="Z131" t="s">
        <v>156</v>
      </c>
      <c r="AA131" t="s">
        <v>157</v>
      </c>
      <c r="AB131" t="s">
        <v>158</v>
      </c>
      <c r="AC131" t="s">
        <v>151</v>
      </c>
      <c r="AD131">
        <v>5999</v>
      </c>
      <c r="AE131">
        <v>63</v>
      </c>
      <c r="AF131" t="s">
        <v>159</v>
      </c>
      <c r="AG131" t="s">
        <v>159</v>
      </c>
      <c r="AH131" t="s">
        <v>159</v>
      </c>
      <c r="AI131" t="s">
        <v>160</v>
      </c>
      <c r="AJ131" t="s">
        <v>325</v>
      </c>
      <c r="AK131">
        <v>566</v>
      </c>
      <c r="AL131">
        <v>376431</v>
      </c>
      <c r="AM131">
        <v>566</v>
      </c>
      <c r="AN131">
        <v>9773126507</v>
      </c>
      <c r="AO131">
        <v>9773126507</v>
      </c>
      <c r="AP131" t="s">
        <v>162</v>
      </c>
      <c r="AQ131" t="s">
        <v>210</v>
      </c>
      <c r="AR131" t="s">
        <v>159</v>
      </c>
      <c r="AS131" t="s">
        <v>185</v>
      </c>
      <c r="AT131" s="2">
        <v>0.5</v>
      </c>
      <c r="AU131">
        <v>11500</v>
      </c>
      <c r="AV131">
        <v>11500</v>
      </c>
      <c r="AW131" s="7">
        <f t="shared" si="14"/>
        <v>11500</v>
      </c>
      <c r="AX131" s="7">
        <v>350</v>
      </c>
      <c r="AY131" s="7">
        <f t="shared" si="15"/>
        <v>11150</v>
      </c>
      <c r="AZ131" s="8">
        <f t="shared" si="16"/>
        <v>1962.4</v>
      </c>
      <c r="BA131" s="9">
        <f t="shared" si="17"/>
        <v>8920</v>
      </c>
      <c r="BB131" s="10">
        <f t="shared" si="18"/>
        <v>267.60000000000002</v>
      </c>
      <c r="BC131" s="7">
        <v>250</v>
      </c>
      <c r="BD131" s="11">
        <f t="shared" si="19"/>
        <v>81.25</v>
      </c>
      <c r="BE131" s="11"/>
      <c r="BF131" s="12"/>
      <c r="BG131" s="7">
        <f t="shared" si="20"/>
        <v>18.75</v>
      </c>
      <c r="BH131" t="s">
        <v>159</v>
      </c>
      <c r="BI131" t="s">
        <v>159</v>
      </c>
      <c r="BJ131" t="s">
        <v>159</v>
      </c>
      <c r="BK131" t="s">
        <v>159</v>
      </c>
      <c r="BL131">
        <v>566</v>
      </c>
      <c r="BM131">
        <v>566</v>
      </c>
      <c r="BN131">
        <v>11500</v>
      </c>
      <c r="BO131">
        <v>1000</v>
      </c>
      <c r="BP131">
        <v>57.5</v>
      </c>
      <c r="BQ131">
        <v>4.3099999999999996</v>
      </c>
      <c r="BR131">
        <v>0</v>
      </c>
      <c r="BS131">
        <v>11438.1875</v>
      </c>
      <c r="BT131">
        <v>0</v>
      </c>
      <c r="BU131" t="s">
        <v>159</v>
      </c>
      <c r="BV131" t="s">
        <v>159</v>
      </c>
      <c r="BW131">
        <v>0</v>
      </c>
      <c r="BX131">
        <v>0</v>
      </c>
      <c r="BY131" t="s">
        <v>165</v>
      </c>
      <c r="BZ131">
        <v>23</v>
      </c>
      <c r="CA131" t="s">
        <v>159</v>
      </c>
      <c r="CB131">
        <v>0</v>
      </c>
      <c r="CC131">
        <v>0</v>
      </c>
      <c r="CD131" t="s">
        <v>176</v>
      </c>
      <c r="CE131">
        <v>0</v>
      </c>
      <c r="CF131">
        <v>0.2</v>
      </c>
      <c r="CG131">
        <v>23</v>
      </c>
      <c r="CH131" t="s">
        <v>159</v>
      </c>
      <c r="CI131" t="s">
        <v>176</v>
      </c>
      <c r="CJ131" t="s">
        <v>159</v>
      </c>
      <c r="CK131" t="s">
        <v>159</v>
      </c>
      <c r="CL131">
        <v>0</v>
      </c>
      <c r="CM131" t="s">
        <v>178</v>
      </c>
      <c r="CN131">
        <v>30</v>
      </c>
      <c r="CO131">
        <v>6.9</v>
      </c>
      <c r="CP131">
        <v>0.52</v>
      </c>
      <c r="CQ131">
        <v>11492.58</v>
      </c>
      <c r="CR131" t="s">
        <v>166</v>
      </c>
      <c r="CS131">
        <v>25</v>
      </c>
      <c r="CT131">
        <v>5.75</v>
      </c>
      <c r="CU131">
        <v>0.43</v>
      </c>
      <c r="CV131" t="s">
        <v>166</v>
      </c>
      <c r="CW131">
        <v>7.5</v>
      </c>
      <c r="CX131">
        <v>1.7250000000000001</v>
      </c>
      <c r="CY131">
        <v>0.13</v>
      </c>
      <c r="CZ131" t="s">
        <v>160</v>
      </c>
      <c r="DA131">
        <v>7.5</v>
      </c>
      <c r="DB131">
        <v>1.7250000000000001</v>
      </c>
      <c r="DC131">
        <v>0.13</v>
      </c>
      <c r="DD131">
        <v>0</v>
      </c>
      <c r="DE131">
        <v>0</v>
      </c>
      <c r="DF131">
        <v>0</v>
      </c>
      <c r="DG131" t="s">
        <v>166</v>
      </c>
      <c r="DH131">
        <v>5</v>
      </c>
      <c r="DI131">
        <v>1.1499999999999999</v>
      </c>
      <c r="DJ131">
        <v>0.09</v>
      </c>
      <c r="DK131" t="s">
        <v>166</v>
      </c>
      <c r="DL131">
        <v>25</v>
      </c>
      <c r="DM131">
        <v>5.75</v>
      </c>
      <c r="DN131">
        <v>0.43</v>
      </c>
      <c r="DO131" t="s">
        <v>159</v>
      </c>
      <c r="DP131">
        <v>0</v>
      </c>
      <c r="DQ131">
        <v>0</v>
      </c>
      <c r="DR131" t="s">
        <v>159</v>
      </c>
      <c r="DS131">
        <v>0</v>
      </c>
      <c r="DT131">
        <v>0</v>
      </c>
      <c r="DU131" t="s">
        <v>159</v>
      </c>
      <c r="DV131" t="s">
        <v>159</v>
      </c>
      <c r="DW131" t="s">
        <v>159</v>
      </c>
      <c r="DX131" t="s">
        <v>159</v>
      </c>
      <c r="DY131">
        <v>0</v>
      </c>
      <c r="DZ131">
        <v>0</v>
      </c>
      <c r="EA131">
        <v>34.5</v>
      </c>
      <c r="EB131">
        <v>2.58</v>
      </c>
      <c r="EC131">
        <v>2.0020566000040006E+19</v>
      </c>
      <c r="ED131">
        <v>3.0040567E+19</v>
      </c>
      <c r="EE131" t="s">
        <v>325</v>
      </c>
      <c r="EF131" t="s">
        <v>325</v>
      </c>
      <c r="EG131" t="s">
        <v>159</v>
      </c>
      <c r="EH131" t="s">
        <v>159</v>
      </c>
      <c r="EI131" t="s">
        <v>125</v>
      </c>
      <c r="EJ131" t="s">
        <v>159</v>
      </c>
      <c r="EK131" t="s">
        <v>159</v>
      </c>
      <c r="EL131" t="s">
        <v>159</v>
      </c>
      <c r="EM131" t="s">
        <v>159</v>
      </c>
      <c r="EN131" t="s">
        <v>159</v>
      </c>
      <c r="EO131" t="s">
        <v>159</v>
      </c>
      <c r="EP131" t="s">
        <v>159</v>
      </c>
      <c r="EQ131" t="s">
        <v>159</v>
      </c>
      <c r="ER131" t="s">
        <v>159</v>
      </c>
      <c r="ES131">
        <v>11492.58</v>
      </c>
      <c r="ET131">
        <v>0</v>
      </c>
      <c r="EU131">
        <v>0</v>
      </c>
      <c r="EV131" t="s">
        <v>159</v>
      </c>
      <c r="EW131" t="s">
        <v>167</v>
      </c>
      <c r="EX131" t="s">
        <v>159</v>
      </c>
      <c r="EY131">
        <v>0</v>
      </c>
      <c r="EZ131">
        <v>0</v>
      </c>
    </row>
    <row r="132" spans="1:156" x14ac:dyDescent="0.25">
      <c r="A132">
        <v>9773075546</v>
      </c>
      <c r="B132" t="s">
        <v>143</v>
      </c>
      <c r="C132" t="s">
        <v>178</v>
      </c>
      <c r="D132" t="s">
        <v>145</v>
      </c>
      <c r="E132" t="s">
        <v>146</v>
      </c>
      <c r="F132" s="1" t="s">
        <v>147</v>
      </c>
      <c r="G132" t="s">
        <v>148</v>
      </c>
      <c r="H132" t="s">
        <v>149</v>
      </c>
      <c r="I132" t="s">
        <v>150</v>
      </c>
      <c r="J132" t="s">
        <v>151</v>
      </c>
      <c r="K132" t="s">
        <v>152</v>
      </c>
      <c r="L132" s="2">
        <v>0.5</v>
      </c>
      <c r="M132" s="2">
        <v>11500</v>
      </c>
      <c r="N132" t="s">
        <v>326</v>
      </c>
      <c r="O132" t="s">
        <v>327</v>
      </c>
      <c r="P132">
        <v>34928</v>
      </c>
      <c r="Q132" t="s">
        <v>145</v>
      </c>
      <c r="R132">
        <v>677265</v>
      </c>
      <c r="S132" s="1" t="s">
        <v>155</v>
      </c>
      <c r="T132">
        <v>2611789673</v>
      </c>
      <c r="U132">
        <v>8301859</v>
      </c>
      <c r="V132">
        <v>1001457</v>
      </c>
      <c r="W132">
        <v>25501948</v>
      </c>
      <c r="X132">
        <v>9773075546</v>
      </c>
      <c r="Y132">
        <v>800578</v>
      </c>
      <c r="Z132" t="s">
        <v>156</v>
      </c>
      <c r="AA132" t="s">
        <v>157</v>
      </c>
      <c r="AB132" t="s">
        <v>158</v>
      </c>
      <c r="AC132" t="s">
        <v>151</v>
      </c>
      <c r="AD132">
        <v>5999</v>
      </c>
      <c r="AE132">
        <v>63</v>
      </c>
      <c r="AF132" t="s">
        <v>159</v>
      </c>
      <c r="AG132" t="s">
        <v>159</v>
      </c>
      <c r="AH132" t="s">
        <v>159</v>
      </c>
      <c r="AI132" t="s">
        <v>160</v>
      </c>
      <c r="AJ132" t="s">
        <v>328</v>
      </c>
      <c r="AK132">
        <v>566</v>
      </c>
      <c r="AL132">
        <v>677265</v>
      </c>
      <c r="AM132">
        <v>566</v>
      </c>
      <c r="AN132">
        <v>9773075546</v>
      </c>
      <c r="AO132">
        <v>9773075546</v>
      </c>
      <c r="AP132" t="s">
        <v>162</v>
      </c>
      <c r="AQ132" t="s">
        <v>329</v>
      </c>
      <c r="AR132" t="s">
        <v>159</v>
      </c>
      <c r="AS132" t="s">
        <v>185</v>
      </c>
      <c r="AT132" s="2">
        <v>0.5</v>
      </c>
      <c r="AU132">
        <v>11500</v>
      </c>
      <c r="AV132">
        <v>11500</v>
      </c>
      <c r="AW132" s="7">
        <f t="shared" si="14"/>
        <v>11500</v>
      </c>
      <c r="AX132" s="7">
        <v>350</v>
      </c>
      <c r="AY132" s="7">
        <f t="shared" si="15"/>
        <v>11150</v>
      </c>
      <c r="AZ132" s="8">
        <f t="shared" si="16"/>
        <v>1962.4</v>
      </c>
      <c r="BA132" s="9">
        <f t="shared" si="17"/>
        <v>8920</v>
      </c>
      <c r="BB132" s="10">
        <f t="shared" si="18"/>
        <v>267.60000000000002</v>
      </c>
      <c r="BC132" s="7">
        <v>250</v>
      </c>
      <c r="BD132" s="11">
        <f t="shared" si="19"/>
        <v>81.25</v>
      </c>
      <c r="BE132" s="11"/>
      <c r="BF132" s="12"/>
      <c r="BG132" s="7">
        <f t="shared" si="20"/>
        <v>18.75</v>
      </c>
      <c r="BH132" t="s">
        <v>159</v>
      </c>
      <c r="BI132" t="s">
        <v>159</v>
      </c>
      <c r="BJ132" t="s">
        <v>159</v>
      </c>
      <c r="BK132" t="s">
        <v>159</v>
      </c>
      <c r="BL132">
        <v>566</v>
      </c>
      <c r="BM132">
        <v>566</v>
      </c>
      <c r="BN132">
        <v>11500</v>
      </c>
      <c r="BO132">
        <v>1000</v>
      </c>
      <c r="BP132">
        <v>57.5</v>
      </c>
      <c r="BQ132">
        <v>4.3099999999999996</v>
      </c>
      <c r="BR132">
        <v>0</v>
      </c>
      <c r="BS132">
        <v>11438.1875</v>
      </c>
      <c r="BT132">
        <v>0</v>
      </c>
      <c r="BU132" t="s">
        <v>159</v>
      </c>
      <c r="BV132" t="s">
        <v>159</v>
      </c>
      <c r="BW132">
        <v>0</v>
      </c>
      <c r="BX132">
        <v>0</v>
      </c>
      <c r="BY132" t="s">
        <v>165</v>
      </c>
      <c r="BZ132">
        <v>23</v>
      </c>
      <c r="CA132" t="s">
        <v>159</v>
      </c>
      <c r="CB132">
        <v>0</v>
      </c>
      <c r="CC132">
        <v>0</v>
      </c>
      <c r="CD132" t="s">
        <v>176</v>
      </c>
      <c r="CE132">
        <v>0</v>
      </c>
      <c r="CF132">
        <v>0.2</v>
      </c>
      <c r="CG132">
        <v>23</v>
      </c>
      <c r="CH132" t="s">
        <v>159</v>
      </c>
      <c r="CI132" t="s">
        <v>176</v>
      </c>
      <c r="CJ132" t="s">
        <v>159</v>
      </c>
      <c r="CK132" t="s">
        <v>159</v>
      </c>
      <c r="CL132">
        <v>0</v>
      </c>
      <c r="CM132" t="s">
        <v>178</v>
      </c>
      <c r="CN132">
        <v>30</v>
      </c>
      <c r="CO132">
        <v>6.9</v>
      </c>
      <c r="CP132">
        <v>0.52</v>
      </c>
      <c r="CQ132">
        <v>11492.58</v>
      </c>
      <c r="CR132" t="s">
        <v>166</v>
      </c>
      <c r="CS132">
        <v>25</v>
      </c>
      <c r="CT132">
        <v>5.75</v>
      </c>
      <c r="CU132">
        <v>0.43</v>
      </c>
      <c r="CV132" t="s">
        <v>166</v>
      </c>
      <c r="CW132">
        <v>7.5</v>
      </c>
      <c r="CX132">
        <v>1.7250000000000001</v>
      </c>
      <c r="CY132">
        <v>0.13</v>
      </c>
      <c r="CZ132" t="s">
        <v>160</v>
      </c>
      <c r="DA132">
        <v>7.5</v>
      </c>
      <c r="DB132">
        <v>1.7250000000000001</v>
      </c>
      <c r="DC132">
        <v>0.13</v>
      </c>
      <c r="DD132">
        <v>0</v>
      </c>
      <c r="DE132">
        <v>0</v>
      </c>
      <c r="DF132">
        <v>0</v>
      </c>
      <c r="DG132" t="s">
        <v>166</v>
      </c>
      <c r="DH132">
        <v>5</v>
      </c>
      <c r="DI132">
        <v>1.1499999999999999</v>
      </c>
      <c r="DJ132">
        <v>0.09</v>
      </c>
      <c r="DK132" t="s">
        <v>166</v>
      </c>
      <c r="DL132">
        <v>25</v>
      </c>
      <c r="DM132">
        <v>5.75</v>
      </c>
      <c r="DN132">
        <v>0.43</v>
      </c>
      <c r="DO132" t="s">
        <v>159</v>
      </c>
      <c r="DP132">
        <v>0</v>
      </c>
      <c r="DQ132">
        <v>0</v>
      </c>
      <c r="DR132" t="s">
        <v>159</v>
      </c>
      <c r="DS132">
        <v>0</v>
      </c>
      <c r="DT132">
        <v>0</v>
      </c>
      <c r="DU132" t="s">
        <v>159</v>
      </c>
      <c r="DV132" t="s">
        <v>159</v>
      </c>
      <c r="DW132" t="s">
        <v>159</v>
      </c>
      <c r="DX132" t="s">
        <v>159</v>
      </c>
      <c r="DY132">
        <v>0</v>
      </c>
      <c r="DZ132">
        <v>0</v>
      </c>
      <c r="EA132">
        <v>34.5</v>
      </c>
      <c r="EB132">
        <v>2.58</v>
      </c>
      <c r="EC132">
        <v>2.0020566000040006E+19</v>
      </c>
      <c r="ED132">
        <v>3.0040567E+19</v>
      </c>
      <c r="EE132" t="s">
        <v>328</v>
      </c>
      <c r="EF132" t="s">
        <v>328</v>
      </c>
      <c r="EG132" t="s">
        <v>159</v>
      </c>
      <c r="EH132" t="s">
        <v>159</v>
      </c>
      <c r="EI132" t="s">
        <v>125</v>
      </c>
      <c r="EJ132" t="s">
        <v>159</v>
      </c>
      <c r="EK132" t="s">
        <v>159</v>
      </c>
      <c r="EL132" t="s">
        <v>159</v>
      </c>
      <c r="EM132" t="s">
        <v>159</v>
      </c>
      <c r="EN132" t="s">
        <v>159</v>
      </c>
      <c r="EO132" t="s">
        <v>159</v>
      </c>
      <c r="EP132" t="s">
        <v>159</v>
      </c>
      <c r="EQ132" t="s">
        <v>159</v>
      </c>
      <c r="ER132" t="s">
        <v>159</v>
      </c>
      <c r="ES132">
        <v>11492.58</v>
      </c>
      <c r="ET132">
        <v>0</v>
      </c>
      <c r="EU132">
        <v>0</v>
      </c>
      <c r="EV132" t="s">
        <v>159</v>
      </c>
      <c r="EW132" t="s">
        <v>167</v>
      </c>
      <c r="EX132" t="s">
        <v>159</v>
      </c>
      <c r="EY132">
        <v>0</v>
      </c>
      <c r="EZ132">
        <v>0</v>
      </c>
    </row>
    <row r="133" spans="1:156" x14ac:dyDescent="0.25">
      <c r="A133">
        <v>675429213137</v>
      </c>
      <c r="B133" t="s">
        <v>143</v>
      </c>
      <c r="C133" t="s">
        <v>251</v>
      </c>
      <c r="D133" t="s">
        <v>145</v>
      </c>
      <c r="E133" t="s">
        <v>146</v>
      </c>
      <c r="F133" s="1" t="s">
        <v>147</v>
      </c>
      <c r="G133" t="s">
        <v>148</v>
      </c>
      <c r="H133" t="s">
        <v>149</v>
      </c>
      <c r="I133" t="s">
        <v>150</v>
      </c>
      <c r="J133" t="s">
        <v>350</v>
      </c>
      <c r="K133" t="s">
        <v>216</v>
      </c>
      <c r="L133" s="2">
        <v>0.5</v>
      </c>
      <c r="M133" s="2">
        <v>11500</v>
      </c>
      <c r="N133" t="s">
        <v>253</v>
      </c>
      <c r="O133" t="s">
        <v>351</v>
      </c>
      <c r="P133" t="s">
        <v>159</v>
      </c>
      <c r="Q133" t="s">
        <v>145</v>
      </c>
      <c r="R133" t="s">
        <v>352</v>
      </c>
      <c r="S133" s="1" t="s">
        <v>155</v>
      </c>
      <c r="T133">
        <v>56675429213137</v>
      </c>
      <c r="U133">
        <v>5128722</v>
      </c>
      <c r="V133" t="s">
        <v>159</v>
      </c>
      <c r="W133" t="s">
        <v>159</v>
      </c>
      <c r="X133" t="s">
        <v>159</v>
      </c>
      <c r="Y133" t="s">
        <v>159</v>
      </c>
      <c r="Z133" t="s">
        <v>156</v>
      </c>
      <c r="AA133" t="s">
        <v>157</v>
      </c>
      <c r="AB133" t="s">
        <v>158</v>
      </c>
      <c r="AC133" t="s">
        <v>350</v>
      </c>
      <c r="AD133">
        <v>5999</v>
      </c>
      <c r="AE133">
        <v>63</v>
      </c>
      <c r="AF133" t="s">
        <v>159</v>
      </c>
      <c r="AG133" t="s">
        <v>159</v>
      </c>
      <c r="AH133" t="s">
        <v>159</v>
      </c>
      <c r="AI133" t="s">
        <v>160</v>
      </c>
      <c r="AJ133" t="s">
        <v>256</v>
      </c>
      <c r="AK133">
        <v>566</v>
      </c>
      <c r="AL133" t="s">
        <v>159</v>
      </c>
      <c r="AM133">
        <v>566</v>
      </c>
      <c r="AN133" t="s">
        <v>159</v>
      </c>
      <c r="AO133" t="s">
        <v>159</v>
      </c>
      <c r="AP133" t="s">
        <v>257</v>
      </c>
      <c r="AQ133" t="s">
        <v>258</v>
      </c>
      <c r="AR133" t="s">
        <v>159</v>
      </c>
      <c r="AS133" t="s">
        <v>259</v>
      </c>
      <c r="AT133" s="2">
        <v>0.5</v>
      </c>
      <c r="AU133">
        <v>11500</v>
      </c>
      <c r="AV133">
        <v>11500</v>
      </c>
      <c r="AW133" s="7">
        <f t="shared" si="14"/>
        <v>11500</v>
      </c>
      <c r="AX133" s="7">
        <v>350</v>
      </c>
      <c r="AY133" s="7">
        <f t="shared" si="15"/>
        <v>11150</v>
      </c>
      <c r="AZ133" s="8">
        <f t="shared" si="16"/>
        <v>1962.4</v>
      </c>
      <c r="BA133" s="9">
        <f t="shared" si="17"/>
        <v>8920</v>
      </c>
      <c r="BB133" s="10">
        <f t="shared" si="18"/>
        <v>267.60000000000002</v>
      </c>
      <c r="BC133" s="7">
        <v>250</v>
      </c>
      <c r="BD133" s="11">
        <f t="shared" si="19"/>
        <v>81.25</v>
      </c>
      <c r="BE133" s="11"/>
      <c r="BF133" s="12"/>
      <c r="BG133" s="7">
        <f t="shared" si="20"/>
        <v>18.75</v>
      </c>
      <c r="BH133" t="s">
        <v>159</v>
      </c>
      <c r="BI133" t="s">
        <v>159</v>
      </c>
      <c r="BJ133" t="s">
        <v>159</v>
      </c>
      <c r="BK133" t="s">
        <v>159</v>
      </c>
      <c r="BL133">
        <v>566</v>
      </c>
      <c r="BM133">
        <v>566</v>
      </c>
      <c r="BN133">
        <v>11500</v>
      </c>
      <c r="BO133">
        <v>1000</v>
      </c>
      <c r="BP133">
        <v>57.5</v>
      </c>
      <c r="BQ133">
        <v>4.3099999999999996</v>
      </c>
      <c r="BR133">
        <v>0</v>
      </c>
      <c r="BS133">
        <v>11438.1875</v>
      </c>
      <c r="BT133">
        <v>0</v>
      </c>
      <c r="BU133" t="s">
        <v>159</v>
      </c>
      <c r="BV133" t="s">
        <v>159</v>
      </c>
      <c r="BW133">
        <v>0</v>
      </c>
      <c r="BX133">
        <v>0</v>
      </c>
      <c r="BY133" t="s">
        <v>165</v>
      </c>
      <c r="BZ133">
        <v>23</v>
      </c>
      <c r="CA133" t="s">
        <v>159</v>
      </c>
      <c r="CB133">
        <v>0</v>
      </c>
      <c r="CC133">
        <v>0</v>
      </c>
      <c r="CD133" t="s">
        <v>176</v>
      </c>
      <c r="CE133">
        <v>0</v>
      </c>
      <c r="CF133">
        <v>0.2</v>
      </c>
      <c r="CG133">
        <v>23</v>
      </c>
      <c r="CH133" t="s">
        <v>159</v>
      </c>
      <c r="CI133" t="s">
        <v>176</v>
      </c>
      <c r="CJ133" t="s">
        <v>159</v>
      </c>
      <c r="CK133" t="s">
        <v>159</v>
      </c>
      <c r="CL133">
        <v>0</v>
      </c>
      <c r="CM133" t="s">
        <v>251</v>
      </c>
      <c r="CN133">
        <v>30</v>
      </c>
      <c r="CO133">
        <v>6.9</v>
      </c>
      <c r="CP133">
        <v>0.52</v>
      </c>
      <c r="CQ133">
        <v>11492.58</v>
      </c>
      <c r="CR133" t="s">
        <v>166</v>
      </c>
      <c r="CS133">
        <v>25</v>
      </c>
      <c r="CT133">
        <v>5.75</v>
      </c>
      <c r="CU133">
        <v>0.43</v>
      </c>
      <c r="CV133" t="s">
        <v>166</v>
      </c>
      <c r="CW133">
        <v>7.5</v>
      </c>
      <c r="CX133">
        <v>1.7250000000000001</v>
      </c>
      <c r="CY133">
        <v>0.13</v>
      </c>
      <c r="CZ133" t="s">
        <v>160</v>
      </c>
      <c r="DA133">
        <v>7.5</v>
      </c>
      <c r="DB133">
        <v>1.7250000000000001</v>
      </c>
      <c r="DC133">
        <v>0.13</v>
      </c>
      <c r="DD133">
        <v>0</v>
      </c>
      <c r="DE133">
        <v>0</v>
      </c>
      <c r="DF133">
        <v>0</v>
      </c>
      <c r="DG133" t="s">
        <v>166</v>
      </c>
      <c r="DH133">
        <v>5</v>
      </c>
      <c r="DI133">
        <v>1.1499999999999999</v>
      </c>
      <c r="DJ133">
        <v>0.09</v>
      </c>
      <c r="DK133" t="s">
        <v>166</v>
      </c>
      <c r="DL133">
        <v>25</v>
      </c>
      <c r="DM133">
        <v>5.75</v>
      </c>
      <c r="DN133">
        <v>0.43</v>
      </c>
      <c r="DO133" t="s">
        <v>159</v>
      </c>
      <c r="DP133">
        <v>0</v>
      </c>
      <c r="DQ133">
        <v>0</v>
      </c>
      <c r="DR133" t="s">
        <v>159</v>
      </c>
      <c r="DS133">
        <v>0</v>
      </c>
      <c r="DT133">
        <v>0</v>
      </c>
      <c r="DU133" t="s">
        <v>159</v>
      </c>
      <c r="DV133" t="s">
        <v>159</v>
      </c>
      <c r="DW133" t="s">
        <v>159</v>
      </c>
      <c r="DX133" t="s">
        <v>159</v>
      </c>
      <c r="DY133">
        <v>0</v>
      </c>
      <c r="DZ133">
        <v>0</v>
      </c>
      <c r="EA133">
        <v>34.5</v>
      </c>
      <c r="EB133">
        <v>2.58</v>
      </c>
      <c r="EC133">
        <v>1242052066</v>
      </c>
      <c r="ED133" t="s">
        <v>353</v>
      </c>
      <c r="EE133" t="s">
        <v>159</v>
      </c>
      <c r="EF133" t="s">
        <v>261</v>
      </c>
      <c r="EG133" t="s">
        <v>159</v>
      </c>
      <c r="EH133" t="s">
        <v>354</v>
      </c>
      <c r="EI133" t="s">
        <v>125</v>
      </c>
      <c r="EJ133" t="s">
        <v>159</v>
      </c>
      <c r="EK133" t="s">
        <v>159</v>
      </c>
      <c r="EL133" t="s">
        <v>159</v>
      </c>
      <c r="EM133" t="s">
        <v>159</v>
      </c>
      <c r="EN133" t="s">
        <v>159</v>
      </c>
      <c r="EO133" t="s">
        <v>159</v>
      </c>
      <c r="EP133" t="s">
        <v>159</v>
      </c>
      <c r="EQ133" t="s">
        <v>159</v>
      </c>
      <c r="ER133" t="s">
        <v>263</v>
      </c>
      <c r="ES133">
        <v>11492.58</v>
      </c>
      <c r="ET133">
        <v>0</v>
      </c>
      <c r="EU133">
        <v>0</v>
      </c>
      <c r="EV133" t="s">
        <v>159</v>
      </c>
      <c r="EW133" t="s">
        <v>167</v>
      </c>
      <c r="EX133" t="s">
        <v>159</v>
      </c>
      <c r="EY133">
        <v>0</v>
      </c>
      <c r="EZ133">
        <v>0</v>
      </c>
    </row>
    <row r="134" spans="1:156" x14ac:dyDescent="0.25">
      <c r="A134">
        <v>9779044500</v>
      </c>
      <c r="B134" t="s">
        <v>143</v>
      </c>
      <c r="C134" t="s">
        <v>144</v>
      </c>
      <c r="D134" t="s">
        <v>145</v>
      </c>
      <c r="E134" t="s">
        <v>146</v>
      </c>
      <c r="F134" s="1" t="s">
        <v>147</v>
      </c>
      <c r="G134" t="s">
        <v>148</v>
      </c>
      <c r="H134" t="s">
        <v>149</v>
      </c>
      <c r="I134" t="s">
        <v>150</v>
      </c>
      <c r="J134" t="s">
        <v>151</v>
      </c>
      <c r="K134" t="s">
        <v>152</v>
      </c>
      <c r="L134" s="2">
        <v>0.5</v>
      </c>
      <c r="M134" s="2">
        <v>11500</v>
      </c>
      <c r="N134" t="s">
        <v>365</v>
      </c>
      <c r="O134" t="s">
        <v>366</v>
      </c>
      <c r="P134">
        <v>34935</v>
      </c>
      <c r="Q134" t="s">
        <v>145</v>
      </c>
      <c r="R134">
        <v>598843</v>
      </c>
      <c r="S134" s="1" t="s">
        <v>155</v>
      </c>
      <c r="T134">
        <v>2612660635</v>
      </c>
      <c r="U134">
        <v>6792100</v>
      </c>
      <c r="V134">
        <v>1001512</v>
      </c>
      <c r="W134">
        <v>25505383</v>
      </c>
      <c r="X134">
        <v>9779044500</v>
      </c>
      <c r="Y134">
        <v>800578</v>
      </c>
      <c r="Z134" t="s">
        <v>156</v>
      </c>
      <c r="AA134" t="s">
        <v>157</v>
      </c>
      <c r="AB134" t="s">
        <v>158</v>
      </c>
      <c r="AC134" t="s">
        <v>151</v>
      </c>
      <c r="AD134">
        <v>5999</v>
      </c>
      <c r="AE134">
        <v>63</v>
      </c>
      <c r="AF134" t="s">
        <v>159</v>
      </c>
      <c r="AG134" t="s">
        <v>159</v>
      </c>
      <c r="AH134" t="s">
        <v>159</v>
      </c>
      <c r="AI134" t="s">
        <v>160</v>
      </c>
      <c r="AJ134" t="s">
        <v>367</v>
      </c>
      <c r="AK134">
        <v>566</v>
      </c>
      <c r="AL134">
        <v>380448</v>
      </c>
      <c r="AM134">
        <v>566</v>
      </c>
      <c r="AN134">
        <v>9779044500</v>
      </c>
      <c r="AO134">
        <v>9779044500</v>
      </c>
      <c r="AP134" t="s">
        <v>162</v>
      </c>
      <c r="AQ134" t="s">
        <v>368</v>
      </c>
      <c r="AR134" t="s">
        <v>159</v>
      </c>
      <c r="AS134" t="s">
        <v>164</v>
      </c>
      <c r="AT134" s="2">
        <v>0.5</v>
      </c>
      <c r="AU134">
        <v>11500</v>
      </c>
      <c r="AV134">
        <v>11500</v>
      </c>
      <c r="AW134" s="7">
        <f t="shared" si="14"/>
        <v>11500</v>
      </c>
      <c r="AX134" s="7">
        <v>350</v>
      </c>
      <c r="AY134" s="7">
        <f t="shared" si="15"/>
        <v>11150</v>
      </c>
      <c r="AZ134" s="8">
        <f t="shared" si="16"/>
        <v>1962.4</v>
      </c>
      <c r="BA134" s="9">
        <f t="shared" si="17"/>
        <v>8920</v>
      </c>
      <c r="BB134" s="10">
        <f t="shared" si="18"/>
        <v>267.60000000000002</v>
      </c>
      <c r="BC134" s="7">
        <v>250</v>
      </c>
      <c r="BD134" s="11">
        <f t="shared" si="19"/>
        <v>81.25</v>
      </c>
      <c r="BE134" s="11"/>
      <c r="BF134" s="12"/>
      <c r="BG134" s="7">
        <f t="shared" si="20"/>
        <v>18.75</v>
      </c>
      <c r="BH134" t="s">
        <v>159</v>
      </c>
      <c r="BI134" t="s">
        <v>159</v>
      </c>
      <c r="BJ134" t="s">
        <v>159</v>
      </c>
      <c r="BK134" t="s">
        <v>159</v>
      </c>
      <c r="BL134">
        <v>566</v>
      </c>
      <c r="BM134">
        <v>566</v>
      </c>
      <c r="BN134">
        <v>11500</v>
      </c>
      <c r="BO134">
        <v>1000</v>
      </c>
      <c r="BP134">
        <v>57.5</v>
      </c>
      <c r="BQ134">
        <v>4.3099999999999996</v>
      </c>
      <c r="BR134">
        <v>0</v>
      </c>
      <c r="BS134">
        <v>11438.1875</v>
      </c>
      <c r="BT134">
        <v>0</v>
      </c>
      <c r="BU134" t="s">
        <v>159</v>
      </c>
      <c r="BV134" t="s">
        <v>159</v>
      </c>
      <c r="BW134">
        <v>0</v>
      </c>
      <c r="BX134">
        <v>0</v>
      </c>
      <c r="BY134" t="s">
        <v>165</v>
      </c>
      <c r="BZ134">
        <v>23</v>
      </c>
      <c r="CA134" t="s">
        <v>159</v>
      </c>
      <c r="CB134">
        <v>0</v>
      </c>
      <c r="CC134">
        <v>0</v>
      </c>
      <c r="CD134" t="s">
        <v>176</v>
      </c>
      <c r="CE134">
        <v>0</v>
      </c>
      <c r="CF134">
        <v>0.2</v>
      </c>
      <c r="CG134">
        <v>23</v>
      </c>
      <c r="CH134" t="s">
        <v>159</v>
      </c>
      <c r="CI134" t="s">
        <v>176</v>
      </c>
      <c r="CJ134" t="s">
        <v>159</v>
      </c>
      <c r="CK134" t="s">
        <v>159</v>
      </c>
      <c r="CL134">
        <v>0</v>
      </c>
      <c r="CM134" t="s">
        <v>144</v>
      </c>
      <c r="CN134">
        <v>30</v>
      </c>
      <c r="CO134">
        <v>6.9</v>
      </c>
      <c r="CP134">
        <v>0.52</v>
      </c>
      <c r="CQ134">
        <v>11493.66</v>
      </c>
      <c r="CR134" t="s">
        <v>166</v>
      </c>
      <c r="CS134">
        <v>25</v>
      </c>
      <c r="CT134">
        <v>5.75</v>
      </c>
      <c r="CU134">
        <v>0.43</v>
      </c>
      <c r="CV134" t="s">
        <v>166</v>
      </c>
      <c r="CW134">
        <v>7.5</v>
      </c>
      <c r="CX134">
        <v>1.7250000000000001</v>
      </c>
      <c r="CY134">
        <v>0.13</v>
      </c>
      <c r="CZ134" t="s">
        <v>160</v>
      </c>
      <c r="DA134">
        <v>7.5</v>
      </c>
      <c r="DB134">
        <v>1.7250000000000001</v>
      </c>
      <c r="DC134">
        <v>0.13</v>
      </c>
      <c r="DD134">
        <v>0</v>
      </c>
      <c r="DE134">
        <v>1</v>
      </c>
      <c r="DF134">
        <v>0.08</v>
      </c>
      <c r="DG134" t="s">
        <v>166</v>
      </c>
      <c r="DH134">
        <v>5</v>
      </c>
      <c r="DI134">
        <v>1.1499999999999999</v>
      </c>
      <c r="DJ134">
        <v>0.09</v>
      </c>
      <c r="DK134" t="s">
        <v>166</v>
      </c>
      <c r="DL134">
        <v>25</v>
      </c>
      <c r="DM134">
        <v>5.75</v>
      </c>
      <c r="DN134">
        <v>0.43</v>
      </c>
      <c r="DO134" t="s">
        <v>159</v>
      </c>
      <c r="DP134">
        <v>0</v>
      </c>
      <c r="DQ134">
        <v>0</v>
      </c>
      <c r="DR134" t="s">
        <v>159</v>
      </c>
      <c r="DS134">
        <v>0</v>
      </c>
      <c r="DT134">
        <v>0</v>
      </c>
      <c r="DU134" t="s">
        <v>159</v>
      </c>
      <c r="DV134" t="s">
        <v>159</v>
      </c>
      <c r="DW134" t="s">
        <v>159</v>
      </c>
      <c r="DX134" t="s">
        <v>159</v>
      </c>
      <c r="DY134">
        <v>0</v>
      </c>
      <c r="DZ134">
        <v>0</v>
      </c>
      <c r="EA134">
        <v>34.5</v>
      </c>
      <c r="EB134">
        <v>2.58</v>
      </c>
      <c r="EC134">
        <v>2.0020566000040006E+19</v>
      </c>
      <c r="ED134">
        <v>3.0040567E+19</v>
      </c>
      <c r="EE134" t="s">
        <v>367</v>
      </c>
      <c r="EF134" t="s">
        <v>367</v>
      </c>
      <c r="EG134" t="s">
        <v>159</v>
      </c>
      <c r="EH134" t="s">
        <v>159</v>
      </c>
      <c r="EI134" t="s">
        <v>125</v>
      </c>
      <c r="EJ134" t="s">
        <v>159</v>
      </c>
      <c r="EK134" t="s">
        <v>159</v>
      </c>
      <c r="EL134" t="s">
        <v>159</v>
      </c>
      <c r="EM134" t="s">
        <v>159</v>
      </c>
      <c r="EN134" t="s">
        <v>159</v>
      </c>
      <c r="EO134" t="s">
        <v>159</v>
      </c>
      <c r="EP134" t="s">
        <v>159</v>
      </c>
      <c r="EQ134" t="s">
        <v>159</v>
      </c>
      <c r="ER134" t="s">
        <v>159</v>
      </c>
      <c r="ES134">
        <v>11493.66</v>
      </c>
      <c r="ET134">
        <v>0</v>
      </c>
      <c r="EU134">
        <v>0</v>
      </c>
      <c r="EV134" t="s">
        <v>159</v>
      </c>
      <c r="EW134" t="s">
        <v>167</v>
      </c>
      <c r="EX134" t="s">
        <v>159</v>
      </c>
      <c r="EY134">
        <v>0</v>
      </c>
      <c r="EZ134">
        <v>0</v>
      </c>
    </row>
    <row r="135" spans="1:156" x14ac:dyDescent="0.25">
      <c r="A135">
        <v>9779218990</v>
      </c>
      <c r="B135" t="s">
        <v>143</v>
      </c>
      <c r="C135" t="s">
        <v>178</v>
      </c>
      <c r="D135" t="s">
        <v>145</v>
      </c>
      <c r="E135" t="s">
        <v>146</v>
      </c>
      <c r="F135" s="1" t="s">
        <v>147</v>
      </c>
      <c r="G135" t="s">
        <v>148</v>
      </c>
      <c r="H135" t="s">
        <v>149</v>
      </c>
      <c r="I135" t="s">
        <v>150</v>
      </c>
      <c r="J135" t="s">
        <v>151</v>
      </c>
      <c r="K135" t="s">
        <v>152</v>
      </c>
      <c r="L135" s="2">
        <v>0.5</v>
      </c>
      <c r="M135" s="2">
        <v>11500</v>
      </c>
      <c r="N135" t="s">
        <v>369</v>
      </c>
      <c r="O135" t="s">
        <v>370</v>
      </c>
      <c r="P135">
        <v>34935</v>
      </c>
      <c r="Q135" t="s">
        <v>145</v>
      </c>
      <c r="R135">
        <v>595886</v>
      </c>
      <c r="S135" s="1" t="s">
        <v>155</v>
      </c>
      <c r="T135">
        <v>2612665838</v>
      </c>
      <c r="U135">
        <v>6792100</v>
      </c>
      <c r="V135">
        <v>1001514</v>
      </c>
      <c r="W135">
        <v>25505446</v>
      </c>
      <c r="X135">
        <v>9779218990</v>
      </c>
      <c r="Y135">
        <v>800578</v>
      </c>
      <c r="Z135" t="s">
        <v>156</v>
      </c>
      <c r="AA135" t="s">
        <v>157</v>
      </c>
      <c r="AB135" t="s">
        <v>158</v>
      </c>
      <c r="AC135" t="s">
        <v>151</v>
      </c>
      <c r="AD135">
        <v>5999</v>
      </c>
      <c r="AE135">
        <v>63</v>
      </c>
      <c r="AF135" t="s">
        <v>159</v>
      </c>
      <c r="AG135" t="s">
        <v>159</v>
      </c>
      <c r="AH135" t="s">
        <v>159</v>
      </c>
      <c r="AI135" t="s">
        <v>160</v>
      </c>
      <c r="AJ135" t="s">
        <v>371</v>
      </c>
      <c r="AK135">
        <v>566</v>
      </c>
      <c r="AL135">
        <v>595886</v>
      </c>
      <c r="AM135">
        <v>566</v>
      </c>
      <c r="AN135">
        <v>9779218990</v>
      </c>
      <c r="AO135">
        <v>9779218990</v>
      </c>
      <c r="AP135" t="s">
        <v>162</v>
      </c>
      <c r="AQ135" t="s">
        <v>372</v>
      </c>
      <c r="AR135" t="s">
        <v>159</v>
      </c>
      <c r="AS135" t="s">
        <v>185</v>
      </c>
      <c r="AT135" s="2">
        <v>0.5</v>
      </c>
      <c r="AU135">
        <v>11500</v>
      </c>
      <c r="AV135">
        <v>11500</v>
      </c>
      <c r="AW135" s="7">
        <f t="shared" si="14"/>
        <v>11500</v>
      </c>
      <c r="AX135" s="7">
        <v>350</v>
      </c>
      <c r="AY135" s="7">
        <f t="shared" si="15"/>
        <v>11150</v>
      </c>
      <c r="AZ135" s="8">
        <f t="shared" si="16"/>
        <v>1962.4</v>
      </c>
      <c r="BA135" s="9">
        <f t="shared" si="17"/>
        <v>8920</v>
      </c>
      <c r="BB135" s="10">
        <f t="shared" si="18"/>
        <v>267.60000000000002</v>
      </c>
      <c r="BC135" s="7">
        <v>250</v>
      </c>
      <c r="BD135" s="11">
        <f t="shared" si="19"/>
        <v>81.25</v>
      </c>
      <c r="BE135" s="11"/>
      <c r="BF135" s="12"/>
      <c r="BG135" s="7">
        <f t="shared" si="20"/>
        <v>18.75</v>
      </c>
      <c r="BH135" t="s">
        <v>159</v>
      </c>
      <c r="BI135" t="s">
        <v>159</v>
      </c>
      <c r="BJ135" t="s">
        <v>159</v>
      </c>
      <c r="BK135" t="s">
        <v>159</v>
      </c>
      <c r="BL135">
        <v>566</v>
      </c>
      <c r="BM135">
        <v>566</v>
      </c>
      <c r="BN135">
        <v>11500</v>
      </c>
      <c r="BO135">
        <v>1000</v>
      </c>
      <c r="BP135">
        <v>57.5</v>
      </c>
      <c r="BQ135">
        <v>4.3099999999999996</v>
      </c>
      <c r="BR135">
        <v>0</v>
      </c>
      <c r="BS135">
        <v>11438.1875</v>
      </c>
      <c r="BT135">
        <v>0</v>
      </c>
      <c r="BU135" t="s">
        <v>159</v>
      </c>
      <c r="BV135" t="s">
        <v>159</v>
      </c>
      <c r="BW135">
        <v>0</v>
      </c>
      <c r="BX135">
        <v>0</v>
      </c>
      <c r="BY135" t="s">
        <v>165</v>
      </c>
      <c r="BZ135">
        <v>23</v>
      </c>
      <c r="CA135" t="s">
        <v>159</v>
      </c>
      <c r="CB135">
        <v>0</v>
      </c>
      <c r="CC135">
        <v>0</v>
      </c>
      <c r="CD135" t="s">
        <v>176</v>
      </c>
      <c r="CE135">
        <v>0</v>
      </c>
      <c r="CF135">
        <v>0.2</v>
      </c>
      <c r="CG135">
        <v>23</v>
      </c>
      <c r="CH135" t="s">
        <v>159</v>
      </c>
      <c r="CI135" t="s">
        <v>176</v>
      </c>
      <c r="CJ135" t="s">
        <v>159</v>
      </c>
      <c r="CK135" t="s">
        <v>159</v>
      </c>
      <c r="CL135">
        <v>0</v>
      </c>
      <c r="CM135" t="s">
        <v>178</v>
      </c>
      <c r="CN135">
        <v>30</v>
      </c>
      <c r="CO135">
        <v>6.9</v>
      </c>
      <c r="CP135">
        <v>0.52</v>
      </c>
      <c r="CQ135">
        <v>11492.58</v>
      </c>
      <c r="CR135" t="s">
        <v>166</v>
      </c>
      <c r="CS135">
        <v>25</v>
      </c>
      <c r="CT135">
        <v>5.75</v>
      </c>
      <c r="CU135">
        <v>0.43</v>
      </c>
      <c r="CV135" t="s">
        <v>166</v>
      </c>
      <c r="CW135">
        <v>7.5</v>
      </c>
      <c r="CX135">
        <v>1.7250000000000001</v>
      </c>
      <c r="CY135">
        <v>0.13</v>
      </c>
      <c r="CZ135" t="s">
        <v>160</v>
      </c>
      <c r="DA135">
        <v>7.5</v>
      </c>
      <c r="DB135">
        <v>1.7250000000000001</v>
      </c>
      <c r="DC135">
        <v>0.13</v>
      </c>
      <c r="DD135">
        <v>0</v>
      </c>
      <c r="DE135">
        <v>0</v>
      </c>
      <c r="DF135">
        <v>0</v>
      </c>
      <c r="DG135" t="s">
        <v>166</v>
      </c>
      <c r="DH135">
        <v>5</v>
      </c>
      <c r="DI135">
        <v>1.1499999999999999</v>
      </c>
      <c r="DJ135">
        <v>0.09</v>
      </c>
      <c r="DK135" t="s">
        <v>166</v>
      </c>
      <c r="DL135">
        <v>25</v>
      </c>
      <c r="DM135">
        <v>5.75</v>
      </c>
      <c r="DN135">
        <v>0.43</v>
      </c>
      <c r="DO135" t="s">
        <v>159</v>
      </c>
      <c r="DP135">
        <v>0</v>
      </c>
      <c r="DQ135">
        <v>0</v>
      </c>
      <c r="DR135" t="s">
        <v>159</v>
      </c>
      <c r="DS135">
        <v>0</v>
      </c>
      <c r="DT135">
        <v>0</v>
      </c>
      <c r="DU135" t="s">
        <v>159</v>
      </c>
      <c r="DV135" t="s">
        <v>159</v>
      </c>
      <c r="DW135" t="s">
        <v>159</v>
      </c>
      <c r="DX135" t="s">
        <v>159</v>
      </c>
      <c r="DY135">
        <v>0</v>
      </c>
      <c r="DZ135">
        <v>0</v>
      </c>
      <c r="EA135">
        <v>34.5</v>
      </c>
      <c r="EB135">
        <v>2.58</v>
      </c>
      <c r="EC135">
        <v>2.0020566000040006E+19</v>
      </c>
      <c r="ED135">
        <v>3.0040567E+19</v>
      </c>
      <c r="EE135" t="s">
        <v>371</v>
      </c>
      <c r="EF135" t="s">
        <v>371</v>
      </c>
      <c r="EG135" t="s">
        <v>159</v>
      </c>
      <c r="EH135" t="s">
        <v>159</v>
      </c>
      <c r="EI135" t="s">
        <v>125</v>
      </c>
      <c r="EJ135" t="s">
        <v>159</v>
      </c>
      <c r="EK135" t="s">
        <v>159</v>
      </c>
      <c r="EL135" t="s">
        <v>159</v>
      </c>
      <c r="EM135" t="s">
        <v>159</v>
      </c>
      <c r="EN135" t="s">
        <v>159</v>
      </c>
      <c r="EO135" t="s">
        <v>159</v>
      </c>
      <c r="EP135" t="s">
        <v>159</v>
      </c>
      <c r="EQ135" t="s">
        <v>159</v>
      </c>
      <c r="ER135" t="s">
        <v>159</v>
      </c>
      <c r="ES135">
        <v>11492.58</v>
      </c>
      <c r="ET135">
        <v>0</v>
      </c>
      <c r="EU135">
        <v>0</v>
      </c>
      <c r="EV135" t="s">
        <v>159</v>
      </c>
      <c r="EW135" t="s">
        <v>167</v>
      </c>
      <c r="EX135" t="s">
        <v>159</v>
      </c>
      <c r="EY135">
        <v>0</v>
      </c>
      <c r="EZ135">
        <v>0</v>
      </c>
    </row>
    <row r="136" spans="1:156" x14ac:dyDescent="0.25">
      <c r="A136">
        <v>9772246421</v>
      </c>
      <c r="B136" t="s">
        <v>226</v>
      </c>
      <c r="C136" t="s">
        <v>227</v>
      </c>
      <c r="D136" t="s">
        <v>145</v>
      </c>
      <c r="E136" t="s">
        <v>146</v>
      </c>
      <c r="F136" s="1" t="s">
        <v>147</v>
      </c>
      <c r="G136" t="s">
        <v>148</v>
      </c>
      <c r="H136" t="s">
        <v>149</v>
      </c>
      <c r="I136" t="s">
        <v>150</v>
      </c>
      <c r="J136" t="s">
        <v>179</v>
      </c>
      <c r="K136" t="s">
        <v>152</v>
      </c>
      <c r="L136" s="2">
        <v>0.5</v>
      </c>
      <c r="M136" s="2">
        <v>11500</v>
      </c>
      <c r="N136" t="s">
        <v>228</v>
      </c>
      <c r="O136" t="s">
        <v>390</v>
      </c>
      <c r="P136">
        <v>34926</v>
      </c>
      <c r="Q136" t="s">
        <v>145</v>
      </c>
      <c r="R136">
        <v>898254</v>
      </c>
      <c r="S136" s="1" t="s">
        <v>155</v>
      </c>
      <c r="T136">
        <v>2611685716</v>
      </c>
      <c r="U136">
        <v>4789918</v>
      </c>
      <c r="V136">
        <v>1001440</v>
      </c>
      <c r="W136">
        <v>25501232</v>
      </c>
      <c r="X136">
        <v>9772246421</v>
      </c>
      <c r="Y136">
        <v>800578</v>
      </c>
      <c r="Z136" t="s">
        <v>156</v>
      </c>
      <c r="AA136" t="s">
        <v>157</v>
      </c>
      <c r="AB136" t="s">
        <v>158</v>
      </c>
      <c r="AC136" t="s">
        <v>179</v>
      </c>
      <c r="AD136">
        <v>5999</v>
      </c>
      <c r="AE136">
        <v>63</v>
      </c>
      <c r="AF136" t="s">
        <v>159</v>
      </c>
      <c r="AG136" t="s">
        <v>159</v>
      </c>
      <c r="AH136" t="s">
        <v>159</v>
      </c>
      <c r="AI136" t="s">
        <v>160</v>
      </c>
      <c r="AJ136" t="s">
        <v>391</v>
      </c>
      <c r="AK136">
        <v>566</v>
      </c>
      <c r="AL136">
        <v>481110</v>
      </c>
      <c r="AM136">
        <v>566</v>
      </c>
      <c r="AN136">
        <v>303409481110</v>
      </c>
      <c r="AO136">
        <v>9772246421</v>
      </c>
      <c r="AP136" t="s">
        <v>183</v>
      </c>
      <c r="AQ136" t="s">
        <v>159</v>
      </c>
      <c r="AR136" t="s">
        <v>159</v>
      </c>
      <c r="AS136" t="s">
        <v>231</v>
      </c>
      <c r="AT136" s="2">
        <v>0.5</v>
      </c>
      <c r="AU136">
        <v>11500</v>
      </c>
      <c r="AV136">
        <v>11500</v>
      </c>
      <c r="AW136" s="7">
        <f t="shared" si="14"/>
        <v>11500</v>
      </c>
      <c r="AX136" s="7">
        <v>350</v>
      </c>
      <c r="AY136" s="7">
        <f t="shared" si="15"/>
        <v>11150</v>
      </c>
      <c r="AZ136" s="8">
        <f t="shared" si="16"/>
        <v>1962.4</v>
      </c>
      <c r="BA136" s="9">
        <f t="shared" si="17"/>
        <v>8920</v>
      </c>
      <c r="BB136" s="10">
        <f t="shared" si="18"/>
        <v>267.60000000000002</v>
      </c>
      <c r="BC136" s="7">
        <v>250</v>
      </c>
      <c r="BD136" s="11">
        <f t="shared" si="19"/>
        <v>81.25</v>
      </c>
      <c r="BE136" s="11"/>
      <c r="BF136" s="12"/>
      <c r="BG136" s="7">
        <f t="shared" si="20"/>
        <v>18.75</v>
      </c>
      <c r="BH136" t="s">
        <v>159</v>
      </c>
      <c r="BI136" t="s">
        <v>159</v>
      </c>
      <c r="BJ136" t="s">
        <v>159</v>
      </c>
      <c r="BK136" t="s">
        <v>159</v>
      </c>
      <c r="BL136">
        <v>566</v>
      </c>
      <c r="BM136">
        <v>566</v>
      </c>
      <c r="BN136">
        <v>11500</v>
      </c>
      <c r="BO136">
        <v>1000</v>
      </c>
      <c r="BP136">
        <v>57.5</v>
      </c>
      <c r="BQ136">
        <v>4.3099999999999996</v>
      </c>
      <c r="BR136">
        <v>0</v>
      </c>
      <c r="BS136">
        <v>11438.1875</v>
      </c>
      <c r="BT136">
        <v>0</v>
      </c>
      <c r="BU136" t="s">
        <v>159</v>
      </c>
      <c r="BV136" t="s">
        <v>159</v>
      </c>
      <c r="BW136">
        <v>0</v>
      </c>
      <c r="BX136">
        <v>0</v>
      </c>
      <c r="BY136" t="s">
        <v>165</v>
      </c>
      <c r="BZ136">
        <v>23</v>
      </c>
      <c r="CA136" t="s">
        <v>159</v>
      </c>
      <c r="CB136">
        <v>0</v>
      </c>
      <c r="CC136">
        <v>0</v>
      </c>
      <c r="CD136" t="s">
        <v>176</v>
      </c>
      <c r="CE136">
        <v>0</v>
      </c>
      <c r="CF136">
        <v>0.2</v>
      </c>
      <c r="CG136">
        <v>16.100000000000001</v>
      </c>
      <c r="CH136" t="s">
        <v>159</v>
      </c>
      <c r="CI136" t="s">
        <v>176</v>
      </c>
      <c r="CJ136" t="s">
        <v>159</v>
      </c>
      <c r="CK136" t="s">
        <v>159</v>
      </c>
      <c r="CL136">
        <v>0</v>
      </c>
      <c r="CM136" t="s">
        <v>227</v>
      </c>
      <c r="CN136">
        <v>0</v>
      </c>
      <c r="CO136">
        <v>0</v>
      </c>
      <c r="CP136">
        <v>0</v>
      </c>
      <c r="CQ136">
        <v>11500</v>
      </c>
      <c r="CR136" t="s">
        <v>166</v>
      </c>
      <c r="CS136">
        <v>25</v>
      </c>
      <c r="CT136">
        <v>5.75</v>
      </c>
      <c r="CU136">
        <v>0.43</v>
      </c>
      <c r="CV136" t="s">
        <v>166</v>
      </c>
      <c r="CW136">
        <v>7.5</v>
      </c>
      <c r="CX136">
        <v>1.7250000000000001</v>
      </c>
      <c r="CY136">
        <v>0.13</v>
      </c>
      <c r="CZ136" t="s">
        <v>160</v>
      </c>
      <c r="DA136">
        <v>7.5</v>
      </c>
      <c r="DB136">
        <v>1.7250000000000001</v>
      </c>
      <c r="DC136">
        <v>0.13</v>
      </c>
      <c r="DD136">
        <v>0</v>
      </c>
      <c r="DE136">
        <v>0</v>
      </c>
      <c r="DF136">
        <v>0</v>
      </c>
      <c r="DG136" t="s">
        <v>166</v>
      </c>
      <c r="DH136">
        <v>5</v>
      </c>
      <c r="DI136">
        <v>1.1499999999999999</v>
      </c>
      <c r="DJ136">
        <v>0.09</v>
      </c>
      <c r="DK136" t="s">
        <v>166</v>
      </c>
      <c r="DL136">
        <v>25</v>
      </c>
      <c r="DM136">
        <v>5.75</v>
      </c>
      <c r="DN136">
        <v>0.43</v>
      </c>
      <c r="DO136" t="s">
        <v>159</v>
      </c>
      <c r="DP136">
        <v>0</v>
      </c>
      <c r="DQ136">
        <v>0</v>
      </c>
      <c r="DR136" t="s">
        <v>159</v>
      </c>
      <c r="DS136">
        <v>0</v>
      </c>
      <c r="DT136">
        <v>0</v>
      </c>
      <c r="DU136" t="s">
        <v>159</v>
      </c>
      <c r="DV136" t="s">
        <v>159</v>
      </c>
      <c r="DW136" t="s">
        <v>159</v>
      </c>
      <c r="DX136" t="s">
        <v>159</v>
      </c>
      <c r="DY136">
        <v>0</v>
      </c>
      <c r="DZ136">
        <v>0</v>
      </c>
      <c r="EA136">
        <v>41.4</v>
      </c>
      <c r="EB136">
        <v>3.1</v>
      </c>
      <c r="EC136">
        <v>2.0020566000040006E+19</v>
      </c>
      <c r="ED136">
        <v>2.2222200102888595E+19</v>
      </c>
      <c r="EE136" t="s">
        <v>392</v>
      </c>
      <c r="EF136" t="s">
        <v>392</v>
      </c>
      <c r="EG136" t="s">
        <v>159</v>
      </c>
      <c r="EH136" t="s">
        <v>159</v>
      </c>
      <c r="EI136" t="s">
        <v>125</v>
      </c>
      <c r="EJ136" t="s">
        <v>159</v>
      </c>
      <c r="EK136" t="s">
        <v>159</v>
      </c>
      <c r="EL136" t="s">
        <v>159</v>
      </c>
      <c r="EM136" t="s">
        <v>159</v>
      </c>
      <c r="EN136" t="s">
        <v>159</v>
      </c>
      <c r="EO136" t="s">
        <v>159</v>
      </c>
      <c r="EP136" t="s">
        <v>159</v>
      </c>
      <c r="EQ136" t="s">
        <v>159</v>
      </c>
      <c r="ER136" t="s">
        <v>159</v>
      </c>
      <c r="ES136">
        <v>0</v>
      </c>
      <c r="ET136">
        <v>11500</v>
      </c>
      <c r="EU136">
        <v>0</v>
      </c>
      <c r="EV136" t="s">
        <v>159</v>
      </c>
      <c r="EW136" t="s">
        <v>167</v>
      </c>
      <c r="EX136" t="s">
        <v>159</v>
      </c>
      <c r="EY136">
        <v>0</v>
      </c>
      <c r="EZ136">
        <v>0</v>
      </c>
    </row>
    <row r="137" spans="1:156" x14ac:dyDescent="0.25">
      <c r="A137">
        <v>9773212791</v>
      </c>
      <c r="B137" t="s">
        <v>143</v>
      </c>
      <c r="C137" t="s">
        <v>144</v>
      </c>
      <c r="D137" t="s">
        <v>145</v>
      </c>
      <c r="E137" t="s">
        <v>146</v>
      </c>
      <c r="F137" s="1" t="s">
        <v>147</v>
      </c>
      <c r="G137" t="s">
        <v>148</v>
      </c>
      <c r="H137" t="s">
        <v>149</v>
      </c>
      <c r="I137" t="s">
        <v>150</v>
      </c>
      <c r="J137" t="s">
        <v>151</v>
      </c>
      <c r="K137" t="s">
        <v>152</v>
      </c>
      <c r="L137" s="2">
        <v>0.5</v>
      </c>
      <c r="M137" s="2">
        <v>11500</v>
      </c>
      <c r="N137" t="s">
        <v>393</v>
      </c>
      <c r="O137" t="s">
        <v>394</v>
      </c>
      <c r="P137">
        <v>34928</v>
      </c>
      <c r="Q137" t="s">
        <v>145</v>
      </c>
      <c r="R137">
        <v>395535</v>
      </c>
      <c r="S137" s="1" t="s">
        <v>155</v>
      </c>
      <c r="T137">
        <v>2611801810</v>
      </c>
      <c r="U137">
        <v>8301859</v>
      </c>
      <c r="V137">
        <v>1001461</v>
      </c>
      <c r="W137">
        <v>25502047</v>
      </c>
      <c r="X137">
        <v>9773212791</v>
      </c>
      <c r="Y137">
        <v>800578</v>
      </c>
      <c r="Z137" t="s">
        <v>156</v>
      </c>
      <c r="AA137" t="s">
        <v>157</v>
      </c>
      <c r="AB137" t="s">
        <v>158</v>
      </c>
      <c r="AC137" t="s">
        <v>151</v>
      </c>
      <c r="AD137">
        <v>5999</v>
      </c>
      <c r="AE137">
        <v>63</v>
      </c>
      <c r="AF137" t="s">
        <v>159</v>
      </c>
      <c r="AG137" t="s">
        <v>159</v>
      </c>
      <c r="AH137" t="s">
        <v>159</v>
      </c>
      <c r="AI137" t="s">
        <v>160</v>
      </c>
      <c r="AJ137" t="s">
        <v>395</v>
      </c>
      <c r="AK137">
        <v>566</v>
      </c>
      <c r="AL137">
        <v>777010</v>
      </c>
      <c r="AM137">
        <v>566</v>
      </c>
      <c r="AN137">
        <v>9773212791</v>
      </c>
      <c r="AO137">
        <v>9773212791</v>
      </c>
      <c r="AP137" t="s">
        <v>162</v>
      </c>
      <c r="AQ137" t="s">
        <v>396</v>
      </c>
      <c r="AR137" t="s">
        <v>159</v>
      </c>
      <c r="AS137" t="s">
        <v>164</v>
      </c>
      <c r="AT137" s="2">
        <v>0.5</v>
      </c>
      <c r="AU137">
        <v>11500</v>
      </c>
      <c r="AV137">
        <v>11500</v>
      </c>
      <c r="AW137" s="7">
        <f t="shared" si="14"/>
        <v>11500</v>
      </c>
      <c r="AX137" s="7">
        <v>350</v>
      </c>
      <c r="AY137" s="7">
        <f t="shared" si="15"/>
        <v>11150</v>
      </c>
      <c r="AZ137" s="8">
        <f t="shared" si="16"/>
        <v>1962.4</v>
      </c>
      <c r="BA137" s="9">
        <f t="shared" si="17"/>
        <v>8920</v>
      </c>
      <c r="BB137" s="10">
        <f t="shared" si="18"/>
        <v>267.60000000000002</v>
      </c>
      <c r="BC137" s="7">
        <v>250</v>
      </c>
      <c r="BD137" s="11">
        <f t="shared" si="19"/>
        <v>81.25</v>
      </c>
      <c r="BE137" s="11"/>
      <c r="BF137" s="12"/>
      <c r="BG137" s="7">
        <f t="shared" si="20"/>
        <v>18.75</v>
      </c>
      <c r="BH137" t="s">
        <v>159</v>
      </c>
      <c r="BI137" t="s">
        <v>159</v>
      </c>
      <c r="BJ137" t="s">
        <v>159</v>
      </c>
      <c r="BK137" t="s">
        <v>159</v>
      </c>
      <c r="BL137">
        <v>566</v>
      </c>
      <c r="BM137">
        <v>566</v>
      </c>
      <c r="BN137">
        <v>11500</v>
      </c>
      <c r="BO137">
        <v>1000</v>
      </c>
      <c r="BP137">
        <v>57.5</v>
      </c>
      <c r="BQ137">
        <v>4.3099999999999996</v>
      </c>
      <c r="BR137">
        <v>0</v>
      </c>
      <c r="BS137">
        <v>11438.1875</v>
      </c>
      <c r="BT137">
        <v>0</v>
      </c>
      <c r="BU137" t="s">
        <v>159</v>
      </c>
      <c r="BV137" t="s">
        <v>159</v>
      </c>
      <c r="BW137">
        <v>0</v>
      </c>
      <c r="BX137">
        <v>0</v>
      </c>
      <c r="BY137" t="s">
        <v>165</v>
      </c>
      <c r="BZ137">
        <v>23</v>
      </c>
      <c r="CA137" t="s">
        <v>159</v>
      </c>
      <c r="CB137">
        <v>0</v>
      </c>
      <c r="CC137">
        <v>0</v>
      </c>
      <c r="CD137" t="s">
        <v>176</v>
      </c>
      <c r="CE137">
        <v>0</v>
      </c>
      <c r="CF137">
        <v>0.2</v>
      </c>
      <c r="CG137">
        <v>23</v>
      </c>
      <c r="CH137" t="s">
        <v>159</v>
      </c>
      <c r="CI137" t="s">
        <v>176</v>
      </c>
      <c r="CJ137" t="s">
        <v>159</v>
      </c>
      <c r="CK137" t="s">
        <v>159</v>
      </c>
      <c r="CL137">
        <v>0</v>
      </c>
      <c r="CM137" t="s">
        <v>144</v>
      </c>
      <c r="CN137">
        <v>30</v>
      </c>
      <c r="CO137">
        <v>6.9</v>
      </c>
      <c r="CP137">
        <v>0.52</v>
      </c>
      <c r="CQ137">
        <v>11493.66</v>
      </c>
      <c r="CR137" t="s">
        <v>166</v>
      </c>
      <c r="CS137">
        <v>25</v>
      </c>
      <c r="CT137">
        <v>5.75</v>
      </c>
      <c r="CU137">
        <v>0.43</v>
      </c>
      <c r="CV137" t="s">
        <v>166</v>
      </c>
      <c r="CW137">
        <v>7.5</v>
      </c>
      <c r="CX137">
        <v>1.7250000000000001</v>
      </c>
      <c r="CY137">
        <v>0.13</v>
      </c>
      <c r="CZ137" t="s">
        <v>160</v>
      </c>
      <c r="DA137">
        <v>7.5</v>
      </c>
      <c r="DB137">
        <v>1.7250000000000001</v>
      </c>
      <c r="DC137">
        <v>0.13</v>
      </c>
      <c r="DD137">
        <v>0</v>
      </c>
      <c r="DE137">
        <v>1</v>
      </c>
      <c r="DF137">
        <v>0.08</v>
      </c>
      <c r="DG137" t="s">
        <v>166</v>
      </c>
      <c r="DH137">
        <v>5</v>
      </c>
      <c r="DI137">
        <v>1.1499999999999999</v>
      </c>
      <c r="DJ137">
        <v>0.09</v>
      </c>
      <c r="DK137" t="s">
        <v>166</v>
      </c>
      <c r="DL137">
        <v>25</v>
      </c>
      <c r="DM137">
        <v>5.75</v>
      </c>
      <c r="DN137">
        <v>0.43</v>
      </c>
      <c r="DO137" t="s">
        <v>159</v>
      </c>
      <c r="DP137">
        <v>0</v>
      </c>
      <c r="DQ137">
        <v>0</v>
      </c>
      <c r="DR137" t="s">
        <v>159</v>
      </c>
      <c r="DS137">
        <v>0</v>
      </c>
      <c r="DT137">
        <v>0</v>
      </c>
      <c r="DU137" t="s">
        <v>159</v>
      </c>
      <c r="DV137" t="s">
        <v>159</v>
      </c>
      <c r="DW137" t="s">
        <v>159</v>
      </c>
      <c r="DX137" t="s">
        <v>159</v>
      </c>
      <c r="DY137">
        <v>0</v>
      </c>
      <c r="DZ137">
        <v>0</v>
      </c>
      <c r="EA137">
        <v>34.5</v>
      </c>
      <c r="EB137">
        <v>2.58</v>
      </c>
      <c r="EC137">
        <v>2.0020566000040006E+19</v>
      </c>
      <c r="ED137">
        <v>3.0040567E+19</v>
      </c>
      <c r="EE137" t="s">
        <v>395</v>
      </c>
      <c r="EF137" t="s">
        <v>395</v>
      </c>
      <c r="EG137" t="s">
        <v>159</v>
      </c>
      <c r="EH137" t="s">
        <v>159</v>
      </c>
      <c r="EI137" t="s">
        <v>125</v>
      </c>
      <c r="EJ137" t="s">
        <v>159</v>
      </c>
      <c r="EK137" t="s">
        <v>159</v>
      </c>
      <c r="EL137" t="s">
        <v>159</v>
      </c>
      <c r="EM137" t="s">
        <v>159</v>
      </c>
      <c r="EN137" t="s">
        <v>159</v>
      </c>
      <c r="EO137" t="s">
        <v>159</v>
      </c>
      <c r="EP137" t="s">
        <v>159</v>
      </c>
      <c r="EQ137" t="s">
        <v>159</v>
      </c>
      <c r="ER137" t="s">
        <v>159</v>
      </c>
      <c r="ES137">
        <v>11493.66</v>
      </c>
      <c r="ET137">
        <v>0</v>
      </c>
      <c r="EU137">
        <v>0</v>
      </c>
      <c r="EV137" t="s">
        <v>159</v>
      </c>
      <c r="EW137" t="s">
        <v>167</v>
      </c>
      <c r="EX137" t="s">
        <v>159</v>
      </c>
      <c r="EY137">
        <v>0</v>
      </c>
      <c r="EZ137">
        <v>0</v>
      </c>
    </row>
    <row r="138" spans="1:156" x14ac:dyDescent="0.25">
      <c r="A138">
        <v>9773464125</v>
      </c>
      <c r="B138" t="s">
        <v>143</v>
      </c>
      <c r="C138" t="s">
        <v>144</v>
      </c>
      <c r="D138" t="s">
        <v>145</v>
      </c>
      <c r="E138" t="s">
        <v>146</v>
      </c>
      <c r="F138" s="1" t="s">
        <v>147</v>
      </c>
      <c r="G138" t="s">
        <v>148</v>
      </c>
      <c r="H138" t="s">
        <v>149</v>
      </c>
      <c r="I138" t="s">
        <v>150</v>
      </c>
      <c r="J138" t="s">
        <v>151</v>
      </c>
      <c r="K138" t="s">
        <v>152</v>
      </c>
      <c r="L138" s="2">
        <v>0.5</v>
      </c>
      <c r="M138" s="2">
        <v>11500</v>
      </c>
      <c r="N138" t="s">
        <v>316</v>
      </c>
      <c r="O138" t="s">
        <v>405</v>
      </c>
      <c r="P138">
        <v>34928</v>
      </c>
      <c r="Q138" t="s">
        <v>145</v>
      </c>
      <c r="R138">
        <v>486222</v>
      </c>
      <c r="S138" s="1" t="s">
        <v>155</v>
      </c>
      <c r="T138">
        <v>2611822490</v>
      </c>
      <c r="U138">
        <v>8301859</v>
      </c>
      <c r="V138">
        <v>1001470</v>
      </c>
      <c r="W138">
        <v>25502314</v>
      </c>
      <c r="X138">
        <v>9773464125</v>
      </c>
      <c r="Y138">
        <v>800578</v>
      </c>
      <c r="Z138" t="s">
        <v>156</v>
      </c>
      <c r="AA138" t="s">
        <v>157</v>
      </c>
      <c r="AB138" t="s">
        <v>158</v>
      </c>
      <c r="AC138" t="s">
        <v>151</v>
      </c>
      <c r="AD138">
        <v>5999</v>
      </c>
      <c r="AE138">
        <v>63</v>
      </c>
      <c r="AF138" t="s">
        <v>159</v>
      </c>
      <c r="AG138" t="s">
        <v>159</v>
      </c>
      <c r="AH138" t="s">
        <v>159</v>
      </c>
      <c r="AI138" t="s">
        <v>160</v>
      </c>
      <c r="AJ138" t="s">
        <v>406</v>
      </c>
      <c r="AK138">
        <v>566</v>
      </c>
      <c r="AL138">
        <v>105647</v>
      </c>
      <c r="AM138">
        <v>566</v>
      </c>
      <c r="AN138">
        <v>9773464125</v>
      </c>
      <c r="AO138">
        <v>9773464125</v>
      </c>
      <c r="AP138" t="s">
        <v>162</v>
      </c>
      <c r="AQ138" t="s">
        <v>319</v>
      </c>
      <c r="AR138" t="s">
        <v>159</v>
      </c>
      <c r="AS138" t="s">
        <v>164</v>
      </c>
      <c r="AT138" s="2">
        <v>0.5</v>
      </c>
      <c r="AU138">
        <v>11500</v>
      </c>
      <c r="AV138">
        <v>11500</v>
      </c>
      <c r="AW138" s="7">
        <f t="shared" si="14"/>
        <v>11500</v>
      </c>
      <c r="AX138" s="7">
        <v>350</v>
      </c>
      <c r="AY138" s="7">
        <f t="shared" si="15"/>
        <v>11150</v>
      </c>
      <c r="AZ138" s="8">
        <f t="shared" si="16"/>
        <v>1962.4</v>
      </c>
      <c r="BA138" s="9">
        <f t="shared" si="17"/>
        <v>8920</v>
      </c>
      <c r="BB138" s="10">
        <f t="shared" si="18"/>
        <v>267.60000000000002</v>
      </c>
      <c r="BC138" s="7">
        <v>250</v>
      </c>
      <c r="BD138" s="11">
        <f t="shared" si="19"/>
        <v>81.25</v>
      </c>
      <c r="BE138" s="11"/>
      <c r="BF138" s="12"/>
      <c r="BG138" s="7">
        <f t="shared" si="20"/>
        <v>18.75</v>
      </c>
      <c r="BH138" t="s">
        <v>159</v>
      </c>
      <c r="BI138" t="s">
        <v>159</v>
      </c>
      <c r="BJ138" t="s">
        <v>159</v>
      </c>
      <c r="BK138" t="s">
        <v>159</v>
      </c>
      <c r="BL138">
        <v>566</v>
      </c>
      <c r="BM138">
        <v>566</v>
      </c>
      <c r="BN138">
        <v>11500</v>
      </c>
      <c r="BO138">
        <v>1000</v>
      </c>
      <c r="BP138">
        <v>57.5</v>
      </c>
      <c r="BQ138">
        <v>4.3099999999999996</v>
      </c>
      <c r="BR138">
        <v>0</v>
      </c>
      <c r="BS138">
        <v>11438.1875</v>
      </c>
      <c r="BT138">
        <v>0</v>
      </c>
      <c r="BU138" t="s">
        <v>159</v>
      </c>
      <c r="BV138" t="s">
        <v>159</v>
      </c>
      <c r="BW138">
        <v>0</v>
      </c>
      <c r="BX138">
        <v>0</v>
      </c>
      <c r="BY138" t="s">
        <v>165</v>
      </c>
      <c r="BZ138">
        <v>23</v>
      </c>
      <c r="CA138" t="s">
        <v>159</v>
      </c>
      <c r="CB138">
        <v>0</v>
      </c>
      <c r="CC138">
        <v>0</v>
      </c>
      <c r="CD138" t="s">
        <v>176</v>
      </c>
      <c r="CE138">
        <v>0</v>
      </c>
      <c r="CF138">
        <v>0.2</v>
      </c>
      <c r="CG138">
        <v>23</v>
      </c>
      <c r="CH138" t="s">
        <v>159</v>
      </c>
      <c r="CI138" t="s">
        <v>176</v>
      </c>
      <c r="CJ138" t="s">
        <v>159</v>
      </c>
      <c r="CK138" t="s">
        <v>159</v>
      </c>
      <c r="CL138">
        <v>0</v>
      </c>
      <c r="CM138" t="s">
        <v>144</v>
      </c>
      <c r="CN138">
        <v>30</v>
      </c>
      <c r="CO138">
        <v>6.9</v>
      </c>
      <c r="CP138">
        <v>0.52</v>
      </c>
      <c r="CQ138">
        <v>11493.66</v>
      </c>
      <c r="CR138" t="s">
        <v>166</v>
      </c>
      <c r="CS138">
        <v>25</v>
      </c>
      <c r="CT138">
        <v>5.75</v>
      </c>
      <c r="CU138">
        <v>0.43</v>
      </c>
      <c r="CV138" t="s">
        <v>166</v>
      </c>
      <c r="CW138">
        <v>7.5</v>
      </c>
      <c r="CX138">
        <v>1.7250000000000001</v>
      </c>
      <c r="CY138">
        <v>0.13</v>
      </c>
      <c r="CZ138" t="s">
        <v>160</v>
      </c>
      <c r="DA138">
        <v>7.5</v>
      </c>
      <c r="DB138">
        <v>1.7250000000000001</v>
      </c>
      <c r="DC138">
        <v>0.13</v>
      </c>
      <c r="DD138">
        <v>0</v>
      </c>
      <c r="DE138">
        <v>1</v>
      </c>
      <c r="DF138">
        <v>0.08</v>
      </c>
      <c r="DG138" t="s">
        <v>166</v>
      </c>
      <c r="DH138">
        <v>5</v>
      </c>
      <c r="DI138">
        <v>1.1499999999999999</v>
      </c>
      <c r="DJ138">
        <v>0.09</v>
      </c>
      <c r="DK138" t="s">
        <v>166</v>
      </c>
      <c r="DL138">
        <v>25</v>
      </c>
      <c r="DM138">
        <v>5.75</v>
      </c>
      <c r="DN138">
        <v>0.43</v>
      </c>
      <c r="DO138" t="s">
        <v>159</v>
      </c>
      <c r="DP138">
        <v>0</v>
      </c>
      <c r="DQ138">
        <v>0</v>
      </c>
      <c r="DR138" t="s">
        <v>159</v>
      </c>
      <c r="DS138">
        <v>0</v>
      </c>
      <c r="DT138">
        <v>0</v>
      </c>
      <c r="DU138" t="s">
        <v>159</v>
      </c>
      <c r="DV138" t="s">
        <v>159</v>
      </c>
      <c r="DW138" t="s">
        <v>159</v>
      </c>
      <c r="DX138" t="s">
        <v>159</v>
      </c>
      <c r="DY138">
        <v>0</v>
      </c>
      <c r="DZ138">
        <v>0</v>
      </c>
      <c r="EA138">
        <v>34.5</v>
      </c>
      <c r="EB138">
        <v>2.58</v>
      </c>
      <c r="EC138">
        <v>2.0020566000040006E+19</v>
      </c>
      <c r="ED138">
        <v>3.0040567E+19</v>
      </c>
      <c r="EE138" t="s">
        <v>406</v>
      </c>
      <c r="EF138" t="s">
        <v>406</v>
      </c>
      <c r="EG138" t="s">
        <v>159</v>
      </c>
      <c r="EH138" t="s">
        <v>159</v>
      </c>
      <c r="EI138" t="s">
        <v>125</v>
      </c>
      <c r="EJ138" t="s">
        <v>159</v>
      </c>
      <c r="EK138" t="s">
        <v>159</v>
      </c>
      <c r="EL138" t="s">
        <v>159</v>
      </c>
      <c r="EM138" t="s">
        <v>159</v>
      </c>
      <c r="EN138" t="s">
        <v>159</v>
      </c>
      <c r="EO138" t="s">
        <v>159</v>
      </c>
      <c r="EP138" t="s">
        <v>159</v>
      </c>
      <c r="EQ138" t="s">
        <v>159</v>
      </c>
      <c r="ER138" t="s">
        <v>159</v>
      </c>
      <c r="ES138">
        <v>11493.66</v>
      </c>
      <c r="ET138">
        <v>0</v>
      </c>
      <c r="EU138">
        <v>0</v>
      </c>
      <c r="EV138" t="s">
        <v>159</v>
      </c>
      <c r="EW138" t="s">
        <v>167</v>
      </c>
      <c r="EX138" t="s">
        <v>159</v>
      </c>
      <c r="EY138">
        <v>0</v>
      </c>
      <c r="EZ138">
        <v>0</v>
      </c>
    </row>
    <row r="139" spans="1:156" x14ac:dyDescent="0.25">
      <c r="A139">
        <v>9773499722</v>
      </c>
      <c r="B139" t="s">
        <v>143</v>
      </c>
      <c r="C139" t="s">
        <v>144</v>
      </c>
      <c r="D139" t="s">
        <v>145</v>
      </c>
      <c r="E139" t="s">
        <v>146</v>
      </c>
      <c r="F139" s="1" t="s">
        <v>147</v>
      </c>
      <c r="G139" t="s">
        <v>148</v>
      </c>
      <c r="H139" t="s">
        <v>149</v>
      </c>
      <c r="I139" t="s">
        <v>150</v>
      </c>
      <c r="J139" t="s">
        <v>151</v>
      </c>
      <c r="K139" t="s">
        <v>152</v>
      </c>
      <c r="L139" s="2">
        <v>0.5</v>
      </c>
      <c r="M139" s="2">
        <v>11500</v>
      </c>
      <c r="N139" t="s">
        <v>316</v>
      </c>
      <c r="O139" t="s">
        <v>407</v>
      </c>
      <c r="P139">
        <v>34928</v>
      </c>
      <c r="Q139" t="s">
        <v>145</v>
      </c>
      <c r="R139">
        <v>499415</v>
      </c>
      <c r="S139" s="1" t="s">
        <v>155</v>
      </c>
      <c r="T139">
        <v>2611824230</v>
      </c>
      <c r="U139">
        <v>8301859</v>
      </c>
      <c r="V139">
        <v>1001471</v>
      </c>
      <c r="W139">
        <v>25502345</v>
      </c>
      <c r="X139">
        <v>9773499722</v>
      </c>
      <c r="Y139">
        <v>800578</v>
      </c>
      <c r="Z139" t="s">
        <v>156</v>
      </c>
      <c r="AA139" t="s">
        <v>157</v>
      </c>
      <c r="AB139" t="s">
        <v>158</v>
      </c>
      <c r="AC139" t="s">
        <v>151</v>
      </c>
      <c r="AD139">
        <v>5999</v>
      </c>
      <c r="AE139">
        <v>63</v>
      </c>
      <c r="AF139" t="s">
        <v>159</v>
      </c>
      <c r="AG139" t="s">
        <v>159</v>
      </c>
      <c r="AH139" t="s">
        <v>159</v>
      </c>
      <c r="AI139" t="s">
        <v>160</v>
      </c>
      <c r="AJ139" t="s">
        <v>408</v>
      </c>
      <c r="AK139">
        <v>566</v>
      </c>
      <c r="AL139">
        <v>518419</v>
      </c>
      <c r="AM139">
        <v>566</v>
      </c>
      <c r="AN139">
        <v>9773499722</v>
      </c>
      <c r="AO139">
        <v>9773499722</v>
      </c>
      <c r="AP139" t="s">
        <v>162</v>
      </c>
      <c r="AQ139" t="s">
        <v>319</v>
      </c>
      <c r="AR139" t="s">
        <v>159</v>
      </c>
      <c r="AS139" t="s">
        <v>164</v>
      </c>
      <c r="AT139" s="2">
        <v>0.5</v>
      </c>
      <c r="AU139">
        <v>11500</v>
      </c>
      <c r="AV139">
        <v>11500</v>
      </c>
      <c r="AW139" s="7">
        <f t="shared" si="14"/>
        <v>11500</v>
      </c>
      <c r="AX139" s="7">
        <v>350</v>
      </c>
      <c r="AY139" s="7">
        <f t="shared" si="15"/>
        <v>11150</v>
      </c>
      <c r="AZ139" s="8">
        <f t="shared" si="16"/>
        <v>1962.4</v>
      </c>
      <c r="BA139" s="9">
        <f t="shared" si="17"/>
        <v>8920</v>
      </c>
      <c r="BB139" s="10">
        <f t="shared" si="18"/>
        <v>267.60000000000002</v>
      </c>
      <c r="BC139" s="7">
        <v>250</v>
      </c>
      <c r="BD139" s="11">
        <f t="shared" si="19"/>
        <v>81.25</v>
      </c>
      <c r="BE139" s="11"/>
      <c r="BF139" s="12"/>
      <c r="BG139" s="7">
        <f t="shared" si="20"/>
        <v>18.75</v>
      </c>
      <c r="BH139" t="s">
        <v>159</v>
      </c>
      <c r="BI139" t="s">
        <v>159</v>
      </c>
      <c r="BJ139" t="s">
        <v>159</v>
      </c>
      <c r="BK139" t="s">
        <v>159</v>
      </c>
      <c r="BL139">
        <v>566</v>
      </c>
      <c r="BM139">
        <v>566</v>
      </c>
      <c r="BN139">
        <v>11500</v>
      </c>
      <c r="BO139">
        <v>1000</v>
      </c>
      <c r="BP139">
        <v>57.5</v>
      </c>
      <c r="BQ139">
        <v>4.3099999999999996</v>
      </c>
      <c r="BR139">
        <v>0</v>
      </c>
      <c r="BS139">
        <v>11438.1875</v>
      </c>
      <c r="BT139">
        <v>0</v>
      </c>
      <c r="BU139" t="s">
        <v>159</v>
      </c>
      <c r="BV139" t="s">
        <v>159</v>
      </c>
      <c r="BW139">
        <v>0</v>
      </c>
      <c r="BX139">
        <v>0</v>
      </c>
      <c r="BY139" t="s">
        <v>165</v>
      </c>
      <c r="BZ139">
        <v>23</v>
      </c>
      <c r="CA139" t="s">
        <v>159</v>
      </c>
      <c r="CB139">
        <v>0</v>
      </c>
      <c r="CC139">
        <v>0</v>
      </c>
      <c r="CD139" t="s">
        <v>176</v>
      </c>
      <c r="CE139">
        <v>0</v>
      </c>
      <c r="CF139">
        <v>0.2</v>
      </c>
      <c r="CG139">
        <v>23</v>
      </c>
      <c r="CH139" t="s">
        <v>159</v>
      </c>
      <c r="CI139" t="s">
        <v>176</v>
      </c>
      <c r="CJ139" t="s">
        <v>159</v>
      </c>
      <c r="CK139" t="s">
        <v>159</v>
      </c>
      <c r="CL139">
        <v>0</v>
      </c>
      <c r="CM139" t="s">
        <v>144</v>
      </c>
      <c r="CN139">
        <v>30</v>
      </c>
      <c r="CO139">
        <v>6.9</v>
      </c>
      <c r="CP139">
        <v>0.52</v>
      </c>
      <c r="CQ139">
        <v>11493.66</v>
      </c>
      <c r="CR139" t="s">
        <v>166</v>
      </c>
      <c r="CS139">
        <v>25</v>
      </c>
      <c r="CT139">
        <v>5.75</v>
      </c>
      <c r="CU139">
        <v>0.43</v>
      </c>
      <c r="CV139" t="s">
        <v>166</v>
      </c>
      <c r="CW139">
        <v>7.5</v>
      </c>
      <c r="CX139">
        <v>1.7250000000000001</v>
      </c>
      <c r="CY139">
        <v>0.13</v>
      </c>
      <c r="CZ139" t="s">
        <v>160</v>
      </c>
      <c r="DA139">
        <v>7.5</v>
      </c>
      <c r="DB139">
        <v>1.7250000000000001</v>
      </c>
      <c r="DC139">
        <v>0.13</v>
      </c>
      <c r="DD139">
        <v>0</v>
      </c>
      <c r="DE139">
        <v>1</v>
      </c>
      <c r="DF139">
        <v>0.08</v>
      </c>
      <c r="DG139" t="s">
        <v>166</v>
      </c>
      <c r="DH139">
        <v>5</v>
      </c>
      <c r="DI139">
        <v>1.1499999999999999</v>
      </c>
      <c r="DJ139">
        <v>0.09</v>
      </c>
      <c r="DK139" t="s">
        <v>166</v>
      </c>
      <c r="DL139">
        <v>25</v>
      </c>
      <c r="DM139">
        <v>5.75</v>
      </c>
      <c r="DN139">
        <v>0.43</v>
      </c>
      <c r="DO139" t="s">
        <v>159</v>
      </c>
      <c r="DP139">
        <v>0</v>
      </c>
      <c r="DQ139">
        <v>0</v>
      </c>
      <c r="DR139" t="s">
        <v>159</v>
      </c>
      <c r="DS139">
        <v>0</v>
      </c>
      <c r="DT139">
        <v>0</v>
      </c>
      <c r="DU139" t="s">
        <v>159</v>
      </c>
      <c r="DV139" t="s">
        <v>159</v>
      </c>
      <c r="DW139" t="s">
        <v>159</v>
      </c>
      <c r="DX139" t="s">
        <v>159</v>
      </c>
      <c r="DY139">
        <v>0</v>
      </c>
      <c r="DZ139">
        <v>0</v>
      </c>
      <c r="EA139">
        <v>34.5</v>
      </c>
      <c r="EB139">
        <v>2.58</v>
      </c>
      <c r="EC139">
        <v>2.0020566000040006E+19</v>
      </c>
      <c r="ED139">
        <v>3.0040567E+19</v>
      </c>
      <c r="EE139" t="s">
        <v>408</v>
      </c>
      <c r="EF139" t="s">
        <v>408</v>
      </c>
      <c r="EG139" t="s">
        <v>159</v>
      </c>
      <c r="EH139" t="s">
        <v>159</v>
      </c>
      <c r="EI139" t="s">
        <v>125</v>
      </c>
      <c r="EJ139" t="s">
        <v>159</v>
      </c>
      <c r="EK139" t="s">
        <v>159</v>
      </c>
      <c r="EL139" t="s">
        <v>159</v>
      </c>
      <c r="EM139" t="s">
        <v>159</v>
      </c>
      <c r="EN139" t="s">
        <v>159</v>
      </c>
      <c r="EO139" t="s">
        <v>159</v>
      </c>
      <c r="EP139" t="s">
        <v>159</v>
      </c>
      <c r="EQ139" t="s">
        <v>159</v>
      </c>
      <c r="ER139" t="s">
        <v>159</v>
      </c>
      <c r="ES139">
        <v>11493.66</v>
      </c>
      <c r="ET139">
        <v>0</v>
      </c>
      <c r="EU139">
        <v>0</v>
      </c>
      <c r="EV139" t="s">
        <v>159</v>
      </c>
      <c r="EW139" t="s">
        <v>167</v>
      </c>
      <c r="EX139" t="s">
        <v>159</v>
      </c>
      <c r="EY139">
        <v>0</v>
      </c>
      <c r="EZ139">
        <v>0</v>
      </c>
    </row>
    <row r="140" spans="1:156" x14ac:dyDescent="0.25">
      <c r="A140">
        <v>9773560683</v>
      </c>
      <c r="B140" t="s">
        <v>143</v>
      </c>
      <c r="C140" t="s">
        <v>144</v>
      </c>
      <c r="D140" t="s">
        <v>145</v>
      </c>
      <c r="E140" t="s">
        <v>146</v>
      </c>
      <c r="F140" s="1" t="s">
        <v>147</v>
      </c>
      <c r="G140" t="s">
        <v>148</v>
      </c>
      <c r="H140" t="s">
        <v>149</v>
      </c>
      <c r="I140" t="s">
        <v>150</v>
      </c>
      <c r="J140" t="s">
        <v>151</v>
      </c>
      <c r="K140" t="s">
        <v>152</v>
      </c>
      <c r="L140" s="2">
        <v>0.5</v>
      </c>
      <c r="M140" s="2">
        <v>11500</v>
      </c>
      <c r="N140" t="s">
        <v>393</v>
      </c>
      <c r="O140" t="s">
        <v>409</v>
      </c>
      <c r="P140">
        <v>34928</v>
      </c>
      <c r="Q140" t="s">
        <v>145</v>
      </c>
      <c r="R140">
        <v>523368</v>
      </c>
      <c r="S140" s="1" t="s">
        <v>155</v>
      </c>
      <c r="T140">
        <v>2611828119</v>
      </c>
      <c r="U140">
        <v>8301859</v>
      </c>
      <c r="V140">
        <v>1001474</v>
      </c>
      <c r="W140">
        <v>25502395</v>
      </c>
      <c r="X140">
        <v>9773560683</v>
      </c>
      <c r="Y140">
        <v>800578</v>
      </c>
      <c r="Z140" t="s">
        <v>156</v>
      </c>
      <c r="AA140" t="s">
        <v>157</v>
      </c>
      <c r="AB140" t="s">
        <v>158</v>
      </c>
      <c r="AC140" t="s">
        <v>151</v>
      </c>
      <c r="AD140">
        <v>5999</v>
      </c>
      <c r="AE140">
        <v>63</v>
      </c>
      <c r="AF140" t="s">
        <v>159</v>
      </c>
      <c r="AG140" t="s">
        <v>159</v>
      </c>
      <c r="AH140" t="s">
        <v>159</v>
      </c>
      <c r="AI140" t="s">
        <v>160</v>
      </c>
      <c r="AJ140" t="s">
        <v>410</v>
      </c>
      <c r="AK140">
        <v>566</v>
      </c>
      <c r="AL140">
        <v>492883</v>
      </c>
      <c r="AM140">
        <v>566</v>
      </c>
      <c r="AN140">
        <v>9773560683</v>
      </c>
      <c r="AO140">
        <v>9773560683</v>
      </c>
      <c r="AP140" t="s">
        <v>162</v>
      </c>
      <c r="AQ140" t="s">
        <v>396</v>
      </c>
      <c r="AR140" t="s">
        <v>159</v>
      </c>
      <c r="AS140" t="s">
        <v>164</v>
      </c>
      <c r="AT140" s="2">
        <v>0.5</v>
      </c>
      <c r="AU140">
        <v>11500</v>
      </c>
      <c r="AV140">
        <v>11500</v>
      </c>
      <c r="AW140" s="7">
        <f t="shared" si="14"/>
        <v>11500</v>
      </c>
      <c r="AX140" s="7">
        <v>350</v>
      </c>
      <c r="AY140" s="7">
        <f t="shared" si="15"/>
        <v>11150</v>
      </c>
      <c r="AZ140" s="8">
        <f t="shared" si="16"/>
        <v>1962.4</v>
      </c>
      <c r="BA140" s="9">
        <f t="shared" si="17"/>
        <v>8920</v>
      </c>
      <c r="BB140" s="10">
        <f t="shared" si="18"/>
        <v>267.60000000000002</v>
      </c>
      <c r="BC140" s="7">
        <v>250</v>
      </c>
      <c r="BD140" s="11">
        <f t="shared" si="19"/>
        <v>81.25</v>
      </c>
      <c r="BE140" s="11"/>
      <c r="BF140" s="12"/>
      <c r="BG140" s="7">
        <f t="shared" si="20"/>
        <v>18.75</v>
      </c>
      <c r="BH140" t="s">
        <v>159</v>
      </c>
      <c r="BI140" t="s">
        <v>159</v>
      </c>
      <c r="BJ140" t="s">
        <v>159</v>
      </c>
      <c r="BK140" t="s">
        <v>159</v>
      </c>
      <c r="BL140">
        <v>566</v>
      </c>
      <c r="BM140">
        <v>566</v>
      </c>
      <c r="BN140">
        <v>11500</v>
      </c>
      <c r="BO140">
        <v>1000</v>
      </c>
      <c r="BP140">
        <v>57.5</v>
      </c>
      <c r="BQ140">
        <v>4.3099999999999996</v>
      </c>
      <c r="BR140">
        <v>0</v>
      </c>
      <c r="BS140">
        <v>11438.1875</v>
      </c>
      <c r="BT140">
        <v>0</v>
      </c>
      <c r="BU140" t="s">
        <v>159</v>
      </c>
      <c r="BV140" t="s">
        <v>159</v>
      </c>
      <c r="BW140">
        <v>0</v>
      </c>
      <c r="BX140">
        <v>0</v>
      </c>
      <c r="BY140" t="s">
        <v>165</v>
      </c>
      <c r="BZ140">
        <v>23</v>
      </c>
      <c r="CA140" t="s">
        <v>159</v>
      </c>
      <c r="CB140">
        <v>0</v>
      </c>
      <c r="CC140">
        <v>0</v>
      </c>
      <c r="CD140" t="s">
        <v>176</v>
      </c>
      <c r="CE140">
        <v>0</v>
      </c>
      <c r="CF140">
        <v>0.2</v>
      </c>
      <c r="CG140">
        <v>23</v>
      </c>
      <c r="CH140" t="s">
        <v>159</v>
      </c>
      <c r="CI140" t="s">
        <v>176</v>
      </c>
      <c r="CJ140" t="s">
        <v>159</v>
      </c>
      <c r="CK140" t="s">
        <v>159</v>
      </c>
      <c r="CL140">
        <v>0</v>
      </c>
      <c r="CM140" t="s">
        <v>144</v>
      </c>
      <c r="CN140">
        <v>30</v>
      </c>
      <c r="CO140">
        <v>6.9</v>
      </c>
      <c r="CP140">
        <v>0.52</v>
      </c>
      <c r="CQ140">
        <v>11493.66</v>
      </c>
      <c r="CR140" t="s">
        <v>166</v>
      </c>
      <c r="CS140">
        <v>25</v>
      </c>
      <c r="CT140">
        <v>5.75</v>
      </c>
      <c r="CU140">
        <v>0.43</v>
      </c>
      <c r="CV140" t="s">
        <v>166</v>
      </c>
      <c r="CW140">
        <v>7.5</v>
      </c>
      <c r="CX140">
        <v>1.7250000000000001</v>
      </c>
      <c r="CY140">
        <v>0.13</v>
      </c>
      <c r="CZ140" t="s">
        <v>160</v>
      </c>
      <c r="DA140">
        <v>7.5</v>
      </c>
      <c r="DB140">
        <v>1.7250000000000001</v>
      </c>
      <c r="DC140">
        <v>0.13</v>
      </c>
      <c r="DD140">
        <v>0</v>
      </c>
      <c r="DE140">
        <v>1</v>
      </c>
      <c r="DF140">
        <v>0.08</v>
      </c>
      <c r="DG140" t="s">
        <v>166</v>
      </c>
      <c r="DH140">
        <v>5</v>
      </c>
      <c r="DI140">
        <v>1.1499999999999999</v>
      </c>
      <c r="DJ140">
        <v>0.09</v>
      </c>
      <c r="DK140" t="s">
        <v>166</v>
      </c>
      <c r="DL140">
        <v>25</v>
      </c>
      <c r="DM140">
        <v>5.75</v>
      </c>
      <c r="DN140">
        <v>0.43</v>
      </c>
      <c r="DO140" t="s">
        <v>159</v>
      </c>
      <c r="DP140">
        <v>0</v>
      </c>
      <c r="DQ140">
        <v>0</v>
      </c>
      <c r="DR140" t="s">
        <v>159</v>
      </c>
      <c r="DS140">
        <v>0</v>
      </c>
      <c r="DT140">
        <v>0</v>
      </c>
      <c r="DU140" t="s">
        <v>159</v>
      </c>
      <c r="DV140" t="s">
        <v>159</v>
      </c>
      <c r="DW140" t="s">
        <v>159</v>
      </c>
      <c r="DX140" t="s">
        <v>159</v>
      </c>
      <c r="DY140">
        <v>0</v>
      </c>
      <c r="DZ140">
        <v>0</v>
      </c>
      <c r="EA140">
        <v>34.5</v>
      </c>
      <c r="EB140">
        <v>2.58</v>
      </c>
      <c r="EC140">
        <v>2.0020566000040006E+19</v>
      </c>
      <c r="ED140">
        <v>3.0040567E+19</v>
      </c>
      <c r="EE140" t="s">
        <v>410</v>
      </c>
      <c r="EF140" t="s">
        <v>410</v>
      </c>
      <c r="EG140" t="s">
        <v>159</v>
      </c>
      <c r="EH140" t="s">
        <v>159</v>
      </c>
      <c r="EI140" t="s">
        <v>125</v>
      </c>
      <c r="EJ140" t="s">
        <v>159</v>
      </c>
      <c r="EK140" t="s">
        <v>159</v>
      </c>
      <c r="EL140" t="s">
        <v>159</v>
      </c>
      <c r="EM140" t="s">
        <v>159</v>
      </c>
      <c r="EN140" t="s">
        <v>159</v>
      </c>
      <c r="EO140" t="s">
        <v>159</v>
      </c>
      <c r="EP140" t="s">
        <v>159</v>
      </c>
      <c r="EQ140" t="s">
        <v>159</v>
      </c>
      <c r="ER140" t="s">
        <v>159</v>
      </c>
      <c r="ES140">
        <v>11493.66</v>
      </c>
      <c r="ET140">
        <v>0</v>
      </c>
      <c r="EU140">
        <v>0</v>
      </c>
      <c r="EV140" t="s">
        <v>159</v>
      </c>
      <c r="EW140" t="s">
        <v>167</v>
      </c>
      <c r="EX140" t="s">
        <v>159</v>
      </c>
      <c r="EY140">
        <v>0</v>
      </c>
      <c r="EZ140">
        <v>0</v>
      </c>
    </row>
    <row r="141" spans="1:156" x14ac:dyDescent="0.25">
      <c r="A141">
        <v>9773429344</v>
      </c>
      <c r="B141" t="s">
        <v>143</v>
      </c>
      <c r="C141" t="s">
        <v>144</v>
      </c>
      <c r="D141" t="s">
        <v>145</v>
      </c>
      <c r="E141" t="s">
        <v>146</v>
      </c>
      <c r="F141" s="1" t="s">
        <v>147</v>
      </c>
      <c r="G141" t="s">
        <v>148</v>
      </c>
      <c r="H141" t="s">
        <v>149</v>
      </c>
      <c r="I141" t="s">
        <v>150</v>
      </c>
      <c r="J141" t="s">
        <v>151</v>
      </c>
      <c r="K141" t="s">
        <v>152</v>
      </c>
      <c r="L141" s="2">
        <v>0.5</v>
      </c>
      <c r="M141" s="2">
        <v>11500</v>
      </c>
      <c r="N141" t="s">
        <v>316</v>
      </c>
      <c r="O141" t="s">
        <v>413</v>
      </c>
      <c r="P141">
        <v>34928</v>
      </c>
      <c r="Q141" t="s">
        <v>145</v>
      </c>
      <c r="R141">
        <v>474467</v>
      </c>
      <c r="S141" s="1" t="s">
        <v>155</v>
      </c>
      <c r="T141">
        <v>2611819847</v>
      </c>
      <c r="U141">
        <v>8301859</v>
      </c>
      <c r="V141">
        <v>1001466</v>
      </c>
      <c r="W141">
        <v>25502273</v>
      </c>
      <c r="X141">
        <v>9773429344</v>
      </c>
      <c r="Y141">
        <v>800578</v>
      </c>
      <c r="Z141" t="s">
        <v>156</v>
      </c>
      <c r="AA141" t="s">
        <v>157</v>
      </c>
      <c r="AB141" t="s">
        <v>158</v>
      </c>
      <c r="AC141" t="s">
        <v>151</v>
      </c>
      <c r="AD141">
        <v>5999</v>
      </c>
      <c r="AE141">
        <v>63</v>
      </c>
      <c r="AF141" t="s">
        <v>159</v>
      </c>
      <c r="AG141" t="s">
        <v>159</v>
      </c>
      <c r="AH141" t="s">
        <v>159</v>
      </c>
      <c r="AI141" t="s">
        <v>160</v>
      </c>
      <c r="AJ141" t="s">
        <v>414</v>
      </c>
      <c r="AK141">
        <v>566</v>
      </c>
      <c r="AL141">
        <v>332076</v>
      </c>
      <c r="AM141">
        <v>566</v>
      </c>
      <c r="AN141">
        <v>9773429344</v>
      </c>
      <c r="AO141">
        <v>9773429344</v>
      </c>
      <c r="AP141" t="s">
        <v>162</v>
      </c>
      <c r="AQ141" t="s">
        <v>319</v>
      </c>
      <c r="AR141" t="s">
        <v>159</v>
      </c>
      <c r="AS141" t="s">
        <v>164</v>
      </c>
      <c r="AT141" s="2">
        <v>0.5</v>
      </c>
      <c r="AU141">
        <v>11500</v>
      </c>
      <c r="AV141">
        <v>11500</v>
      </c>
      <c r="AW141" s="7">
        <f t="shared" si="14"/>
        <v>11500</v>
      </c>
      <c r="AX141" s="7">
        <v>350</v>
      </c>
      <c r="AY141" s="7">
        <f t="shared" si="15"/>
        <v>11150</v>
      </c>
      <c r="AZ141" s="8">
        <f t="shared" si="16"/>
        <v>1962.4</v>
      </c>
      <c r="BA141" s="9">
        <f t="shared" si="17"/>
        <v>8920</v>
      </c>
      <c r="BB141" s="10">
        <f t="shared" si="18"/>
        <v>267.60000000000002</v>
      </c>
      <c r="BC141" s="7">
        <v>250</v>
      </c>
      <c r="BD141" s="11">
        <f t="shared" si="19"/>
        <v>81.25</v>
      </c>
      <c r="BE141" s="11"/>
      <c r="BF141" s="12"/>
      <c r="BG141" s="7">
        <f t="shared" si="20"/>
        <v>18.75</v>
      </c>
      <c r="BH141" t="s">
        <v>159</v>
      </c>
      <c r="BI141" t="s">
        <v>159</v>
      </c>
      <c r="BJ141" t="s">
        <v>159</v>
      </c>
      <c r="BK141" t="s">
        <v>159</v>
      </c>
      <c r="BL141">
        <v>566</v>
      </c>
      <c r="BM141">
        <v>566</v>
      </c>
      <c r="BN141">
        <v>11500</v>
      </c>
      <c r="BO141">
        <v>1000</v>
      </c>
      <c r="BP141">
        <v>57.5</v>
      </c>
      <c r="BQ141">
        <v>4.3099999999999996</v>
      </c>
      <c r="BR141">
        <v>0</v>
      </c>
      <c r="BS141">
        <v>11438.1875</v>
      </c>
      <c r="BT141">
        <v>0</v>
      </c>
      <c r="BU141" t="s">
        <v>159</v>
      </c>
      <c r="BV141" t="s">
        <v>159</v>
      </c>
      <c r="BW141">
        <v>0</v>
      </c>
      <c r="BX141">
        <v>0</v>
      </c>
      <c r="BY141" t="s">
        <v>165</v>
      </c>
      <c r="BZ141">
        <v>23</v>
      </c>
      <c r="CA141" t="s">
        <v>159</v>
      </c>
      <c r="CB141">
        <v>0</v>
      </c>
      <c r="CC141">
        <v>0</v>
      </c>
      <c r="CD141" t="s">
        <v>176</v>
      </c>
      <c r="CE141">
        <v>0</v>
      </c>
      <c r="CF141">
        <v>0.2</v>
      </c>
      <c r="CG141">
        <v>23</v>
      </c>
      <c r="CH141" t="s">
        <v>159</v>
      </c>
      <c r="CI141" t="s">
        <v>176</v>
      </c>
      <c r="CJ141" t="s">
        <v>159</v>
      </c>
      <c r="CK141" t="s">
        <v>159</v>
      </c>
      <c r="CL141">
        <v>0</v>
      </c>
      <c r="CM141" t="s">
        <v>144</v>
      </c>
      <c r="CN141">
        <v>30</v>
      </c>
      <c r="CO141">
        <v>6.9</v>
      </c>
      <c r="CP141">
        <v>0.52</v>
      </c>
      <c r="CQ141">
        <v>11493.66</v>
      </c>
      <c r="CR141" t="s">
        <v>166</v>
      </c>
      <c r="CS141">
        <v>25</v>
      </c>
      <c r="CT141">
        <v>5.75</v>
      </c>
      <c r="CU141">
        <v>0.43</v>
      </c>
      <c r="CV141" t="s">
        <v>166</v>
      </c>
      <c r="CW141">
        <v>7.5</v>
      </c>
      <c r="CX141">
        <v>1.7250000000000001</v>
      </c>
      <c r="CY141">
        <v>0.13</v>
      </c>
      <c r="CZ141" t="s">
        <v>160</v>
      </c>
      <c r="DA141">
        <v>7.5</v>
      </c>
      <c r="DB141">
        <v>1.7250000000000001</v>
      </c>
      <c r="DC141">
        <v>0.13</v>
      </c>
      <c r="DD141">
        <v>0</v>
      </c>
      <c r="DE141">
        <v>1</v>
      </c>
      <c r="DF141">
        <v>0.08</v>
      </c>
      <c r="DG141" t="s">
        <v>166</v>
      </c>
      <c r="DH141">
        <v>5</v>
      </c>
      <c r="DI141">
        <v>1.1499999999999999</v>
      </c>
      <c r="DJ141">
        <v>0.09</v>
      </c>
      <c r="DK141" t="s">
        <v>166</v>
      </c>
      <c r="DL141">
        <v>25</v>
      </c>
      <c r="DM141">
        <v>5.75</v>
      </c>
      <c r="DN141">
        <v>0.43</v>
      </c>
      <c r="DO141" t="s">
        <v>159</v>
      </c>
      <c r="DP141">
        <v>0</v>
      </c>
      <c r="DQ141">
        <v>0</v>
      </c>
      <c r="DR141" t="s">
        <v>159</v>
      </c>
      <c r="DS141">
        <v>0</v>
      </c>
      <c r="DT141">
        <v>0</v>
      </c>
      <c r="DU141" t="s">
        <v>159</v>
      </c>
      <c r="DV141" t="s">
        <v>159</v>
      </c>
      <c r="DW141" t="s">
        <v>159</v>
      </c>
      <c r="DX141" t="s">
        <v>159</v>
      </c>
      <c r="DY141">
        <v>0</v>
      </c>
      <c r="DZ141">
        <v>0</v>
      </c>
      <c r="EA141">
        <v>34.5</v>
      </c>
      <c r="EB141">
        <v>2.58</v>
      </c>
      <c r="EC141">
        <v>2.0020566000040006E+19</v>
      </c>
      <c r="ED141">
        <v>3.0040567E+19</v>
      </c>
      <c r="EE141" t="s">
        <v>414</v>
      </c>
      <c r="EF141" t="s">
        <v>414</v>
      </c>
      <c r="EG141" t="s">
        <v>159</v>
      </c>
      <c r="EH141" t="s">
        <v>159</v>
      </c>
      <c r="EI141" t="s">
        <v>125</v>
      </c>
      <c r="EJ141" t="s">
        <v>159</v>
      </c>
      <c r="EK141" t="s">
        <v>159</v>
      </c>
      <c r="EL141" t="s">
        <v>159</v>
      </c>
      <c r="EM141" t="s">
        <v>159</v>
      </c>
      <c r="EN141" t="s">
        <v>159</v>
      </c>
      <c r="EO141" t="s">
        <v>159</v>
      </c>
      <c r="EP141" t="s">
        <v>159</v>
      </c>
      <c r="EQ141" t="s">
        <v>159</v>
      </c>
      <c r="ER141" t="s">
        <v>159</v>
      </c>
      <c r="ES141">
        <v>11493.66</v>
      </c>
      <c r="ET141">
        <v>0</v>
      </c>
      <c r="EU141">
        <v>0</v>
      </c>
      <c r="EV141" t="s">
        <v>159</v>
      </c>
      <c r="EW141" t="s">
        <v>167</v>
      </c>
      <c r="EX141" t="s">
        <v>159</v>
      </c>
      <c r="EY141">
        <v>0</v>
      </c>
      <c r="EZ141">
        <v>0</v>
      </c>
    </row>
    <row r="142" spans="1:156" x14ac:dyDescent="0.25">
      <c r="A142">
        <v>9775289523</v>
      </c>
      <c r="B142" t="s">
        <v>143</v>
      </c>
      <c r="C142" t="s">
        <v>178</v>
      </c>
      <c r="D142" t="s">
        <v>145</v>
      </c>
      <c r="E142" t="s">
        <v>146</v>
      </c>
      <c r="F142" s="1" t="s">
        <v>147</v>
      </c>
      <c r="G142" t="s">
        <v>148</v>
      </c>
      <c r="H142" t="s">
        <v>149</v>
      </c>
      <c r="I142" t="s">
        <v>150</v>
      </c>
      <c r="J142" t="s">
        <v>151</v>
      </c>
      <c r="K142" t="s">
        <v>152</v>
      </c>
      <c r="L142" s="2">
        <v>0.5</v>
      </c>
      <c r="M142" s="2">
        <v>11500</v>
      </c>
      <c r="N142" t="s">
        <v>207</v>
      </c>
      <c r="O142" t="s">
        <v>421</v>
      </c>
      <c r="P142">
        <v>34931</v>
      </c>
      <c r="Q142" t="s">
        <v>145</v>
      </c>
      <c r="R142">
        <v>534890</v>
      </c>
      <c r="S142" s="1" t="s">
        <v>155</v>
      </c>
      <c r="T142">
        <v>2612037426</v>
      </c>
      <c r="U142">
        <v>7897066</v>
      </c>
      <c r="V142">
        <v>1001490</v>
      </c>
      <c r="W142">
        <v>25503875</v>
      </c>
      <c r="X142">
        <v>9775289523</v>
      </c>
      <c r="Y142">
        <v>800578</v>
      </c>
      <c r="Z142" t="s">
        <v>156</v>
      </c>
      <c r="AA142" t="s">
        <v>157</v>
      </c>
      <c r="AB142" t="s">
        <v>158</v>
      </c>
      <c r="AC142" t="s">
        <v>151</v>
      </c>
      <c r="AD142">
        <v>5999</v>
      </c>
      <c r="AE142">
        <v>63</v>
      </c>
      <c r="AF142" t="s">
        <v>159</v>
      </c>
      <c r="AG142" t="s">
        <v>159</v>
      </c>
      <c r="AH142" t="s">
        <v>159</v>
      </c>
      <c r="AI142" t="s">
        <v>160</v>
      </c>
      <c r="AJ142" t="s">
        <v>422</v>
      </c>
      <c r="AK142">
        <v>566</v>
      </c>
      <c r="AL142">
        <v>534890</v>
      </c>
      <c r="AM142">
        <v>566</v>
      </c>
      <c r="AN142">
        <v>9775289523</v>
      </c>
      <c r="AO142">
        <v>9775289523</v>
      </c>
      <c r="AP142" t="s">
        <v>162</v>
      </c>
      <c r="AQ142" t="s">
        <v>210</v>
      </c>
      <c r="AR142" t="s">
        <v>159</v>
      </c>
      <c r="AS142" t="s">
        <v>185</v>
      </c>
      <c r="AT142" s="2">
        <v>0.5</v>
      </c>
      <c r="AU142">
        <v>11500</v>
      </c>
      <c r="AV142">
        <v>11500</v>
      </c>
      <c r="AW142" s="7">
        <f t="shared" si="14"/>
        <v>11500</v>
      </c>
      <c r="AX142" s="7">
        <v>350</v>
      </c>
      <c r="AY142" s="7">
        <f t="shared" si="15"/>
        <v>11150</v>
      </c>
      <c r="AZ142" s="8">
        <f t="shared" si="16"/>
        <v>1962.4</v>
      </c>
      <c r="BA142" s="9">
        <f t="shared" si="17"/>
        <v>8920</v>
      </c>
      <c r="BB142" s="10">
        <f t="shared" si="18"/>
        <v>267.60000000000002</v>
      </c>
      <c r="BC142" s="7">
        <v>250</v>
      </c>
      <c r="BD142" s="11">
        <f t="shared" si="19"/>
        <v>81.25</v>
      </c>
      <c r="BE142" s="11"/>
      <c r="BF142" s="12"/>
      <c r="BG142" s="7">
        <f t="shared" si="20"/>
        <v>18.75</v>
      </c>
      <c r="BH142" t="s">
        <v>159</v>
      </c>
      <c r="BI142" t="s">
        <v>159</v>
      </c>
      <c r="BJ142" t="s">
        <v>159</v>
      </c>
      <c r="BK142" t="s">
        <v>159</v>
      </c>
      <c r="BL142">
        <v>566</v>
      </c>
      <c r="BM142">
        <v>566</v>
      </c>
      <c r="BN142">
        <v>11500</v>
      </c>
      <c r="BO142">
        <v>1000</v>
      </c>
      <c r="BP142">
        <v>57.5</v>
      </c>
      <c r="BQ142">
        <v>4.3099999999999996</v>
      </c>
      <c r="BR142">
        <v>0</v>
      </c>
      <c r="BS142">
        <v>11438.1875</v>
      </c>
      <c r="BT142">
        <v>0</v>
      </c>
      <c r="BU142" t="s">
        <v>159</v>
      </c>
      <c r="BV142" t="s">
        <v>159</v>
      </c>
      <c r="BW142">
        <v>0</v>
      </c>
      <c r="BX142">
        <v>0</v>
      </c>
      <c r="BY142" t="s">
        <v>165</v>
      </c>
      <c r="BZ142">
        <v>23</v>
      </c>
      <c r="CA142" t="s">
        <v>159</v>
      </c>
      <c r="CB142">
        <v>0</v>
      </c>
      <c r="CC142">
        <v>0</v>
      </c>
      <c r="CD142" t="s">
        <v>176</v>
      </c>
      <c r="CE142">
        <v>0</v>
      </c>
      <c r="CF142">
        <v>0.2</v>
      </c>
      <c r="CG142">
        <v>23</v>
      </c>
      <c r="CH142" t="s">
        <v>159</v>
      </c>
      <c r="CI142" t="s">
        <v>176</v>
      </c>
      <c r="CJ142" t="s">
        <v>159</v>
      </c>
      <c r="CK142" t="s">
        <v>159</v>
      </c>
      <c r="CL142">
        <v>0</v>
      </c>
      <c r="CM142" t="s">
        <v>178</v>
      </c>
      <c r="CN142">
        <v>30</v>
      </c>
      <c r="CO142">
        <v>6.9</v>
      </c>
      <c r="CP142">
        <v>0.52</v>
      </c>
      <c r="CQ142">
        <v>11492.58</v>
      </c>
      <c r="CR142" t="s">
        <v>166</v>
      </c>
      <c r="CS142">
        <v>25</v>
      </c>
      <c r="CT142">
        <v>5.75</v>
      </c>
      <c r="CU142">
        <v>0.43</v>
      </c>
      <c r="CV142" t="s">
        <v>166</v>
      </c>
      <c r="CW142">
        <v>7.5</v>
      </c>
      <c r="CX142">
        <v>1.7250000000000001</v>
      </c>
      <c r="CY142">
        <v>0.13</v>
      </c>
      <c r="CZ142" t="s">
        <v>160</v>
      </c>
      <c r="DA142">
        <v>7.5</v>
      </c>
      <c r="DB142">
        <v>1.7250000000000001</v>
      </c>
      <c r="DC142">
        <v>0.13</v>
      </c>
      <c r="DD142">
        <v>0</v>
      </c>
      <c r="DE142">
        <v>0</v>
      </c>
      <c r="DF142">
        <v>0</v>
      </c>
      <c r="DG142" t="s">
        <v>166</v>
      </c>
      <c r="DH142">
        <v>5</v>
      </c>
      <c r="DI142">
        <v>1.1499999999999999</v>
      </c>
      <c r="DJ142">
        <v>0.09</v>
      </c>
      <c r="DK142" t="s">
        <v>166</v>
      </c>
      <c r="DL142">
        <v>25</v>
      </c>
      <c r="DM142">
        <v>5.75</v>
      </c>
      <c r="DN142">
        <v>0.43</v>
      </c>
      <c r="DO142" t="s">
        <v>159</v>
      </c>
      <c r="DP142">
        <v>0</v>
      </c>
      <c r="DQ142">
        <v>0</v>
      </c>
      <c r="DR142" t="s">
        <v>159</v>
      </c>
      <c r="DS142">
        <v>0</v>
      </c>
      <c r="DT142">
        <v>0</v>
      </c>
      <c r="DU142" t="s">
        <v>159</v>
      </c>
      <c r="DV142" t="s">
        <v>159</v>
      </c>
      <c r="DW142" t="s">
        <v>159</v>
      </c>
      <c r="DX142" t="s">
        <v>159</v>
      </c>
      <c r="DY142">
        <v>0</v>
      </c>
      <c r="DZ142">
        <v>0</v>
      </c>
      <c r="EA142">
        <v>34.5</v>
      </c>
      <c r="EB142">
        <v>2.58</v>
      </c>
      <c r="EC142">
        <v>2.0020566000040006E+19</v>
      </c>
      <c r="ED142">
        <v>3.0040567E+19</v>
      </c>
      <c r="EE142" t="s">
        <v>422</v>
      </c>
      <c r="EF142" t="s">
        <v>422</v>
      </c>
      <c r="EG142" t="s">
        <v>159</v>
      </c>
      <c r="EH142" t="s">
        <v>159</v>
      </c>
      <c r="EI142" t="s">
        <v>125</v>
      </c>
      <c r="EJ142" t="s">
        <v>159</v>
      </c>
      <c r="EK142" t="s">
        <v>159</v>
      </c>
      <c r="EL142" t="s">
        <v>159</v>
      </c>
      <c r="EM142" t="s">
        <v>159</v>
      </c>
      <c r="EN142" t="s">
        <v>159</v>
      </c>
      <c r="EO142" t="s">
        <v>159</v>
      </c>
      <c r="EP142" t="s">
        <v>159</v>
      </c>
      <c r="EQ142" t="s">
        <v>159</v>
      </c>
      <c r="ER142" t="s">
        <v>159</v>
      </c>
      <c r="ES142">
        <v>11492.58</v>
      </c>
      <c r="ET142">
        <v>0</v>
      </c>
      <c r="EU142">
        <v>0</v>
      </c>
      <c r="EV142" t="s">
        <v>159</v>
      </c>
      <c r="EW142" t="s">
        <v>167</v>
      </c>
      <c r="EX142" t="s">
        <v>159</v>
      </c>
      <c r="EY142">
        <v>0</v>
      </c>
      <c r="EZ142">
        <v>0</v>
      </c>
    </row>
    <row r="143" spans="1:156" x14ac:dyDescent="0.25">
      <c r="A143">
        <v>9776453359</v>
      </c>
      <c r="B143" t="s">
        <v>143</v>
      </c>
      <c r="C143" t="s">
        <v>144</v>
      </c>
      <c r="D143" t="s">
        <v>145</v>
      </c>
      <c r="E143" t="s">
        <v>146</v>
      </c>
      <c r="F143" s="1" t="s">
        <v>147</v>
      </c>
      <c r="G143" t="s">
        <v>148</v>
      </c>
      <c r="H143" t="s">
        <v>149</v>
      </c>
      <c r="I143" t="s">
        <v>150</v>
      </c>
      <c r="J143" t="s">
        <v>151</v>
      </c>
      <c r="K143" t="s">
        <v>152</v>
      </c>
      <c r="L143" s="2">
        <v>0.5</v>
      </c>
      <c r="M143" s="2">
        <v>11500</v>
      </c>
      <c r="N143" t="s">
        <v>291</v>
      </c>
      <c r="O143" t="s">
        <v>423</v>
      </c>
      <c r="P143">
        <v>34932</v>
      </c>
      <c r="Q143" t="s">
        <v>145</v>
      </c>
      <c r="R143">
        <v>551800</v>
      </c>
      <c r="S143" s="1" t="s">
        <v>155</v>
      </c>
      <c r="T143">
        <v>2612177303</v>
      </c>
      <c r="U143">
        <v>3754502</v>
      </c>
      <c r="V143">
        <v>1001500</v>
      </c>
      <c r="W143">
        <v>25504520</v>
      </c>
      <c r="X143">
        <v>9776453359</v>
      </c>
      <c r="Y143">
        <v>800578</v>
      </c>
      <c r="Z143" t="s">
        <v>156</v>
      </c>
      <c r="AA143" t="s">
        <v>157</v>
      </c>
      <c r="AB143" t="s">
        <v>158</v>
      </c>
      <c r="AC143" t="s">
        <v>151</v>
      </c>
      <c r="AD143">
        <v>5999</v>
      </c>
      <c r="AE143">
        <v>63</v>
      </c>
      <c r="AF143" t="s">
        <v>159</v>
      </c>
      <c r="AG143" t="s">
        <v>159</v>
      </c>
      <c r="AH143" t="s">
        <v>159</v>
      </c>
      <c r="AI143" t="s">
        <v>160</v>
      </c>
      <c r="AJ143" t="s">
        <v>424</v>
      </c>
      <c r="AK143">
        <v>566</v>
      </c>
      <c r="AL143">
        <v>870591</v>
      </c>
      <c r="AM143">
        <v>566</v>
      </c>
      <c r="AN143">
        <v>9776453359</v>
      </c>
      <c r="AO143">
        <v>9776453359</v>
      </c>
      <c r="AP143" t="s">
        <v>162</v>
      </c>
      <c r="AQ143" t="s">
        <v>294</v>
      </c>
      <c r="AR143" t="s">
        <v>159</v>
      </c>
      <c r="AS143" t="s">
        <v>164</v>
      </c>
      <c r="AT143" s="2">
        <v>0.5</v>
      </c>
      <c r="AU143">
        <v>11500</v>
      </c>
      <c r="AV143">
        <v>11500</v>
      </c>
      <c r="AW143" s="7">
        <f t="shared" si="14"/>
        <v>11500</v>
      </c>
      <c r="AX143" s="7">
        <v>350</v>
      </c>
      <c r="AY143" s="7">
        <f t="shared" si="15"/>
        <v>11150</v>
      </c>
      <c r="AZ143" s="8">
        <f t="shared" si="16"/>
        <v>1962.4</v>
      </c>
      <c r="BA143" s="9">
        <f t="shared" si="17"/>
        <v>8920</v>
      </c>
      <c r="BB143" s="10">
        <f t="shared" si="18"/>
        <v>267.60000000000002</v>
      </c>
      <c r="BC143" s="7">
        <v>250</v>
      </c>
      <c r="BD143" s="11">
        <f t="shared" si="19"/>
        <v>81.25</v>
      </c>
      <c r="BE143" s="11"/>
      <c r="BF143" s="12"/>
      <c r="BG143" s="7">
        <f t="shared" si="20"/>
        <v>18.75</v>
      </c>
      <c r="BH143" t="s">
        <v>159</v>
      </c>
      <c r="BI143" t="s">
        <v>159</v>
      </c>
      <c r="BJ143" t="s">
        <v>159</v>
      </c>
      <c r="BK143" t="s">
        <v>159</v>
      </c>
      <c r="BL143">
        <v>566</v>
      </c>
      <c r="BM143">
        <v>566</v>
      </c>
      <c r="BN143">
        <v>11500</v>
      </c>
      <c r="BO143">
        <v>1000</v>
      </c>
      <c r="BP143">
        <v>57.5</v>
      </c>
      <c r="BQ143">
        <v>4.3099999999999996</v>
      </c>
      <c r="BR143">
        <v>0</v>
      </c>
      <c r="BS143">
        <v>11438.1875</v>
      </c>
      <c r="BT143">
        <v>0</v>
      </c>
      <c r="BU143" t="s">
        <v>159</v>
      </c>
      <c r="BV143" t="s">
        <v>159</v>
      </c>
      <c r="BW143">
        <v>0</v>
      </c>
      <c r="BX143">
        <v>0</v>
      </c>
      <c r="BY143" t="s">
        <v>165</v>
      </c>
      <c r="BZ143">
        <v>23</v>
      </c>
      <c r="CA143" t="s">
        <v>159</v>
      </c>
      <c r="CB143">
        <v>0</v>
      </c>
      <c r="CC143">
        <v>0</v>
      </c>
      <c r="CD143" t="s">
        <v>176</v>
      </c>
      <c r="CE143">
        <v>0</v>
      </c>
      <c r="CF143">
        <v>0.2</v>
      </c>
      <c r="CG143">
        <v>23</v>
      </c>
      <c r="CH143" t="s">
        <v>159</v>
      </c>
      <c r="CI143" t="s">
        <v>176</v>
      </c>
      <c r="CJ143" t="s">
        <v>159</v>
      </c>
      <c r="CK143" t="s">
        <v>159</v>
      </c>
      <c r="CL143">
        <v>0</v>
      </c>
      <c r="CM143" t="s">
        <v>144</v>
      </c>
      <c r="CN143">
        <v>30</v>
      </c>
      <c r="CO143">
        <v>6.9</v>
      </c>
      <c r="CP143">
        <v>0.52</v>
      </c>
      <c r="CQ143">
        <v>11493.66</v>
      </c>
      <c r="CR143" t="s">
        <v>166</v>
      </c>
      <c r="CS143">
        <v>25</v>
      </c>
      <c r="CT143">
        <v>5.75</v>
      </c>
      <c r="CU143">
        <v>0.43</v>
      </c>
      <c r="CV143" t="s">
        <v>166</v>
      </c>
      <c r="CW143">
        <v>7.5</v>
      </c>
      <c r="CX143">
        <v>1.7250000000000001</v>
      </c>
      <c r="CY143">
        <v>0.13</v>
      </c>
      <c r="CZ143" t="s">
        <v>160</v>
      </c>
      <c r="DA143">
        <v>7.5</v>
      </c>
      <c r="DB143">
        <v>1.7250000000000001</v>
      </c>
      <c r="DC143">
        <v>0.13</v>
      </c>
      <c r="DD143">
        <v>0</v>
      </c>
      <c r="DE143">
        <v>1</v>
      </c>
      <c r="DF143">
        <v>0.08</v>
      </c>
      <c r="DG143" t="s">
        <v>166</v>
      </c>
      <c r="DH143">
        <v>5</v>
      </c>
      <c r="DI143">
        <v>1.1499999999999999</v>
      </c>
      <c r="DJ143">
        <v>0.09</v>
      </c>
      <c r="DK143" t="s">
        <v>166</v>
      </c>
      <c r="DL143">
        <v>25</v>
      </c>
      <c r="DM143">
        <v>5.75</v>
      </c>
      <c r="DN143">
        <v>0.43</v>
      </c>
      <c r="DO143" t="s">
        <v>159</v>
      </c>
      <c r="DP143">
        <v>0</v>
      </c>
      <c r="DQ143">
        <v>0</v>
      </c>
      <c r="DR143" t="s">
        <v>159</v>
      </c>
      <c r="DS143">
        <v>0</v>
      </c>
      <c r="DT143">
        <v>0</v>
      </c>
      <c r="DU143" t="s">
        <v>159</v>
      </c>
      <c r="DV143" t="s">
        <v>159</v>
      </c>
      <c r="DW143" t="s">
        <v>159</v>
      </c>
      <c r="DX143" t="s">
        <v>159</v>
      </c>
      <c r="DY143">
        <v>0</v>
      </c>
      <c r="DZ143">
        <v>0</v>
      </c>
      <c r="EA143">
        <v>34.5</v>
      </c>
      <c r="EB143">
        <v>2.58</v>
      </c>
      <c r="EC143">
        <v>2.0020566000040006E+19</v>
      </c>
      <c r="ED143">
        <v>3.0040567E+19</v>
      </c>
      <c r="EE143" t="s">
        <v>424</v>
      </c>
      <c r="EF143" t="s">
        <v>424</v>
      </c>
      <c r="EG143" t="s">
        <v>159</v>
      </c>
      <c r="EH143" t="s">
        <v>159</v>
      </c>
      <c r="EI143" t="s">
        <v>125</v>
      </c>
      <c r="EJ143" t="s">
        <v>159</v>
      </c>
      <c r="EK143" t="s">
        <v>159</v>
      </c>
      <c r="EL143" t="s">
        <v>159</v>
      </c>
      <c r="EM143" t="s">
        <v>159</v>
      </c>
      <c r="EN143" t="s">
        <v>159</v>
      </c>
      <c r="EO143" t="s">
        <v>159</v>
      </c>
      <c r="EP143" t="s">
        <v>159</v>
      </c>
      <c r="EQ143" t="s">
        <v>159</v>
      </c>
      <c r="ER143" t="s">
        <v>159</v>
      </c>
      <c r="ES143">
        <v>11493.66</v>
      </c>
      <c r="ET143">
        <v>0</v>
      </c>
      <c r="EU143">
        <v>0</v>
      </c>
      <c r="EV143" t="s">
        <v>159</v>
      </c>
      <c r="EW143" t="s">
        <v>167</v>
      </c>
      <c r="EX143" t="s">
        <v>159</v>
      </c>
      <c r="EY143">
        <v>0</v>
      </c>
      <c r="EZ143">
        <v>0</v>
      </c>
    </row>
    <row r="144" spans="1:156" x14ac:dyDescent="0.25">
      <c r="A144">
        <v>9776153193</v>
      </c>
      <c r="B144" t="s">
        <v>143</v>
      </c>
      <c r="C144" t="s">
        <v>144</v>
      </c>
      <c r="D144" t="s">
        <v>145</v>
      </c>
      <c r="E144" t="s">
        <v>146</v>
      </c>
      <c r="F144" s="1" t="s">
        <v>147</v>
      </c>
      <c r="G144" t="s">
        <v>148</v>
      </c>
      <c r="H144" t="s">
        <v>149</v>
      </c>
      <c r="I144" t="s">
        <v>150</v>
      </c>
      <c r="J144" t="s">
        <v>151</v>
      </c>
      <c r="K144" t="s">
        <v>152</v>
      </c>
      <c r="L144" s="2">
        <v>0.5</v>
      </c>
      <c r="M144" s="2">
        <v>11500</v>
      </c>
      <c r="N144" t="s">
        <v>427</v>
      </c>
      <c r="O144" t="s">
        <v>428</v>
      </c>
      <c r="P144">
        <v>34932</v>
      </c>
      <c r="Q144" t="s">
        <v>145</v>
      </c>
      <c r="R144">
        <v>420800</v>
      </c>
      <c r="S144" s="1" t="s">
        <v>155</v>
      </c>
      <c r="T144">
        <v>2612167718</v>
      </c>
      <c r="U144">
        <v>3799401</v>
      </c>
      <c r="V144">
        <v>1001498</v>
      </c>
      <c r="W144">
        <v>25504364</v>
      </c>
      <c r="X144">
        <v>9776153193</v>
      </c>
      <c r="Y144">
        <v>800578</v>
      </c>
      <c r="Z144" t="s">
        <v>156</v>
      </c>
      <c r="AA144" t="s">
        <v>157</v>
      </c>
      <c r="AB144" t="s">
        <v>158</v>
      </c>
      <c r="AC144" t="s">
        <v>151</v>
      </c>
      <c r="AD144">
        <v>5999</v>
      </c>
      <c r="AE144">
        <v>63</v>
      </c>
      <c r="AF144" t="s">
        <v>159</v>
      </c>
      <c r="AG144" t="s">
        <v>159</v>
      </c>
      <c r="AH144" t="s">
        <v>159</v>
      </c>
      <c r="AI144" t="s">
        <v>160</v>
      </c>
      <c r="AJ144" t="s">
        <v>429</v>
      </c>
      <c r="AK144">
        <v>566</v>
      </c>
      <c r="AL144">
        <v>539510</v>
      </c>
      <c r="AM144">
        <v>566</v>
      </c>
      <c r="AN144">
        <v>9776153193</v>
      </c>
      <c r="AO144">
        <v>9776153193</v>
      </c>
      <c r="AP144" t="s">
        <v>162</v>
      </c>
      <c r="AQ144" t="s">
        <v>430</v>
      </c>
      <c r="AR144" t="s">
        <v>159</v>
      </c>
      <c r="AS144" t="s">
        <v>164</v>
      </c>
      <c r="AT144" s="2">
        <v>0.5</v>
      </c>
      <c r="AU144">
        <v>11500</v>
      </c>
      <c r="AV144">
        <v>11500</v>
      </c>
      <c r="AW144" s="7">
        <f t="shared" si="14"/>
        <v>11500</v>
      </c>
      <c r="AX144" s="7">
        <v>350</v>
      </c>
      <c r="AY144" s="7">
        <f t="shared" si="15"/>
        <v>11150</v>
      </c>
      <c r="AZ144" s="8">
        <f t="shared" si="16"/>
        <v>1962.4</v>
      </c>
      <c r="BA144" s="9">
        <f t="shared" si="17"/>
        <v>8920</v>
      </c>
      <c r="BB144" s="10">
        <f t="shared" si="18"/>
        <v>267.60000000000002</v>
      </c>
      <c r="BC144" s="7">
        <v>250</v>
      </c>
      <c r="BD144" s="11">
        <f t="shared" si="19"/>
        <v>81.25</v>
      </c>
      <c r="BE144" s="11"/>
      <c r="BF144" s="12"/>
      <c r="BG144" s="7">
        <f t="shared" si="20"/>
        <v>18.75</v>
      </c>
      <c r="BH144" t="s">
        <v>159</v>
      </c>
      <c r="BI144" t="s">
        <v>159</v>
      </c>
      <c r="BJ144" t="s">
        <v>159</v>
      </c>
      <c r="BK144" t="s">
        <v>159</v>
      </c>
      <c r="BL144">
        <v>566</v>
      </c>
      <c r="BM144">
        <v>566</v>
      </c>
      <c r="BN144">
        <v>11500</v>
      </c>
      <c r="BO144">
        <v>1000</v>
      </c>
      <c r="BP144">
        <v>57.5</v>
      </c>
      <c r="BQ144">
        <v>4.3099999999999996</v>
      </c>
      <c r="BR144">
        <v>0</v>
      </c>
      <c r="BS144">
        <v>11438.1875</v>
      </c>
      <c r="BT144">
        <v>0</v>
      </c>
      <c r="BU144" t="s">
        <v>159</v>
      </c>
      <c r="BV144" t="s">
        <v>159</v>
      </c>
      <c r="BW144">
        <v>0</v>
      </c>
      <c r="BX144">
        <v>0</v>
      </c>
      <c r="BY144" t="s">
        <v>165</v>
      </c>
      <c r="BZ144">
        <v>23</v>
      </c>
      <c r="CA144" t="s">
        <v>159</v>
      </c>
      <c r="CB144">
        <v>0</v>
      </c>
      <c r="CC144">
        <v>0</v>
      </c>
      <c r="CD144" t="s">
        <v>176</v>
      </c>
      <c r="CE144">
        <v>0</v>
      </c>
      <c r="CF144">
        <v>0.2</v>
      </c>
      <c r="CG144">
        <v>23</v>
      </c>
      <c r="CH144" t="s">
        <v>159</v>
      </c>
      <c r="CI144" t="s">
        <v>176</v>
      </c>
      <c r="CJ144" t="s">
        <v>159</v>
      </c>
      <c r="CK144" t="s">
        <v>159</v>
      </c>
      <c r="CL144">
        <v>0</v>
      </c>
      <c r="CM144" t="s">
        <v>144</v>
      </c>
      <c r="CN144">
        <v>30</v>
      </c>
      <c r="CO144">
        <v>6.9</v>
      </c>
      <c r="CP144">
        <v>0.52</v>
      </c>
      <c r="CQ144">
        <v>11493.66</v>
      </c>
      <c r="CR144" t="s">
        <v>166</v>
      </c>
      <c r="CS144">
        <v>25</v>
      </c>
      <c r="CT144">
        <v>5.75</v>
      </c>
      <c r="CU144">
        <v>0.43</v>
      </c>
      <c r="CV144" t="s">
        <v>166</v>
      </c>
      <c r="CW144">
        <v>7.5</v>
      </c>
      <c r="CX144">
        <v>1.7250000000000001</v>
      </c>
      <c r="CY144">
        <v>0.13</v>
      </c>
      <c r="CZ144" t="s">
        <v>160</v>
      </c>
      <c r="DA144">
        <v>7.5</v>
      </c>
      <c r="DB144">
        <v>1.7250000000000001</v>
      </c>
      <c r="DC144">
        <v>0.13</v>
      </c>
      <c r="DD144">
        <v>0</v>
      </c>
      <c r="DE144">
        <v>1</v>
      </c>
      <c r="DF144">
        <v>0.08</v>
      </c>
      <c r="DG144" t="s">
        <v>166</v>
      </c>
      <c r="DH144">
        <v>5</v>
      </c>
      <c r="DI144">
        <v>1.1499999999999999</v>
      </c>
      <c r="DJ144">
        <v>0.09</v>
      </c>
      <c r="DK144" t="s">
        <v>166</v>
      </c>
      <c r="DL144">
        <v>25</v>
      </c>
      <c r="DM144">
        <v>5.75</v>
      </c>
      <c r="DN144">
        <v>0.43</v>
      </c>
      <c r="DO144" t="s">
        <v>159</v>
      </c>
      <c r="DP144">
        <v>0</v>
      </c>
      <c r="DQ144">
        <v>0</v>
      </c>
      <c r="DR144" t="s">
        <v>159</v>
      </c>
      <c r="DS144">
        <v>0</v>
      </c>
      <c r="DT144">
        <v>0</v>
      </c>
      <c r="DU144" t="s">
        <v>159</v>
      </c>
      <c r="DV144" t="s">
        <v>159</v>
      </c>
      <c r="DW144" t="s">
        <v>159</v>
      </c>
      <c r="DX144" t="s">
        <v>159</v>
      </c>
      <c r="DY144">
        <v>0</v>
      </c>
      <c r="DZ144">
        <v>0</v>
      </c>
      <c r="EA144">
        <v>34.5</v>
      </c>
      <c r="EB144">
        <v>2.58</v>
      </c>
      <c r="EC144">
        <v>2.0020566000040006E+19</v>
      </c>
      <c r="ED144">
        <v>3.0040567E+19</v>
      </c>
      <c r="EE144" t="s">
        <v>429</v>
      </c>
      <c r="EF144" t="s">
        <v>429</v>
      </c>
      <c r="EG144" t="s">
        <v>159</v>
      </c>
      <c r="EH144" t="s">
        <v>159</v>
      </c>
      <c r="EI144" t="s">
        <v>125</v>
      </c>
      <c r="EJ144" t="s">
        <v>159</v>
      </c>
      <c r="EK144" t="s">
        <v>159</v>
      </c>
      <c r="EL144" t="s">
        <v>159</v>
      </c>
      <c r="EM144" t="s">
        <v>159</v>
      </c>
      <c r="EN144" t="s">
        <v>159</v>
      </c>
      <c r="EO144" t="s">
        <v>159</v>
      </c>
      <c r="EP144" t="s">
        <v>159</v>
      </c>
      <c r="EQ144" t="s">
        <v>159</v>
      </c>
      <c r="ER144" t="s">
        <v>159</v>
      </c>
      <c r="ES144">
        <v>11493.66</v>
      </c>
      <c r="ET144">
        <v>0</v>
      </c>
      <c r="EU144">
        <v>0</v>
      </c>
      <c r="EV144" t="s">
        <v>159</v>
      </c>
      <c r="EW144" t="s">
        <v>167</v>
      </c>
      <c r="EX144" t="s">
        <v>159</v>
      </c>
      <c r="EY144">
        <v>0</v>
      </c>
      <c r="EZ144">
        <v>0</v>
      </c>
    </row>
    <row r="145" spans="1:156" x14ac:dyDescent="0.25">
      <c r="A145">
        <v>9775861193</v>
      </c>
      <c r="B145" t="s">
        <v>143</v>
      </c>
      <c r="C145" t="s">
        <v>178</v>
      </c>
      <c r="D145" t="s">
        <v>145</v>
      </c>
      <c r="E145" t="s">
        <v>146</v>
      </c>
      <c r="F145" s="1" t="s">
        <v>147</v>
      </c>
      <c r="G145" t="s">
        <v>148</v>
      </c>
      <c r="H145" t="s">
        <v>149</v>
      </c>
      <c r="I145" t="s">
        <v>150</v>
      </c>
      <c r="J145" t="s">
        <v>151</v>
      </c>
      <c r="K145" t="s">
        <v>152</v>
      </c>
      <c r="L145" s="2">
        <v>0.5</v>
      </c>
      <c r="M145" s="2">
        <v>11500</v>
      </c>
      <c r="N145" t="s">
        <v>369</v>
      </c>
      <c r="O145" t="s">
        <v>431</v>
      </c>
      <c r="P145">
        <v>34932</v>
      </c>
      <c r="Q145" t="s">
        <v>145</v>
      </c>
      <c r="R145">
        <v>897190</v>
      </c>
      <c r="S145" s="1" t="s">
        <v>155</v>
      </c>
      <c r="T145">
        <v>2612152368</v>
      </c>
      <c r="U145">
        <v>3799401</v>
      </c>
      <c r="V145">
        <v>1001495</v>
      </c>
      <c r="W145">
        <v>25504207</v>
      </c>
      <c r="X145">
        <v>9775861193</v>
      </c>
      <c r="Y145">
        <v>800578</v>
      </c>
      <c r="Z145" t="s">
        <v>156</v>
      </c>
      <c r="AA145" t="s">
        <v>157</v>
      </c>
      <c r="AB145" t="s">
        <v>158</v>
      </c>
      <c r="AC145" t="s">
        <v>151</v>
      </c>
      <c r="AD145">
        <v>5999</v>
      </c>
      <c r="AE145">
        <v>63</v>
      </c>
      <c r="AF145" t="s">
        <v>159</v>
      </c>
      <c r="AG145" t="s">
        <v>159</v>
      </c>
      <c r="AH145" t="s">
        <v>159</v>
      </c>
      <c r="AI145" t="s">
        <v>160</v>
      </c>
      <c r="AJ145" t="s">
        <v>432</v>
      </c>
      <c r="AK145">
        <v>566</v>
      </c>
      <c r="AL145">
        <v>897190</v>
      </c>
      <c r="AM145">
        <v>566</v>
      </c>
      <c r="AN145">
        <v>9775861193</v>
      </c>
      <c r="AO145">
        <v>9775861193</v>
      </c>
      <c r="AP145" t="s">
        <v>162</v>
      </c>
      <c r="AQ145" t="s">
        <v>372</v>
      </c>
      <c r="AR145" t="s">
        <v>159</v>
      </c>
      <c r="AS145" t="s">
        <v>185</v>
      </c>
      <c r="AT145" s="2">
        <v>0.5</v>
      </c>
      <c r="AU145">
        <v>11500</v>
      </c>
      <c r="AV145">
        <v>11500</v>
      </c>
      <c r="AW145" s="7">
        <f t="shared" si="14"/>
        <v>11500</v>
      </c>
      <c r="AX145" s="7">
        <v>350</v>
      </c>
      <c r="AY145" s="7">
        <f t="shared" si="15"/>
        <v>11150</v>
      </c>
      <c r="AZ145" s="8">
        <f t="shared" si="16"/>
        <v>1962.4</v>
      </c>
      <c r="BA145" s="9">
        <f t="shared" si="17"/>
        <v>8920</v>
      </c>
      <c r="BB145" s="10">
        <f t="shared" si="18"/>
        <v>267.60000000000002</v>
      </c>
      <c r="BC145" s="7">
        <v>250</v>
      </c>
      <c r="BD145" s="11">
        <f t="shared" si="19"/>
        <v>81.25</v>
      </c>
      <c r="BE145" s="11"/>
      <c r="BF145" s="12"/>
      <c r="BG145" s="7">
        <f t="shared" si="20"/>
        <v>18.75</v>
      </c>
      <c r="BH145" t="s">
        <v>159</v>
      </c>
      <c r="BI145" t="s">
        <v>159</v>
      </c>
      <c r="BJ145" t="s">
        <v>159</v>
      </c>
      <c r="BK145" t="s">
        <v>159</v>
      </c>
      <c r="BL145">
        <v>566</v>
      </c>
      <c r="BM145">
        <v>566</v>
      </c>
      <c r="BN145">
        <v>11500</v>
      </c>
      <c r="BO145">
        <v>1000</v>
      </c>
      <c r="BP145">
        <v>57.5</v>
      </c>
      <c r="BQ145">
        <v>4.3099999999999996</v>
      </c>
      <c r="BR145">
        <v>0</v>
      </c>
      <c r="BS145">
        <v>11438.1875</v>
      </c>
      <c r="BT145">
        <v>0</v>
      </c>
      <c r="BU145" t="s">
        <v>159</v>
      </c>
      <c r="BV145" t="s">
        <v>159</v>
      </c>
      <c r="BW145">
        <v>0</v>
      </c>
      <c r="BX145">
        <v>0</v>
      </c>
      <c r="BY145" t="s">
        <v>165</v>
      </c>
      <c r="BZ145">
        <v>23</v>
      </c>
      <c r="CA145" t="s">
        <v>159</v>
      </c>
      <c r="CB145">
        <v>0</v>
      </c>
      <c r="CC145">
        <v>0</v>
      </c>
      <c r="CD145" t="s">
        <v>176</v>
      </c>
      <c r="CE145">
        <v>0</v>
      </c>
      <c r="CF145">
        <v>0.2</v>
      </c>
      <c r="CG145">
        <v>23</v>
      </c>
      <c r="CH145" t="s">
        <v>159</v>
      </c>
      <c r="CI145" t="s">
        <v>176</v>
      </c>
      <c r="CJ145" t="s">
        <v>159</v>
      </c>
      <c r="CK145" t="s">
        <v>159</v>
      </c>
      <c r="CL145">
        <v>0</v>
      </c>
      <c r="CM145" t="s">
        <v>178</v>
      </c>
      <c r="CN145">
        <v>30</v>
      </c>
      <c r="CO145">
        <v>6.9</v>
      </c>
      <c r="CP145">
        <v>0.52</v>
      </c>
      <c r="CQ145">
        <v>11492.58</v>
      </c>
      <c r="CR145" t="s">
        <v>166</v>
      </c>
      <c r="CS145">
        <v>25</v>
      </c>
      <c r="CT145">
        <v>5.75</v>
      </c>
      <c r="CU145">
        <v>0.43</v>
      </c>
      <c r="CV145" t="s">
        <v>166</v>
      </c>
      <c r="CW145">
        <v>7.5</v>
      </c>
      <c r="CX145">
        <v>1.7250000000000001</v>
      </c>
      <c r="CY145">
        <v>0.13</v>
      </c>
      <c r="CZ145" t="s">
        <v>160</v>
      </c>
      <c r="DA145">
        <v>7.5</v>
      </c>
      <c r="DB145">
        <v>1.7250000000000001</v>
      </c>
      <c r="DC145">
        <v>0.13</v>
      </c>
      <c r="DD145">
        <v>0</v>
      </c>
      <c r="DE145">
        <v>0</v>
      </c>
      <c r="DF145">
        <v>0</v>
      </c>
      <c r="DG145" t="s">
        <v>166</v>
      </c>
      <c r="DH145">
        <v>5</v>
      </c>
      <c r="DI145">
        <v>1.1499999999999999</v>
      </c>
      <c r="DJ145">
        <v>0.09</v>
      </c>
      <c r="DK145" t="s">
        <v>166</v>
      </c>
      <c r="DL145">
        <v>25</v>
      </c>
      <c r="DM145">
        <v>5.75</v>
      </c>
      <c r="DN145">
        <v>0.43</v>
      </c>
      <c r="DO145" t="s">
        <v>159</v>
      </c>
      <c r="DP145">
        <v>0</v>
      </c>
      <c r="DQ145">
        <v>0</v>
      </c>
      <c r="DR145" t="s">
        <v>159</v>
      </c>
      <c r="DS145">
        <v>0</v>
      </c>
      <c r="DT145">
        <v>0</v>
      </c>
      <c r="DU145" t="s">
        <v>159</v>
      </c>
      <c r="DV145" t="s">
        <v>159</v>
      </c>
      <c r="DW145" t="s">
        <v>159</v>
      </c>
      <c r="DX145" t="s">
        <v>159</v>
      </c>
      <c r="DY145">
        <v>0</v>
      </c>
      <c r="DZ145">
        <v>0</v>
      </c>
      <c r="EA145">
        <v>34.5</v>
      </c>
      <c r="EB145">
        <v>2.58</v>
      </c>
      <c r="EC145">
        <v>2.0020566000040006E+19</v>
      </c>
      <c r="ED145">
        <v>3.0040567E+19</v>
      </c>
      <c r="EE145" t="s">
        <v>432</v>
      </c>
      <c r="EF145" t="s">
        <v>432</v>
      </c>
      <c r="EG145" t="s">
        <v>159</v>
      </c>
      <c r="EH145" t="s">
        <v>159</v>
      </c>
      <c r="EI145" t="s">
        <v>125</v>
      </c>
      <c r="EJ145" t="s">
        <v>159</v>
      </c>
      <c r="EK145" t="s">
        <v>159</v>
      </c>
      <c r="EL145" t="s">
        <v>159</v>
      </c>
      <c r="EM145" t="s">
        <v>159</v>
      </c>
      <c r="EN145" t="s">
        <v>159</v>
      </c>
      <c r="EO145" t="s">
        <v>159</v>
      </c>
      <c r="EP145" t="s">
        <v>159</v>
      </c>
      <c r="EQ145" t="s">
        <v>159</v>
      </c>
      <c r="ER145" t="s">
        <v>159</v>
      </c>
      <c r="ES145">
        <v>11492.58</v>
      </c>
      <c r="ET145">
        <v>0</v>
      </c>
      <c r="EU145">
        <v>0</v>
      </c>
      <c r="EV145" t="s">
        <v>159</v>
      </c>
      <c r="EW145" t="s">
        <v>167</v>
      </c>
      <c r="EX145" t="s">
        <v>159</v>
      </c>
      <c r="EY145">
        <v>0</v>
      </c>
      <c r="EZ145">
        <v>0</v>
      </c>
    </row>
    <row r="146" spans="1:156" x14ac:dyDescent="0.25">
      <c r="A146">
        <v>9777301528</v>
      </c>
      <c r="B146" t="s">
        <v>143</v>
      </c>
      <c r="C146" t="s">
        <v>178</v>
      </c>
      <c r="D146" t="s">
        <v>145</v>
      </c>
      <c r="E146" t="s">
        <v>146</v>
      </c>
      <c r="F146" s="1" t="s">
        <v>147</v>
      </c>
      <c r="G146" t="s">
        <v>148</v>
      </c>
      <c r="H146" t="s">
        <v>149</v>
      </c>
      <c r="I146" t="s">
        <v>150</v>
      </c>
      <c r="J146" t="s">
        <v>151</v>
      </c>
      <c r="K146" t="s">
        <v>152</v>
      </c>
      <c r="L146" s="2">
        <v>0.5</v>
      </c>
      <c r="M146" s="2">
        <v>11500</v>
      </c>
      <c r="N146" t="s">
        <v>207</v>
      </c>
      <c r="O146" t="s">
        <v>444</v>
      </c>
      <c r="P146">
        <v>34934</v>
      </c>
      <c r="Q146" t="s">
        <v>145</v>
      </c>
      <c r="R146">
        <v>574540</v>
      </c>
      <c r="S146" s="1" t="s">
        <v>155</v>
      </c>
      <c r="T146">
        <v>2612451802</v>
      </c>
      <c r="U146">
        <v>8119825</v>
      </c>
      <c r="V146">
        <v>1001504</v>
      </c>
      <c r="W146">
        <v>25504850</v>
      </c>
      <c r="X146">
        <v>9777301528</v>
      </c>
      <c r="Y146">
        <v>800578</v>
      </c>
      <c r="Z146" t="s">
        <v>156</v>
      </c>
      <c r="AA146" t="s">
        <v>157</v>
      </c>
      <c r="AB146" t="s">
        <v>158</v>
      </c>
      <c r="AC146" t="s">
        <v>151</v>
      </c>
      <c r="AD146">
        <v>5999</v>
      </c>
      <c r="AE146">
        <v>63</v>
      </c>
      <c r="AF146" t="s">
        <v>159</v>
      </c>
      <c r="AG146" t="s">
        <v>159</v>
      </c>
      <c r="AH146" t="s">
        <v>159</v>
      </c>
      <c r="AI146" t="s">
        <v>160</v>
      </c>
      <c r="AJ146" t="s">
        <v>445</v>
      </c>
      <c r="AK146">
        <v>566</v>
      </c>
      <c r="AL146">
        <v>574540</v>
      </c>
      <c r="AM146">
        <v>566</v>
      </c>
      <c r="AN146">
        <v>9777301528</v>
      </c>
      <c r="AO146">
        <v>9777301528</v>
      </c>
      <c r="AP146" t="s">
        <v>162</v>
      </c>
      <c r="AQ146" t="s">
        <v>210</v>
      </c>
      <c r="AR146" t="s">
        <v>159</v>
      </c>
      <c r="AS146" t="s">
        <v>185</v>
      </c>
      <c r="AT146" s="2">
        <v>0.5</v>
      </c>
      <c r="AU146">
        <v>11500</v>
      </c>
      <c r="AV146">
        <v>11500</v>
      </c>
      <c r="AW146" s="7">
        <f t="shared" si="14"/>
        <v>11500</v>
      </c>
      <c r="AX146" s="7">
        <v>350</v>
      </c>
      <c r="AY146" s="7">
        <f t="shared" si="15"/>
        <v>11150</v>
      </c>
      <c r="AZ146" s="8">
        <f t="shared" si="16"/>
        <v>1962.4</v>
      </c>
      <c r="BA146" s="9">
        <f t="shared" si="17"/>
        <v>8920</v>
      </c>
      <c r="BB146" s="10">
        <f t="shared" si="18"/>
        <v>267.60000000000002</v>
      </c>
      <c r="BC146" s="7">
        <v>250</v>
      </c>
      <c r="BD146" s="11">
        <f t="shared" si="19"/>
        <v>81.25</v>
      </c>
      <c r="BE146" s="11"/>
      <c r="BF146" s="12"/>
      <c r="BG146" s="7">
        <f t="shared" si="20"/>
        <v>18.75</v>
      </c>
      <c r="BH146" t="s">
        <v>159</v>
      </c>
      <c r="BI146" t="s">
        <v>159</v>
      </c>
      <c r="BJ146" t="s">
        <v>159</v>
      </c>
      <c r="BK146" t="s">
        <v>159</v>
      </c>
      <c r="BL146">
        <v>566</v>
      </c>
      <c r="BM146">
        <v>566</v>
      </c>
      <c r="BN146">
        <v>11500</v>
      </c>
      <c r="BO146">
        <v>1000</v>
      </c>
      <c r="BP146">
        <v>57.5</v>
      </c>
      <c r="BQ146">
        <v>4.3099999999999996</v>
      </c>
      <c r="BR146">
        <v>0</v>
      </c>
      <c r="BS146">
        <v>11438.1875</v>
      </c>
      <c r="BT146">
        <v>0</v>
      </c>
      <c r="BU146" t="s">
        <v>159</v>
      </c>
      <c r="BV146" t="s">
        <v>159</v>
      </c>
      <c r="BW146">
        <v>0</v>
      </c>
      <c r="BX146">
        <v>0</v>
      </c>
      <c r="BY146" t="s">
        <v>165</v>
      </c>
      <c r="BZ146">
        <v>23</v>
      </c>
      <c r="CA146" t="s">
        <v>159</v>
      </c>
      <c r="CB146">
        <v>0</v>
      </c>
      <c r="CC146">
        <v>0</v>
      </c>
      <c r="CD146" t="s">
        <v>176</v>
      </c>
      <c r="CE146">
        <v>0</v>
      </c>
      <c r="CF146">
        <v>0.2</v>
      </c>
      <c r="CG146">
        <v>23</v>
      </c>
      <c r="CH146" t="s">
        <v>159</v>
      </c>
      <c r="CI146" t="s">
        <v>176</v>
      </c>
      <c r="CJ146" t="s">
        <v>159</v>
      </c>
      <c r="CK146" t="s">
        <v>159</v>
      </c>
      <c r="CL146">
        <v>0</v>
      </c>
      <c r="CM146" t="s">
        <v>178</v>
      </c>
      <c r="CN146">
        <v>30</v>
      </c>
      <c r="CO146">
        <v>6.9</v>
      </c>
      <c r="CP146">
        <v>0.52</v>
      </c>
      <c r="CQ146">
        <v>11492.58</v>
      </c>
      <c r="CR146" t="s">
        <v>166</v>
      </c>
      <c r="CS146">
        <v>25</v>
      </c>
      <c r="CT146">
        <v>5.75</v>
      </c>
      <c r="CU146">
        <v>0.43</v>
      </c>
      <c r="CV146" t="s">
        <v>166</v>
      </c>
      <c r="CW146">
        <v>7.5</v>
      </c>
      <c r="CX146">
        <v>1.7250000000000001</v>
      </c>
      <c r="CY146">
        <v>0.13</v>
      </c>
      <c r="CZ146" t="s">
        <v>160</v>
      </c>
      <c r="DA146">
        <v>7.5</v>
      </c>
      <c r="DB146">
        <v>1.7250000000000001</v>
      </c>
      <c r="DC146">
        <v>0.13</v>
      </c>
      <c r="DD146">
        <v>0</v>
      </c>
      <c r="DE146">
        <v>0</v>
      </c>
      <c r="DF146">
        <v>0</v>
      </c>
      <c r="DG146" t="s">
        <v>166</v>
      </c>
      <c r="DH146">
        <v>5</v>
      </c>
      <c r="DI146">
        <v>1.1499999999999999</v>
      </c>
      <c r="DJ146">
        <v>0.09</v>
      </c>
      <c r="DK146" t="s">
        <v>166</v>
      </c>
      <c r="DL146">
        <v>25</v>
      </c>
      <c r="DM146">
        <v>5.75</v>
      </c>
      <c r="DN146">
        <v>0.43</v>
      </c>
      <c r="DO146" t="s">
        <v>159</v>
      </c>
      <c r="DP146">
        <v>0</v>
      </c>
      <c r="DQ146">
        <v>0</v>
      </c>
      <c r="DR146" t="s">
        <v>159</v>
      </c>
      <c r="DS146">
        <v>0</v>
      </c>
      <c r="DT146">
        <v>0</v>
      </c>
      <c r="DU146" t="s">
        <v>159</v>
      </c>
      <c r="DV146" t="s">
        <v>159</v>
      </c>
      <c r="DW146" t="s">
        <v>159</v>
      </c>
      <c r="DX146" t="s">
        <v>159</v>
      </c>
      <c r="DY146">
        <v>0</v>
      </c>
      <c r="DZ146">
        <v>0</v>
      </c>
      <c r="EA146">
        <v>34.5</v>
      </c>
      <c r="EB146">
        <v>2.58</v>
      </c>
      <c r="EC146">
        <v>2.0020566000040006E+19</v>
      </c>
      <c r="ED146">
        <v>3.0040567E+19</v>
      </c>
      <c r="EE146" t="s">
        <v>445</v>
      </c>
      <c r="EF146" t="s">
        <v>445</v>
      </c>
      <c r="EG146" t="s">
        <v>159</v>
      </c>
      <c r="EH146" t="s">
        <v>159</v>
      </c>
      <c r="EI146" t="s">
        <v>125</v>
      </c>
      <c r="EJ146" t="s">
        <v>159</v>
      </c>
      <c r="EK146" t="s">
        <v>159</v>
      </c>
      <c r="EL146" t="s">
        <v>159</v>
      </c>
      <c r="EM146" t="s">
        <v>159</v>
      </c>
      <c r="EN146" t="s">
        <v>159</v>
      </c>
      <c r="EO146" t="s">
        <v>159</v>
      </c>
      <c r="EP146" t="s">
        <v>159</v>
      </c>
      <c r="EQ146" t="s">
        <v>159</v>
      </c>
      <c r="ER146" t="s">
        <v>159</v>
      </c>
      <c r="ES146">
        <v>11492.58</v>
      </c>
      <c r="ET146">
        <v>0</v>
      </c>
      <c r="EU146">
        <v>0</v>
      </c>
      <c r="EV146" t="s">
        <v>159</v>
      </c>
      <c r="EW146" t="s">
        <v>167</v>
      </c>
      <c r="EX146" t="s">
        <v>159</v>
      </c>
      <c r="EY146">
        <v>0</v>
      </c>
      <c r="EZ146">
        <v>0</v>
      </c>
    </row>
    <row r="147" spans="1:156" x14ac:dyDescent="0.25">
      <c r="A147">
        <v>9779837762</v>
      </c>
      <c r="B147" t="s">
        <v>143</v>
      </c>
      <c r="C147" t="s">
        <v>297</v>
      </c>
      <c r="D147" t="s">
        <v>146</v>
      </c>
      <c r="E147" t="s">
        <v>146</v>
      </c>
      <c r="F147" s="1" t="s">
        <v>147</v>
      </c>
      <c r="G147" t="s">
        <v>148</v>
      </c>
      <c r="H147" t="s">
        <v>149</v>
      </c>
      <c r="I147" t="s">
        <v>150</v>
      </c>
      <c r="J147" t="s">
        <v>179</v>
      </c>
      <c r="K147" t="s">
        <v>152</v>
      </c>
      <c r="L147" s="2">
        <v>0.5</v>
      </c>
      <c r="M147" s="2">
        <v>11500</v>
      </c>
      <c r="N147" t="s">
        <v>454</v>
      </c>
      <c r="O147" t="s">
        <v>459</v>
      </c>
      <c r="P147">
        <v>34938</v>
      </c>
      <c r="Q147" t="s">
        <v>145</v>
      </c>
      <c r="R147">
        <v>352194</v>
      </c>
      <c r="S147" s="1" t="s">
        <v>155</v>
      </c>
      <c r="T147">
        <v>2612719018</v>
      </c>
      <c r="U147">
        <v>4326026</v>
      </c>
      <c r="V147">
        <v>1001523</v>
      </c>
      <c r="W147">
        <v>25505965</v>
      </c>
      <c r="X147">
        <v>9779837762</v>
      </c>
      <c r="Y147">
        <v>800578</v>
      </c>
      <c r="Z147" t="s">
        <v>156</v>
      </c>
      <c r="AA147" t="s">
        <v>157</v>
      </c>
      <c r="AB147" t="s">
        <v>158</v>
      </c>
      <c r="AC147" t="s">
        <v>179</v>
      </c>
      <c r="AD147">
        <v>5999</v>
      </c>
      <c r="AE147">
        <v>63</v>
      </c>
      <c r="AF147" t="s">
        <v>159</v>
      </c>
      <c r="AG147" t="s">
        <v>159</v>
      </c>
      <c r="AH147" t="s">
        <v>159</v>
      </c>
      <c r="AI147" t="s">
        <v>160</v>
      </c>
      <c r="AJ147" t="s">
        <v>460</v>
      </c>
      <c r="AK147">
        <v>566</v>
      </c>
      <c r="AL147">
        <v>256111</v>
      </c>
      <c r="AM147">
        <v>566</v>
      </c>
      <c r="AN147">
        <v>9779837762</v>
      </c>
      <c r="AO147">
        <v>9779837762</v>
      </c>
      <c r="AP147" t="s">
        <v>162</v>
      </c>
      <c r="AQ147" t="s">
        <v>458</v>
      </c>
      <c r="AR147" t="s">
        <v>159</v>
      </c>
      <c r="AS147" t="s">
        <v>303</v>
      </c>
      <c r="AT147" s="2">
        <v>0.5</v>
      </c>
      <c r="AU147">
        <v>11500</v>
      </c>
      <c r="AV147">
        <v>11500</v>
      </c>
      <c r="AW147" s="7">
        <f t="shared" si="14"/>
        <v>11500</v>
      </c>
      <c r="AX147" s="7">
        <v>350</v>
      </c>
      <c r="AY147" s="7">
        <f t="shared" si="15"/>
        <v>11150</v>
      </c>
      <c r="AZ147" s="8">
        <f t="shared" si="16"/>
        <v>1962.4</v>
      </c>
      <c r="BA147" s="9">
        <f t="shared" si="17"/>
        <v>8920</v>
      </c>
      <c r="BB147" s="10">
        <f t="shared" si="18"/>
        <v>267.60000000000002</v>
      </c>
      <c r="BC147" s="7">
        <v>250</v>
      </c>
      <c r="BD147" s="11">
        <f t="shared" si="19"/>
        <v>81.25</v>
      </c>
      <c r="BE147" s="11"/>
      <c r="BF147" s="12"/>
      <c r="BG147" s="7">
        <f t="shared" si="20"/>
        <v>18.75</v>
      </c>
      <c r="BH147" t="s">
        <v>159</v>
      </c>
      <c r="BI147" t="s">
        <v>159</v>
      </c>
      <c r="BJ147" t="s">
        <v>159</v>
      </c>
      <c r="BK147" t="s">
        <v>159</v>
      </c>
      <c r="BL147">
        <v>566</v>
      </c>
      <c r="BM147">
        <v>566</v>
      </c>
      <c r="BN147">
        <v>11500</v>
      </c>
      <c r="BO147">
        <v>1000</v>
      </c>
      <c r="BP147">
        <v>57.5</v>
      </c>
      <c r="BQ147">
        <v>4.3099999999999996</v>
      </c>
      <c r="BR147">
        <v>0</v>
      </c>
      <c r="BS147">
        <v>11438.1875</v>
      </c>
      <c r="BT147">
        <v>0</v>
      </c>
      <c r="BU147" t="s">
        <v>159</v>
      </c>
      <c r="BV147" t="s">
        <v>159</v>
      </c>
      <c r="BW147">
        <v>0</v>
      </c>
      <c r="BX147">
        <v>0</v>
      </c>
      <c r="BY147" t="s">
        <v>165</v>
      </c>
      <c r="BZ147">
        <v>23</v>
      </c>
      <c r="CA147" t="s">
        <v>159</v>
      </c>
      <c r="CB147">
        <v>0</v>
      </c>
      <c r="CC147">
        <v>0</v>
      </c>
      <c r="CD147" t="s">
        <v>176</v>
      </c>
      <c r="CE147">
        <v>0</v>
      </c>
      <c r="CF147">
        <v>0.2</v>
      </c>
      <c r="CG147">
        <v>23</v>
      </c>
      <c r="CH147" t="s">
        <v>159</v>
      </c>
      <c r="CI147" t="s">
        <v>176</v>
      </c>
      <c r="CJ147" t="s">
        <v>159</v>
      </c>
      <c r="CK147" t="s">
        <v>159</v>
      </c>
      <c r="CL147">
        <v>0</v>
      </c>
      <c r="CM147" t="s">
        <v>297</v>
      </c>
      <c r="CN147">
        <v>30</v>
      </c>
      <c r="CO147">
        <v>6.9</v>
      </c>
      <c r="CP147">
        <v>0.52</v>
      </c>
      <c r="CQ147">
        <v>11497.96</v>
      </c>
      <c r="CR147" t="s">
        <v>166</v>
      </c>
      <c r="CS147">
        <v>25</v>
      </c>
      <c r="CT147">
        <v>5.75</v>
      </c>
      <c r="CU147">
        <v>0.43</v>
      </c>
      <c r="CV147" t="s">
        <v>166</v>
      </c>
      <c r="CW147">
        <v>7.5</v>
      </c>
      <c r="CX147">
        <v>1.7250000000000001</v>
      </c>
      <c r="CY147">
        <v>0.13</v>
      </c>
      <c r="CZ147" t="s">
        <v>160</v>
      </c>
      <c r="DA147">
        <v>7.5</v>
      </c>
      <c r="DB147">
        <v>1.7250000000000001</v>
      </c>
      <c r="DC147">
        <v>0.13</v>
      </c>
      <c r="DD147">
        <v>0</v>
      </c>
      <c r="DE147">
        <v>5</v>
      </c>
      <c r="DF147">
        <v>0.38</v>
      </c>
      <c r="DG147" t="s">
        <v>166</v>
      </c>
      <c r="DH147">
        <v>5</v>
      </c>
      <c r="DI147">
        <v>1.1499999999999999</v>
      </c>
      <c r="DJ147">
        <v>0.09</v>
      </c>
      <c r="DK147" t="s">
        <v>166</v>
      </c>
      <c r="DL147">
        <v>25</v>
      </c>
      <c r="DM147">
        <v>5.75</v>
      </c>
      <c r="DN147">
        <v>0.43</v>
      </c>
      <c r="DO147" t="s">
        <v>159</v>
      </c>
      <c r="DP147">
        <v>0</v>
      </c>
      <c r="DQ147">
        <v>0</v>
      </c>
      <c r="DR147" t="s">
        <v>159</v>
      </c>
      <c r="DS147">
        <v>0</v>
      </c>
      <c r="DT147">
        <v>0</v>
      </c>
      <c r="DU147" t="s">
        <v>159</v>
      </c>
      <c r="DV147" t="s">
        <v>159</v>
      </c>
      <c r="DW147" t="s">
        <v>159</v>
      </c>
      <c r="DX147" t="s">
        <v>159</v>
      </c>
      <c r="DY147">
        <v>0</v>
      </c>
      <c r="DZ147">
        <v>0</v>
      </c>
      <c r="EA147">
        <v>34.5</v>
      </c>
      <c r="EB147">
        <v>2.58</v>
      </c>
      <c r="EC147">
        <v>2.0020566000040006E+19</v>
      </c>
      <c r="ED147">
        <v>4.0010566E+19</v>
      </c>
      <c r="EE147" t="s">
        <v>460</v>
      </c>
      <c r="EF147" t="s">
        <v>460</v>
      </c>
      <c r="EG147" t="s">
        <v>159</v>
      </c>
      <c r="EH147" t="s">
        <v>159</v>
      </c>
      <c r="EI147" t="s">
        <v>125</v>
      </c>
      <c r="EJ147" t="s">
        <v>159</v>
      </c>
      <c r="EK147" t="s">
        <v>159</v>
      </c>
      <c r="EL147" t="s">
        <v>159</v>
      </c>
      <c r="EM147" t="s">
        <v>159</v>
      </c>
      <c r="EN147" t="s">
        <v>159</v>
      </c>
      <c r="EO147" t="s">
        <v>159</v>
      </c>
      <c r="EP147" t="s">
        <v>159</v>
      </c>
      <c r="EQ147" t="s">
        <v>159</v>
      </c>
      <c r="ER147" t="s">
        <v>159</v>
      </c>
      <c r="ES147">
        <v>11497.96</v>
      </c>
      <c r="ET147">
        <v>0</v>
      </c>
      <c r="EU147">
        <v>0</v>
      </c>
      <c r="EV147" t="s">
        <v>159</v>
      </c>
      <c r="EW147" t="s">
        <v>167</v>
      </c>
      <c r="EX147" t="s">
        <v>159</v>
      </c>
      <c r="EY147">
        <v>0</v>
      </c>
      <c r="EZ147">
        <v>0</v>
      </c>
    </row>
    <row r="148" spans="1:156" x14ac:dyDescent="0.25">
      <c r="A148">
        <v>9779822501</v>
      </c>
      <c r="B148" t="s">
        <v>143</v>
      </c>
      <c r="C148" t="s">
        <v>297</v>
      </c>
      <c r="D148" t="s">
        <v>146</v>
      </c>
      <c r="E148" t="s">
        <v>146</v>
      </c>
      <c r="F148" s="1" t="s">
        <v>147</v>
      </c>
      <c r="G148" t="s">
        <v>148</v>
      </c>
      <c r="H148" t="s">
        <v>149</v>
      </c>
      <c r="I148" t="s">
        <v>150</v>
      </c>
      <c r="J148" t="s">
        <v>179</v>
      </c>
      <c r="K148" t="s">
        <v>152</v>
      </c>
      <c r="L148" s="2">
        <v>0.5</v>
      </c>
      <c r="M148" s="2">
        <v>11500</v>
      </c>
      <c r="N148" t="s">
        <v>454</v>
      </c>
      <c r="O148" t="s">
        <v>461</v>
      </c>
      <c r="P148">
        <v>34938</v>
      </c>
      <c r="Q148" t="s">
        <v>145</v>
      </c>
      <c r="R148" t="s">
        <v>462</v>
      </c>
      <c r="S148" s="1" t="s">
        <v>155</v>
      </c>
      <c r="T148">
        <v>2612718422</v>
      </c>
      <c r="U148">
        <v>4326026</v>
      </c>
      <c r="V148">
        <v>1001522</v>
      </c>
      <c r="W148">
        <v>25505924</v>
      </c>
      <c r="X148">
        <v>9779822501</v>
      </c>
      <c r="Y148">
        <v>800578</v>
      </c>
      <c r="Z148" t="s">
        <v>156</v>
      </c>
      <c r="AA148" t="s">
        <v>157</v>
      </c>
      <c r="AB148" t="s">
        <v>158</v>
      </c>
      <c r="AC148" t="s">
        <v>179</v>
      </c>
      <c r="AD148">
        <v>5999</v>
      </c>
      <c r="AE148">
        <v>63</v>
      </c>
      <c r="AF148" t="s">
        <v>159</v>
      </c>
      <c r="AG148" t="s">
        <v>159</v>
      </c>
      <c r="AH148" t="s">
        <v>159</v>
      </c>
      <c r="AI148" t="s">
        <v>160</v>
      </c>
      <c r="AJ148" t="s">
        <v>463</v>
      </c>
      <c r="AK148">
        <v>566</v>
      </c>
      <c r="AL148">
        <v>236991</v>
      </c>
      <c r="AM148">
        <v>566</v>
      </c>
      <c r="AN148">
        <v>9779822501</v>
      </c>
      <c r="AO148">
        <v>9779822501</v>
      </c>
      <c r="AP148" t="s">
        <v>162</v>
      </c>
      <c r="AQ148" t="s">
        <v>458</v>
      </c>
      <c r="AR148" t="s">
        <v>159</v>
      </c>
      <c r="AS148" t="s">
        <v>303</v>
      </c>
      <c r="AT148" s="2">
        <v>0.5</v>
      </c>
      <c r="AU148">
        <v>11500</v>
      </c>
      <c r="AV148">
        <v>11500</v>
      </c>
      <c r="AW148" s="7">
        <f t="shared" si="14"/>
        <v>11500</v>
      </c>
      <c r="AX148" s="7">
        <v>350</v>
      </c>
      <c r="AY148" s="7">
        <f t="shared" si="15"/>
        <v>11150</v>
      </c>
      <c r="AZ148" s="8">
        <f t="shared" si="16"/>
        <v>1962.4</v>
      </c>
      <c r="BA148" s="9">
        <f t="shared" si="17"/>
        <v>8920</v>
      </c>
      <c r="BB148" s="10">
        <f t="shared" si="18"/>
        <v>267.60000000000002</v>
      </c>
      <c r="BC148" s="7">
        <v>250</v>
      </c>
      <c r="BD148" s="11">
        <f t="shared" si="19"/>
        <v>81.25</v>
      </c>
      <c r="BE148" s="11"/>
      <c r="BF148" s="12"/>
      <c r="BG148" s="7">
        <f t="shared" si="20"/>
        <v>18.75</v>
      </c>
      <c r="BH148" t="s">
        <v>159</v>
      </c>
      <c r="BI148" t="s">
        <v>159</v>
      </c>
      <c r="BJ148" t="s">
        <v>159</v>
      </c>
      <c r="BK148" t="s">
        <v>159</v>
      </c>
      <c r="BL148">
        <v>566</v>
      </c>
      <c r="BM148">
        <v>566</v>
      </c>
      <c r="BN148">
        <v>11500</v>
      </c>
      <c r="BO148">
        <v>1000</v>
      </c>
      <c r="BP148">
        <v>57.5</v>
      </c>
      <c r="BQ148">
        <v>4.3099999999999996</v>
      </c>
      <c r="BR148">
        <v>0</v>
      </c>
      <c r="BS148">
        <v>11438.1875</v>
      </c>
      <c r="BT148">
        <v>0</v>
      </c>
      <c r="BU148" t="s">
        <v>159</v>
      </c>
      <c r="BV148" t="s">
        <v>159</v>
      </c>
      <c r="BW148">
        <v>0</v>
      </c>
      <c r="BX148">
        <v>0</v>
      </c>
      <c r="BY148" t="s">
        <v>165</v>
      </c>
      <c r="BZ148">
        <v>23</v>
      </c>
      <c r="CA148" t="s">
        <v>159</v>
      </c>
      <c r="CB148">
        <v>0</v>
      </c>
      <c r="CC148">
        <v>0</v>
      </c>
      <c r="CD148" t="s">
        <v>176</v>
      </c>
      <c r="CE148">
        <v>0</v>
      </c>
      <c r="CF148">
        <v>0.2</v>
      </c>
      <c r="CG148">
        <v>23</v>
      </c>
      <c r="CH148" t="s">
        <v>159</v>
      </c>
      <c r="CI148" t="s">
        <v>176</v>
      </c>
      <c r="CJ148" t="s">
        <v>159</v>
      </c>
      <c r="CK148" t="s">
        <v>159</v>
      </c>
      <c r="CL148">
        <v>0</v>
      </c>
      <c r="CM148" t="s">
        <v>297</v>
      </c>
      <c r="CN148">
        <v>30</v>
      </c>
      <c r="CO148">
        <v>6.9</v>
      </c>
      <c r="CP148">
        <v>0.52</v>
      </c>
      <c r="CQ148">
        <v>11497.96</v>
      </c>
      <c r="CR148" t="s">
        <v>166</v>
      </c>
      <c r="CS148">
        <v>25</v>
      </c>
      <c r="CT148">
        <v>5.75</v>
      </c>
      <c r="CU148">
        <v>0.43</v>
      </c>
      <c r="CV148" t="s">
        <v>166</v>
      </c>
      <c r="CW148">
        <v>7.5</v>
      </c>
      <c r="CX148">
        <v>1.7250000000000001</v>
      </c>
      <c r="CY148">
        <v>0.13</v>
      </c>
      <c r="CZ148" t="s">
        <v>160</v>
      </c>
      <c r="DA148">
        <v>7.5</v>
      </c>
      <c r="DB148">
        <v>1.7250000000000001</v>
      </c>
      <c r="DC148">
        <v>0.13</v>
      </c>
      <c r="DD148">
        <v>0</v>
      </c>
      <c r="DE148">
        <v>5</v>
      </c>
      <c r="DF148">
        <v>0.38</v>
      </c>
      <c r="DG148" t="s">
        <v>166</v>
      </c>
      <c r="DH148">
        <v>5</v>
      </c>
      <c r="DI148">
        <v>1.1499999999999999</v>
      </c>
      <c r="DJ148">
        <v>0.09</v>
      </c>
      <c r="DK148" t="s">
        <v>166</v>
      </c>
      <c r="DL148">
        <v>25</v>
      </c>
      <c r="DM148">
        <v>5.75</v>
      </c>
      <c r="DN148">
        <v>0.43</v>
      </c>
      <c r="DO148" t="s">
        <v>159</v>
      </c>
      <c r="DP148">
        <v>0</v>
      </c>
      <c r="DQ148">
        <v>0</v>
      </c>
      <c r="DR148" t="s">
        <v>159</v>
      </c>
      <c r="DS148">
        <v>0</v>
      </c>
      <c r="DT148">
        <v>0</v>
      </c>
      <c r="DU148" t="s">
        <v>159</v>
      </c>
      <c r="DV148" t="s">
        <v>159</v>
      </c>
      <c r="DW148" t="s">
        <v>159</v>
      </c>
      <c r="DX148" t="s">
        <v>159</v>
      </c>
      <c r="DY148">
        <v>0</v>
      </c>
      <c r="DZ148">
        <v>0</v>
      </c>
      <c r="EA148">
        <v>34.5</v>
      </c>
      <c r="EB148">
        <v>2.58</v>
      </c>
      <c r="EC148">
        <v>2.0020566000040006E+19</v>
      </c>
      <c r="ED148">
        <v>4.0010566E+19</v>
      </c>
      <c r="EE148" t="s">
        <v>463</v>
      </c>
      <c r="EF148" t="s">
        <v>463</v>
      </c>
      <c r="EG148" t="s">
        <v>159</v>
      </c>
      <c r="EH148" t="s">
        <v>159</v>
      </c>
      <c r="EI148" t="s">
        <v>125</v>
      </c>
      <c r="EJ148" t="s">
        <v>159</v>
      </c>
      <c r="EK148" t="s">
        <v>159</v>
      </c>
      <c r="EL148" t="s">
        <v>159</v>
      </c>
      <c r="EM148" t="s">
        <v>159</v>
      </c>
      <c r="EN148" t="s">
        <v>159</v>
      </c>
      <c r="EO148" t="s">
        <v>159</v>
      </c>
      <c r="EP148" t="s">
        <v>159</v>
      </c>
      <c r="EQ148" t="s">
        <v>159</v>
      </c>
      <c r="ER148" t="s">
        <v>159</v>
      </c>
      <c r="ES148">
        <v>11497.96</v>
      </c>
      <c r="ET148">
        <v>0</v>
      </c>
      <c r="EU148">
        <v>0</v>
      </c>
      <c r="EV148" t="s">
        <v>159</v>
      </c>
      <c r="EW148" t="s">
        <v>167</v>
      </c>
      <c r="EX148" t="s">
        <v>159</v>
      </c>
      <c r="EY148">
        <v>0</v>
      </c>
      <c r="EZ148">
        <v>0</v>
      </c>
    </row>
    <row r="149" spans="1:156" x14ac:dyDescent="0.25">
      <c r="A149">
        <v>9779821662</v>
      </c>
      <c r="B149" t="s">
        <v>143</v>
      </c>
      <c r="C149" t="s">
        <v>178</v>
      </c>
      <c r="D149" t="s">
        <v>146</v>
      </c>
      <c r="E149" t="s">
        <v>146</v>
      </c>
      <c r="F149" s="1" t="s">
        <v>147</v>
      </c>
      <c r="G149" t="s">
        <v>148</v>
      </c>
      <c r="H149" t="s">
        <v>149</v>
      </c>
      <c r="I149" t="s">
        <v>150</v>
      </c>
      <c r="J149" t="s">
        <v>179</v>
      </c>
      <c r="K149" t="s">
        <v>152</v>
      </c>
      <c r="L149" s="2">
        <v>0.5</v>
      </c>
      <c r="M149" s="2">
        <v>11500</v>
      </c>
      <c r="N149" t="s">
        <v>375</v>
      </c>
      <c r="O149" t="s">
        <v>464</v>
      </c>
      <c r="P149">
        <v>34938</v>
      </c>
      <c r="Q149" t="s">
        <v>145</v>
      </c>
      <c r="R149">
        <v>235975</v>
      </c>
      <c r="S149" s="1" t="s">
        <v>155</v>
      </c>
      <c r="T149">
        <v>2612718379</v>
      </c>
      <c r="U149">
        <v>4326026</v>
      </c>
      <c r="V149">
        <v>1001521</v>
      </c>
      <c r="W149">
        <v>25505922</v>
      </c>
      <c r="X149">
        <v>9779821662</v>
      </c>
      <c r="Y149">
        <v>800578</v>
      </c>
      <c r="Z149" t="s">
        <v>156</v>
      </c>
      <c r="AA149" t="s">
        <v>157</v>
      </c>
      <c r="AB149" t="s">
        <v>158</v>
      </c>
      <c r="AC149" t="s">
        <v>179</v>
      </c>
      <c r="AD149">
        <v>5999</v>
      </c>
      <c r="AE149">
        <v>63</v>
      </c>
      <c r="AF149" t="s">
        <v>159</v>
      </c>
      <c r="AG149" t="s">
        <v>159</v>
      </c>
      <c r="AH149" t="s">
        <v>159</v>
      </c>
      <c r="AI149" t="s">
        <v>160</v>
      </c>
      <c r="AJ149" t="s">
        <v>465</v>
      </c>
      <c r="AK149">
        <v>566</v>
      </c>
      <c r="AL149">
        <v>235975</v>
      </c>
      <c r="AM149">
        <v>566</v>
      </c>
      <c r="AN149">
        <v>9779821662</v>
      </c>
      <c r="AO149">
        <v>9779821662</v>
      </c>
      <c r="AP149" t="s">
        <v>183</v>
      </c>
      <c r="AQ149" t="s">
        <v>378</v>
      </c>
      <c r="AR149" t="s">
        <v>159</v>
      </c>
      <c r="AS149" t="s">
        <v>185</v>
      </c>
      <c r="AT149" s="2">
        <v>0.5</v>
      </c>
      <c r="AU149">
        <v>11500</v>
      </c>
      <c r="AV149">
        <v>11500</v>
      </c>
      <c r="AW149" s="7">
        <f t="shared" si="14"/>
        <v>11500</v>
      </c>
      <c r="AX149" s="7">
        <v>350</v>
      </c>
      <c r="AY149" s="7">
        <f t="shared" si="15"/>
        <v>11150</v>
      </c>
      <c r="AZ149" s="8">
        <f t="shared" si="16"/>
        <v>1962.4</v>
      </c>
      <c r="BA149" s="9">
        <f t="shared" si="17"/>
        <v>8920</v>
      </c>
      <c r="BB149" s="10">
        <f t="shared" si="18"/>
        <v>267.60000000000002</v>
      </c>
      <c r="BC149" s="7">
        <v>250</v>
      </c>
      <c r="BD149" s="11">
        <f t="shared" si="19"/>
        <v>81.25</v>
      </c>
      <c r="BE149" s="11"/>
      <c r="BF149" s="12"/>
      <c r="BG149" s="7">
        <f t="shared" si="20"/>
        <v>18.75</v>
      </c>
      <c r="BH149" t="s">
        <v>159</v>
      </c>
      <c r="BI149" t="s">
        <v>159</v>
      </c>
      <c r="BJ149" t="s">
        <v>159</v>
      </c>
      <c r="BK149" t="s">
        <v>159</v>
      </c>
      <c r="BL149">
        <v>566</v>
      </c>
      <c r="BM149">
        <v>566</v>
      </c>
      <c r="BN149">
        <v>11500</v>
      </c>
      <c r="BO149">
        <v>1000</v>
      </c>
      <c r="BP149">
        <v>57.5</v>
      </c>
      <c r="BQ149">
        <v>4.3099999999999996</v>
      </c>
      <c r="BR149">
        <v>0</v>
      </c>
      <c r="BS149">
        <v>11438.1875</v>
      </c>
      <c r="BT149">
        <v>0</v>
      </c>
      <c r="BU149" t="s">
        <v>159</v>
      </c>
      <c r="BV149" t="s">
        <v>159</v>
      </c>
      <c r="BW149">
        <v>0</v>
      </c>
      <c r="BX149">
        <v>0</v>
      </c>
      <c r="BY149" t="s">
        <v>165</v>
      </c>
      <c r="BZ149">
        <v>23</v>
      </c>
      <c r="CA149" t="s">
        <v>159</v>
      </c>
      <c r="CB149">
        <v>0</v>
      </c>
      <c r="CC149">
        <v>0</v>
      </c>
      <c r="CD149" t="s">
        <v>176</v>
      </c>
      <c r="CE149">
        <v>0</v>
      </c>
      <c r="CF149">
        <v>0.2</v>
      </c>
      <c r="CG149">
        <v>23</v>
      </c>
      <c r="CH149" t="s">
        <v>159</v>
      </c>
      <c r="CI149" t="s">
        <v>176</v>
      </c>
      <c r="CJ149" t="s">
        <v>159</v>
      </c>
      <c r="CK149" t="s">
        <v>159</v>
      </c>
      <c r="CL149">
        <v>0</v>
      </c>
      <c r="CM149" t="s">
        <v>178</v>
      </c>
      <c r="CN149">
        <v>30</v>
      </c>
      <c r="CO149">
        <v>6.9</v>
      </c>
      <c r="CP149">
        <v>0.52</v>
      </c>
      <c r="CQ149">
        <v>11496.88</v>
      </c>
      <c r="CR149" t="s">
        <v>166</v>
      </c>
      <c r="CS149">
        <v>25</v>
      </c>
      <c r="CT149">
        <v>5.75</v>
      </c>
      <c r="CU149">
        <v>0.43</v>
      </c>
      <c r="CV149" t="s">
        <v>166</v>
      </c>
      <c r="CW149">
        <v>7.5</v>
      </c>
      <c r="CX149">
        <v>1.7250000000000001</v>
      </c>
      <c r="CY149">
        <v>0.13</v>
      </c>
      <c r="CZ149" t="s">
        <v>160</v>
      </c>
      <c r="DA149">
        <v>7.5</v>
      </c>
      <c r="DB149">
        <v>1.7250000000000001</v>
      </c>
      <c r="DC149">
        <v>0.13</v>
      </c>
      <c r="DD149">
        <v>0</v>
      </c>
      <c r="DE149">
        <v>4</v>
      </c>
      <c r="DF149">
        <v>0.3</v>
      </c>
      <c r="DG149" t="s">
        <v>166</v>
      </c>
      <c r="DH149">
        <v>5</v>
      </c>
      <c r="DI149">
        <v>1.1499999999999999</v>
      </c>
      <c r="DJ149">
        <v>0.09</v>
      </c>
      <c r="DK149" t="s">
        <v>166</v>
      </c>
      <c r="DL149">
        <v>25</v>
      </c>
      <c r="DM149">
        <v>5.75</v>
      </c>
      <c r="DN149">
        <v>0.43</v>
      </c>
      <c r="DO149" t="s">
        <v>159</v>
      </c>
      <c r="DP149">
        <v>0</v>
      </c>
      <c r="DQ149">
        <v>0</v>
      </c>
      <c r="DR149" t="s">
        <v>159</v>
      </c>
      <c r="DS149">
        <v>0</v>
      </c>
      <c r="DT149">
        <v>0</v>
      </c>
      <c r="DU149" t="s">
        <v>159</v>
      </c>
      <c r="DV149" t="s">
        <v>159</v>
      </c>
      <c r="DW149" t="s">
        <v>159</v>
      </c>
      <c r="DX149" t="s">
        <v>159</v>
      </c>
      <c r="DY149">
        <v>0</v>
      </c>
      <c r="DZ149">
        <v>0</v>
      </c>
      <c r="EA149">
        <v>34.5</v>
      </c>
      <c r="EB149">
        <v>2.58</v>
      </c>
      <c r="EC149">
        <v>2.0020566000040006E+19</v>
      </c>
      <c r="ED149">
        <v>3.0040567E+19</v>
      </c>
      <c r="EE149" t="s">
        <v>465</v>
      </c>
      <c r="EF149" t="s">
        <v>465</v>
      </c>
      <c r="EG149" t="s">
        <v>159</v>
      </c>
      <c r="EH149" t="s">
        <v>159</v>
      </c>
      <c r="EI149" t="s">
        <v>125</v>
      </c>
      <c r="EJ149" t="s">
        <v>159</v>
      </c>
      <c r="EK149" t="s">
        <v>159</v>
      </c>
      <c r="EL149" t="s">
        <v>159</v>
      </c>
      <c r="EM149" t="s">
        <v>159</v>
      </c>
      <c r="EN149" t="s">
        <v>159</v>
      </c>
      <c r="EO149" t="s">
        <v>159</v>
      </c>
      <c r="EP149" t="s">
        <v>159</v>
      </c>
      <c r="EQ149" t="s">
        <v>159</v>
      </c>
      <c r="ER149" t="s">
        <v>159</v>
      </c>
      <c r="ES149">
        <v>11496.88</v>
      </c>
      <c r="ET149">
        <v>0</v>
      </c>
      <c r="EU149">
        <v>0</v>
      </c>
      <c r="EV149" t="s">
        <v>159</v>
      </c>
      <c r="EW149" t="s">
        <v>167</v>
      </c>
      <c r="EX149" t="s">
        <v>159</v>
      </c>
      <c r="EY149">
        <v>0</v>
      </c>
      <c r="EZ149">
        <v>0</v>
      </c>
    </row>
    <row r="150" spans="1:156" x14ac:dyDescent="0.25">
      <c r="A150">
        <v>9772598634</v>
      </c>
      <c r="B150" t="s">
        <v>143</v>
      </c>
      <c r="C150" t="s">
        <v>144</v>
      </c>
      <c r="D150" t="s">
        <v>145</v>
      </c>
      <c r="E150" t="s">
        <v>146</v>
      </c>
      <c r="F150" s="1" t="s">
        <v>147</v>
      </c>
      <c r="G150" t="s">
        <v>148</v>
      </c>
      <c r="H150" t="s">
        <v>149</v>
      </c>
      <c r="I150" t="s">
        <v>150</v>
      </c>
      <c r="J150" t="s">
        <v>151</v>
      </c>
      <c r="K150" t="s">
        <v>152</v>
      </c>
      <c r="L150" s="2">
        <v>0.5</v>
      </c>
      <c r="M150" s="2">
        <v>11500</v>
      </c>
      <c r="N150" t="s">
        <v>316</v>
      </c>
      <c r="O150" t="s">
        <v>514</v>
      </c>
      <c r="P150">
        <v>34927</v>
      </c>
      <c r="Q150" t="s">
        <v>145</v>
      </c>
      <c r="R150">
        <v>192683</v>
      </c>
      <c r="S150" s="1" t="s">
        <v>155</v>
      </c>
      <c r="T150">
        <v>2611716265</v>
      </c>
      <c r="U150">
        <v>5843486</v>
      </c>
      <c r="V150">
        <v>1001443</v>
      </c>
      <c r="W150">
        <v>25501539</v>
      </c>
      <c r="X150">
        <v>9772598634</v>
      </c>
      <c r="Y150">
        <v>800578</v>
      </c>
      <c r="Z150" t="s">
        <v>156</v>
      </c>
      <c r="AA150" t="s">
        <v>157</v>
      </c>
      <c r="AB150" t="s">
        <v>158</v>
      </c>
      <c r="AC150" t="s">
        <v>151</v>
      </c>
      <c r="AD150">
        <v>5999</v>
      </c>
      <c r="AE150">
        <v>63</v>
      </c>
      <c r="AF150" t="s">
        <v>159</v>
      </c>
      <c r="AG150" t="s">
        <v>159</v>
      </c>
      <c r="AH150" t="s">
        <v>159</v>
      </c>
      <c r="AI150" t="s">
        <v>160</v>
      </c>
      <c r="AJ150" t="s">
        <v>515</v>
      </c>
      <c r="AK150">
        <v>566</v>
      </c>
      <c r="AL150">
        <v>840666</v>
      </c>
      <c r="AM150">
        <v>566</v>
      </c>
      <c r="AN150">
        <v>9772598634</v>
      </c>
      <c r="AO150">
        <v>9772598634</v>
      </c>
      <c r="AP150" t="s">
        <v>162</v>
      </c>
      <c r="AQ150" t="s">
        <v>319</v>
      </c>
      <c r="AR150" t="s">
        <v>159</v>
      </c>
      <c r="AS150" t="s">
        <v>164</v>
      </c>
      <c r="AT150" s="2">
        <v>0.5</v>
      </c>
      <c r="AU150">
        <v>11500</v>
      </c>
      <c r="AV150">
        <v>11500</v>
      </c>
      <c r="AW150" s="7">
        <f t="shared" si="14"/>
        <v>11500</v>
      </c>
      <c r="AX150" s="7">
        <v>350</v>
      </c>
      <c r="AY150" s="7">
        <f t="shared" si="15"/>
        <v>11150</v>
      </c>
      <c r="AZ150" s="8">
        <f t="shared" si="16"/>
        <v>1962.4</v>
      </c>
      <c r="BA150" s="9">
        <f t="shared" si="17"/>
        <v>8920</v>
      </c>
      <c r="BB150" s="10">
        <f t="shared" si="18"/>
        <v>267.60000000000002</v>
      </c>
      <c r="BC150" s="7">
        <v>250</v>
      </c>
      <c r="BD150" s="11">
        <f t="shared" si="19"/>
        <v>81.25</v>
      </c>
      <c r="BE150" s="11"/>
      <c r="BF150" s="12"/>
      <c r="BG150" s="7">
        <f t="shared" si="20"/>
        <v>18.75</v>
      </c>
      <c r="BH150" t="s">
        <v>159</v>
      </c>
      <c r="BI150" t="s">
        <v>159</v>
      </c>
      <c r="BJ150" t="s">
        <v>159</v>
      </c>
      <c r="BK150" t="s">
        <v>159</v>
      </c>
      <c r="BL150">
        <v>566</v>
      </c>
      <c r="BM150">
        <v>566</v>
      </c>
      <c r="BN150">
        <v>11500</v>
      </c>
      <c r="BO150">
        <v>1000</v>
      </c>
      <c r="BP150">
        <v>57.5</v>
      </c>
      <c r="BQ150">
        <v>4.3099999999999996</v>
      </c>
      <c r="BR150">
        <v>0</v>
      </c>
      <c r="BS150">
        <v>11438.1875</v>
      </c>
      <c r="BT150">
        <v>0</v>
      </c>
      <c r="BU150" t="s">
        <v>159</v>
      </c>
      <c r="BV150" t="s">
        <v>159</v>
      </c>
      <c r="BW150">
        <v>0</v>
      </c>
      <c r="BX150">
        <v>0</v>
      </c>
      <c r="BY150" t="s">
        <v>165</v>
      </c>
      <c r="BZ150">
        <v>23</v>
      </c>
      <c r="CA150" t="s">
        <v>159</v>
      </c>
      <c r="CB150">
        <v>0</v>
      </c>
      <c r="CC150">
        <v>0</v>
      </c>
      <c r="CD150" t="s">
        <v>176</v>
      </c>
      <c r="CE150">
        <v>0</v>
      </c>
      <c r="CF150">
        <v>0.2</v>
      </c>
      <c r="CG150">
        <v>23</v>
      </c>
      <c r="CH150" t="s">
        <v>159</v>
      </c>
      <c r="CI150" t="s">
        <v>176</v>
      </c>
      <c r="CJ150" t="s">
        <v>159</v>
      </c>
      <c r="CK150" t="s">
        <v>159</v>
      </c>
      <c r="CL150">
        <v>0</v>
      </c>
      <c r="CM150" t="s">
        <v>144</v>
      </c>
      <c r="CN150">
        <v>30</v>
      </c>
      <c r="CO150">
        <v>6.9</v>
      </c>
      <c r="CP150">
        <v>0.52</v>
      </c>
      <c r="CQ150">
        <v>11493.66</v>
      </c>
      <c r="CR150" t="s">
        <v>166</v>
      </c>
      <c r="CS150">
        <v>25</v>
      </c>
      <c r="CT150">
        <v>5.75</v>
      </c>
      <c r="CU150">
        <v>0.43</v>
      </c>
      <c r="CV150" t="s">
        <v>166</v>
      </c>
      <c r="CW150">
        <v>7.5</v>
      </c>
      <c r="CX150">
        <v>1.7250000000000001</v>
      </c>
      <c r="CY150">
        <v>0.13</v>
      </c>
      <c r="CZ150" t="s">
        <v>160</v>
      </c>
      <c r="DA150">
        <v>7.5</v>
      </c>
      <c r="DB150">
        <v>1.7250000000000001</v>
      </c>
      <c r="DC150">
        <v>0.13</v>
      </c>
      <c r="DD150">
        <v>0</v>
      </c>
      <c r="DE150">
        <v>1</v>
      </c>
      <c r="DF150">
        <v>0.08</v>
      </c>
      <c r="DG150" t="s">
        <v>166</v>
      </c>
      <c r="DH150">
        <v>5</v>
      </c>
      <c r="DI150">
        <v>1.1499999999999999</v>
      </c>
      <c r="DJ150">
        <v>0.09</v>
      </c>
      <c r="DK150" t="s">
        <v>166</v>
      </c>
      <c r="DL150">
        <v>25</v>
      </c>
      <c r="DM150">
        <v>5.75</v>
      </c>
      <c r="DN150">
        <v>0.43</v>
      </c>
      <c r="DO150" t="s">
        <v>159</v>
      </c>
      <c r="DP150">
        <v>0</v>
      </c>
      <c r="DQ150">
        <v>0</v>
      </c>
      <c r="DR150" t="s">
        <v>159</v>
      </c>
      <c r="DS150">
        <v>0</v>
      </c>
      <c r="DT150">
        <v>0</v>
      </c>
      <c r="DU150" t="s">
        <v>159</v>
      </c>
      <c r="DV150" t="s">
        <v>159</v>
      </c>
      <c r="DW150" t="s">
        <v>159</v>
      </c>
      <c r="DX150" t="s">
        <v>159</v>
      </c>
      <c r="DY150">
        <v>0</v>
      </c>
      <c r="DZ150">
        <v>0</v>
      </c>
      <c r="EA150">
        <v>34.5</v>
      </c>
      <c r="EB150">
        <v>2.58</v>
      </c>
      <c r="EC150">
        <v>2.0020566000040006E+19</v>
      </c>
      <c r="ED150">
        <v>3.0040567E+19</v>
      </c>
      <c r="EE150" t="s">
        <v>515</v>
      </c>
      <c r="EF150" t="s">
        <v>515</v>
      </c>
      <c r="EG150" t="s">
        <v>159</v>
      </c>
      <c r="EH150" t="s">
        <v>159</v>
      </c>
      <c r="EI150" t="s">
        <v>125</v>
      </c>
      <c r="EJ150" t="s">
        <v>159</v>
      </c>
      <c r="EK150" t="s">
        <v>159</v>
      </c>
      <c r="EL150" t="s">
        <v>159</v>
      </c>
      <c r="EM150" t="s">
        <v>159</v>
      </c>
      <c r="EN150" t="s">
        <v>159</v>
      </c>
      <c r="EO150" t="s">
        <v>159</v>
      </c>
      <c r="EP150" t="s">
        <v>159</v>
      </c>
      <c r="EQ150" t="s">
        <v>159</v>
      </c>
      <c r="ER150" t="s">
        <v>159</v>
      </c>
      <c r="ES150">
        <v>11493.66</v>
      </c>
      <c r="ET150">
        <v>0</v>
      </c>
      <c r="EU150">
        <v>0</v>
      </c>
      <c r="EV150" t="s">
        <v>159</v>
      </c>
      <c r="EW150" t="s">
        <v>167</v>
      </c>
      <c r="EX150" t="s">
        <v>159</v>
      </c>
      <c r="EY150">
        <v>0</v>
      </c>
      <c r="EZ150">
        <v>0</v>
      </c>
    </row>
    <row r="151" spans="1:156" x14ac:dyDescent="0.25">
      <c r="A151">
        <v>9773845118</v>
      </c>
      <c r="B151" t="s">
        <v>143</v>
      </c>
      <c r="C151" t="s">
        <v>144</v>
      </c>
      <c r="D151" t="s">
        <v>145</v>
      </c>
      <c r="E151" t="s">
        <v>146</v>
      </c>
      <c r="F151" s="1" t="s">
        <v>147</v>
      </c>
      <c r="G151" t="s">
        <v>148</v>
      </c>
      <c r="H151" t="s">
        <v>149</v>
      </c>
      <c r="I151" t="s">
        <v>150</v>
      </c>
      <c r="J151" t="s">
        <v>151</v>
      </c>
      <c r="K151" t="s">
        <v>152</v>
      </c>
      <c r="L151" s="2">
        <v>0.5</v>
      </c>
      <c r="M151" s="2">
        <v>11500</v>
      </c>
      <c r="N151" t="s">
        <v>291</v>
      </c>
      <c r="O151" t="s">
        <v>528</v>
      </c>
      <c r="P151">
        <v>34929</v>
      </c>
      <c r="Q151" t="s">
        <v>145</v>
      </c>
      <c r="R151">
        <v>634307</v>
      </c>
      <c r="S151" s="1" t="s">
        <v>155</v>
      </c>
      <c r="T151">
        <v>2611852970</v>
      </c>
      <c r="U151">
        <v>7939199</v>
      </c>
      <c r="V151">
        <v>1001484</v>
      </c>
      <c r="W151">
        <v>25502643</v>
      </c>
      <c r="X151">
        <v>9773845118</v>
      </c>
      <c r="Y151">
        <v>800578</v>
      </c>
      <c r="Z151" t="s">
        <v>156</v>
      </c>
      <c r="AA151" t="s">
        <v>157</v>
      </c>
      <c r="AB151" t="s">
        <v>158</v>
      </c>
      <c r="AC151" t="s">
        <v>151</v>
      </c>
      <c r="AD151">
        <v>5999</v>
      </c>
      <c r="AE151">
        <v>63</v>
      </c>
      <c r="AF151" t="s">
        <v>159</v>
      </c>
      <c r="AG151" t="s">
        <v>159</v>
      </c>
      <c r="AH151" t="s">
        <v>159</v>
      </c>
      <c r="AI151" t="s">
        <v>160</v>
      </c>
      <c r="AJ151" t="s">
        <v>529</v>
      </c>
      <c r="AK151">
        <v>566</v>
      </c>
      <c r="AL151">
        <v>108333</v>
      </c>
      <c r="AM151">
        <v>566</v>
      </c>
      <c r="AN151">
        <v>9773845118</v>
      </c>
      <c r="AO151">
        <v>9773845118</v>
      </c>
      <c r="AP151" t="s">
        <v>162</v>
      </c>
      <c r="AQ151" t="s">
        <v>294</v>
      </c>
      <c r="AR151" t="s">
        <v>159</v>
      </c>
      <c r="AS151" t="s">
        <v>164</v>
      </c>
      <c r="AT151" s="2">
        <v>0.5</v>
      </c>
      <c r="AU151">
        <v>11500</v>
      </c>
      <c r="AV151">
        <v>11500</v>
      </c>
      <c r="AW151" s="7">
        <f t="shared" si="14"/>
        <v>11500</v>
      </c>
      <c r="AX151" s="7">
        <v>350</v>
      </c>
      <c r="AY151" s="7">
        <f t="shared" si="15"/>
        <v>11150</v>
      </c>
      <c r="AZ151" s="8">
        <f t="shared" si="16"/>
        <v>1962.4</v>
      </c>
      <c r="BA151" s="9">
        <f t="shared" si="17"/>
        <v>8920</v>
      </c>
      <c r="BB151" s="10">
        <f t="shared" si="18"/>
        <v>267.60000000000002</v>
      </c>
      <c r="BC151" s="7">
        <v>250</v>
      </c>
      <c r="BD151" s="11">
        <f t="shared" si="19"/>
        <v>81.25</v>
      </c>
      <c r="BE151" s="11"/>
      <c r="BF151" s="12"/>
      <c r="BG151" s="7">
        <f t="shared" si="20"/>
        <v>18.75</v>
      </c>
      <c r="BH151" t="s">
        <v>159</v>
      </c>
      <c r="BI151" t="s">
        <v>159</v>
      </c>
      <c r="BJ151" t="s">
        <v>159</v>
      </c>
      <c r="BK151" t="s">
        <v>159</v>
      </c>
      <c r="BL151">
        <v>566</v>
      </c>
      <c r="BM151">
        <v>566</v>
      </c>
      <c r="BN151">
        <v>11500</v>
      </c>
      <c r="BO151">
        <v>1000</v>
      </c>
      <c r="BP151">
        <v>57.5</v>
      </c>
      <c r="BQ151">
        <v>4.3099999999999996</v>
      </c>
      <c r="BR151">
        <v>0</v>
      </c>
      <c r="BS151">
        <v>11438.1875</v>
      </c>
      <c r="BT151">
        <v>0</v>
      </c>
      <c r="BU151" t="s">
        <v>159</v>
      </c>
      <c r="BV151" t="s">
        <v>159</v>
      </c>
      <c r="BW151">
        <v>0</v>
      </c>
      <c r="BX151">
        <v>0</v>
      </c>
      <c r="BY151" t="s">
        <v>165</v>
      </c>
      <c r="BZ151">
        <v>23</v>
      </c>
      <c r="CA151" t="s">
        <v>159</v>
      </c>
      <c r="CB151">
        <v>0</v>
      </c>
      <c r="CC151">
        <v>0</v>
      </c>
      <c r="CD151" t="s">
        <v>176</v>
      </c>
      <c r="CE151">
        <v>0</v>
      </c>
      <c r="CF151">
        <v>0.2</v>
      </c>
      <c r="CG151">
        <v>23</v>
      </c>
      <c r="CH151" t="s">
        <v>159</v>
      </c>
      <c r="CI151" t="s">
        <v>176</v>
      </c>
      <c r="CJ151" t="s">
        <v>159</v>
      </c>
      <c r="CK151" t="s">
        <v>159</v>
      </c>
      <c r="CL151">
        <v>0</v>
      </c>
      <c r="CM151" t="s">
        <v>144</v>
      </c>
      <c r="CN151">
        <v>30</v>
      </c>
      <c r="CO151">
        <v>6.9</v>
      </c>
      <c r="CP151">
        <v>0.52</v>
      </c>
      <c r="CQ151">
        <v>11493.66</v>
      </c>
      <c r="CR151" t="s">
        <v>166</v>
      </c>
      <c r="CS151">
        <v>25</v>
      </c>
      <c r="CT151">
        <v>5.75</v>
      </c>
      <c r="CU151">
        <v>0.43</v>
      </c>
      <c r="CV151" t="s">
        <v>166</v>
      </c>
      <c r="CW151">
        <v>7.5</v>
      </c>
      <c r="CX151">
        <v>1.7250000000000001</v>
      </c>
      <c r="CY151">
        <v>0.13</v>
      </c>
      <c r="CZ151" t="s">
        <v>160</v>
      </c>
      <c r="DA151">
        <v>7.5</v>
      </c>
      <c r="DB151">
        <v>1.7250000000000001</v>
      </c>
      <c r="DC151">
        <v>0.13</v>
      </c>
      <c r="DD151">
        <v>0</v>
      </c>
      <c r="DE151">
        <v>1</v>
      </c>
      <c r="DF151">
        <v>0.08</v>
      </c>
      <c r="DG151" t="s">
        <v>166</v>
      </c>
      <c r="DH151">
        <v>5</v>
      </c>
      <c r="DI151">
        <v>1.1499999999999999</v>
      </c>
      <c r="DJ151">
        <v>0.09</v>
      </c>
      <c r="DK151" t="s">
        <v>166</v>
      </c>
      <c r="DL151">
        <v>25</v>
      </c>
      <c r="DM151">
        <v>5.75</v>
      </c>
      <c r="DN151">
        <v>0.43</v>
      </c>
      <c r="DO151" t="s">
        <v>159</v>
      </c>
      <c r="DP151">
        <v>0</v>
      </c>
      <c r="DQ151">
        <v>0</v>
      </c>
      <c r="DR151" t="s">
        <v>159</v>
      </c>
      <c r="DS151">
        <v>0</v>
      </c>
      <c r="DT151">
        <v>0</v>
      </c>
      <c r="DU151" t="s">
        <v>159</v>
      </c>
      <c r="DV151" t="s">
        <v>159</v>
      </c>
      <c r="DW151" t="s">
        <v>159</v>
      </c>
      <c r="DX151" t="s">
        <v>159</v>
      </c>
      <c r="DY151">
        <v>0</v>
      </c>
      <c r="DZ151">
        <v>0</v>
      </c>
      <c r="EA151">
        <v>34.5</v>
      </c>
      <c r="EB151">
        <v>2.58</v>
      </c>
      <c r="EC151">
        <v>2.0020566000040006E+19</v>
      </c>
      <c r="ED151">
        <v>3.0040567E+19</v>
      </c>
      <c r="EE151" t="s">
        <v>529</v>
      </c>
      <c r="EF151" t="s">
        <v>529</v>
      </c>
      <c r="EG151" t="s">
        <v>159</v>
      </c>
      <c r="EH151" t="s">
        <v>159</v>
      </c>
      <c r="EI151" t="s">
        <v>125</v>
      </c>
      <c r="EJ151" t="s">
        <v>159</v>
      </c>
      <c r="EK151" t="s">
        <v>159</v>
      </c>
      <c r="EL151" t="s">
        <v>159</v>
      </c>
      <c r="EM151" t="s">
        <v>159</v>
      </c>
      <c r="EN151" t="s">
        <v>159</v>
      </c>
      <c r="EO151" t="s">
        <v>159</v>
      </c>
      <c r="EP151" t="s">
        <v>159</v>
      </c>
      <c r="EQ151" t="s">
        <v>159</v>
      </c>
      <c r="ER151" t="s">
        <v>159</v>
      </c>
      <c r="ES151">
        <v>11493.66</v>
      </c>
      <c r="ET151">
        <v>0</v>
      </c>
      <c r="EU151">
        <v>0</v>
      </c>
      <c r="EV151" t="s">
        <v>159</v>
      </c>
      <c r="EW151" t="s">
        <v>167</v>
      </c>
      <c r="EX151" t="s">
        <v>159</v>
      </c>
      <c r="EY151">
        <v>0</v>
      </c>
      <c r="EZ151">
        <v>0</v>
      </c>
    </row>
    <row r="152" spans="1:156" x14ac:dyDescent="0.25">
      <c r="A152">
        <v>9773793409</v>
      </c>
      <c r="B152" t="s">
        <v>143</v>
      </c>
      <c r="C152" t="s">
        <v>144</v>
      </c>
      <c r="D152" t="s">
        <v>145</v>
      </c>
      <c r="E152" t="s">
        <v>146</v>
      </c>
      <c r="F152" s="1" t="s">
        <v>147</v>
      </c>
      <c r="G152" t="s">
        <v>148</v>
      </c>
      <c r="H152" t="s">
        <v>149</v>
      </c>
      <c r="I152" t="s">
        <v>150</v>
      </c>
      <c r="J152" t="s">
        <v>151</v>
      </c>
      <c r="K152" t="s">
        <v>152</v>
      </c>
      <c r="L152" s="2">
        <v>0.5</v>
      </c>
      <c r="M152" s="2">
        <v>11500</v>
      </c>
      <c r="N152" t="s">
        <v>530</v>
      </c>
      <c r="O152" t="s">
        <v>531</v>
      </c>
      <c r="P152">
        <v>34929</v>
      </c>
      <c r="Q152" t="s">
        <v>145</v>
      </c>
      <c r="R152">
        <v>614438</v>
      </c>
      <c r="S152" s="1" t="s">
        <v>155</v>
      </c>
      <c r="T152">
        <v>2611850370</v>
      </c>
      <c r="U152">
        <v>7939199</v>
      </c>
      <c r="V152">
        <v>1001483</v>
      </c>
      <c r="W152">
        <v>25502566</v>
      </c>
      <c r="X152">
        <v>9773793409</v>
      </c>
      <c r="Y152">
        <v>800578</v>
      </c>
      <c r="Z152" t="s">
        <v>156</v>
      </c>
      <c r="AA152" t="s">
        <v>157</v>
      </c>
      <c r="AB152" t="s">
        <v>158</v>
      </c>
      <c r="AC152" t="s">
        <v>151</v>
      </c>
      <c r="AD152">
        <v>5999</v>
      </c>
      <c r="AE152">
        <v>63</v>
      </c>
      <c r="AF152" t="s">
        <v>159</v>
      </c>
      <c r="AG152" t="s">
        <v>159</v>
      </c>
      <c r="AH152" t="s">
        <v>159</v>
      </c>
      <c r="AI152" t="s">
        <v>160</v>
      </c>
      <c r="AJ152" t="s">
        <v>532</v>
      </c>
      <c r="AK152">
        <v>566</v>
      </c>
      <c r="AL152">
        <v>848110</v>
      </c>
      <c r="AM152">
        <v>566</v>
      </c>
      <c r="AN152">
        <v>9773793409</v>
      </c>
      <c r="AO152">
        <v>9773793409</v>
      </c>
      <c r="AP152" t="s">
        <v>162</v>
      </c>
      <c r="AQ152" t="s">
        <v>533</v>
      </c>
      <c r="AR152" t="s">
        <v>159</v>
      </c>
      <c r="AS152" t="s">
        <v>164</v>
      </c>
      <c r="AT152" s="2">
        <v>0.5</v>
      </c>
      <c r="AU152">
        <v>11500</v>
      </c>
      <c r="AV152">
        <v>11500</v>
      </c>
      <c r="AW152" s="7">
        <f t="shared" si="14"/>
        <v>11500</v>
      </c>
      <c r="AX152" s="7">
        <v>350</v>
      </c>
      <c r="AY152" s="7">
        <f t="shared" si="15"/>
        <v>11150</v>
      </c>
      <c r="AZ152" s="8">
        <f t="shared" si="16"/>
        <v>1962.4</v>
      </c>
      <c r="BA152" s="9">
        <f t="shared" si="17"/>
        <v>8920</v>
      </c>
      <c r="BB152" s="10">
        <f t="shared" si="18"/>
        <v>267.60000000000002</v>
      </c>
      <c r="BC152" s="7">
        <v>250</v>
      </c>
      <c r="BD152" s="11">
        <f t="shared" si="19"/>
        <v>81.25</v>
      </c>
      <c r="BE152" s="11"/>
      <c r="BF152" s="12"/>
      <c r="BG152" s="7">
        <f t="shared" si="20"/>
        <v>18.75</v>
      </c>
      <c r="BH152" t="s">
        <v>159</v>
      </c>
      <c r="BI152" t="s">
        <v>159</v>
      </c>
      <c r="BJ152" t="s">
        <v>159</v>
      </c>
      <c r="BK152" t="s">
        <v>159</v>
      </c>
      <c r="BL152">
        <v>566</v>
      </c>
      <c r="BM152">
        <v>566</v>
      </c>
      <c r="BN152">
        <v>11500</v>
      </c>
      <c r="BO152">
        <v>1000</v>
      </c>
      <c r="BP152">
        <v>57.5</v>
      </c>
      <c r="BQ152">
        <v>4.3099999999999996</v>
      </c>
      <c r="BR152">
        <v>0</v>
      </c>
      <c r="BS152">
        <v>11438.1875</v>
      </c>
      <c r="BT152">
        <v>0</v>
      </c>
      <c r="BU152" t="s">
        <v>159</v>
      </c>
      <c r="BV152" t="s">
        <v>159</v>
      </c>
      <c r="BW152">
        <v>0</v>
      </c>
      <c r="BX152">
        <v>0</v>
      </c>
      <c r="BY152" t="s">
        <v>165</v>
      </c>
      <c r="BZ152">
        <v>23</v>
      </c>
      <c r="CA152" t="s">
        <v>159</v>
      </c>
      <c r="CB152">
        <v>0</v>
      </c>
      <c r="CC152">
        <v>0</v>
      </c>
      <c r="CD152" t="s">
        <v>176</v>
      </c>
      <c r="CE152">
        <v>0</v>
      </c>
      <c r="CF152">
        <v>0.2</v>
      </c>
      <c r="CG152">
        <v>23</v>
      </c>
      <c r="CH152" t="s">
        <v>159</v>
      </c>
      <c r="CI152" t="s">
        <v>176</v>
      </c>
      <c r="CJ152" t="s">
        <v>159</v>
      </c>
      <c r="CK152" t="s">
        <v>159</v>
      </c>
      <c r="CL152">
        <v>0</v>
      </c>
      <c r="CM152" t="s">
        <v>144</v>
      </c>
      <c r="CN152">
        <v>30</v>
      </c>
      <c r="CO152">
        <v>6.9</v>
      </c>
      <c r="CP152">
        <v>0.52</v>
      </c>
      <c r="CQ152">
        <v>11493.66</v>
      </c>
      <c r="CR152" t="s">
        <v>166</v>
      </c>
      <c r="CS152">
        <v>25</v>
      </c>
      <c r="CT152">
        <v>5.75</v>
      </c>
      <c r="CU152">
        <v>0.43</v>
      </c>
      <c r="CV152" t="s">
        <v>166</v>
      </c>
      <c r="CW152">
        <v>7.5</v>
      </c>
      <c r="CX152">
        <v>1.7250000000000001</v>
      </c>
      <c r="CY152">
        <v>0.13</v>
      </c>
      <c r="CZ152" t="s">
        <v>160</v>
      </c>
      <c r="DA152">
        <v>7.5</v>
      </c>
      <c r="DB152">
        <v>1.7250000000000001</v>
      </c>
      <c r="DC152">
        <v>0.13</v>
      </c>
      <c r="DD152">
        <v>0</v>
      </c>
      <c r="DE152">
        <v>1</v>
      </c>
      <c r="DF152">
        <v>0.08</v>
      </c>
      <c r="DG152" t="s">
        <v>166</v>
      </c>
      <c r="DH152">
        <v>5</v>
      </c>
      <c r="DI152">
        <v>1.1499999999999999</v>
      </c>
      <c r="DJ152">
        <v>0.09</v>
      </c>
      <c r="DK152" t="s">
        <v>166</v>
      </c>
      <c r="DL152">
        <v>25</v>
      </c>
      <c r="DM152">
        <v>5.75</v>
      </c>
      <c r="DN152">
        <v>0.43</v>
      </c>
      <c r="DO152" t="s">
        <v>159</v>
      </c>
      <c r="DP152">
        <v>0</v>
      </c>
      <c r="DQ152">
        <v>0</v>
      </c>
      <c r="DR152" t="s">
        <v>159</v>
      </c>
      <c r="DS152">
        <v>0</v>
      </c>
      <c r="DT152">
        <v>0</v>
      </c>
      <c r="DU152" t="s">
        <v>159</v>
      </c>
      <c r="DV152" t="s">
        <v>159</v>
      </c>
      <c r="DW152" t="s">
        <v>159</v>
      </c>
      <c r="DX152" t="s">
        <v>159</v>
      </c>
      <c r="DY152">
        <v>0</v>
      </c>
      <c r="DZ152">
        <v>0</v>
      </c>
      <c r="EA152">
        <v>34.5</v>
      </c>
      <c r="EB152">
        <v>2.58</v>
      </c>
      <c r="EC152">
        <v>2.0020566000040006E+19</v>
      </c>
      <c r="ED152">
        <v>3.0040567E+19</v>
      </c>
      <c r="EE152" t="s">
        <v>532</v>
      </c>
      <c r="EF152" t="s">
        <v>532</v>
      </c>
      <c r="EG152" t="s">
        <v>159</v>
      </c>
      <c r="EH152" t="s">
        <v>159</v>
      </c>
      <c r="EI152" t="s">
        <v>125</v>
      </c>
      <c r="EJ152" t="s">
        <v>159</v>
      </c>
      <c r="EK152" t="s">
        <v>159</v>
      </c>
      <c r="EL152" t="s">
        <v>159</v>
      </c>
      <c r="EM152" t="s">
        <v>159</v>
      </c>
      <c r="EN152" t="s">
        <v>159</v>
      </c>
      <c r="EO152" t="s">
        <v>159</v>
      </c>
      <c r="EP152" t="s">
        <v>159</v>
      </c>
      <c r="EQ152" t="s">
        <v>159</v>
      </c>
      <c r="ER152" t="s">
        <v>159</v>
      </c>
      <c r="ES152">
        <v>11493.66</v>
      </c>
      <c r="ET152">
        <v>0</v>
      </c>
      <c r="EU152">
        <v>0</v>
      </c>
      <c r="EV152" t="s">
        <v>159</v>
      </c>
      <c r="EW152" t="s">
        <v>167</v>
      </c>
      <c r="EX152" t="s">
        <v>159</v>
      </c>
      <c r="EY152">
        <v>0</v>
      </c>
      <c r="EZ152">
        <v>0</v>
      </c>
    </row>
    <row r="153" spans="1:156" x14ac:dyDescent="0.25">
      <c r="A153">
        <v>9777496308</v>
      </c>
      <c r="B153" t="s">
        <v>143</v>
      </c>
      <c r="C153" t="s">
        <v>178</v>
      </c>
      <c r="D153" t="s">
        <v>145</v>
      </c>
      <c r="E153" t="s">
        <v>146</v>
      </c>
      <c r="F153" s="1" t="s">
        <v>147</v>
      </c>
      <c r="G153" t="s">
        <v>148</v>
      </c>
      <c r="H153" t="s">
        <v>149</v>
      </c>
      <c r="I153" t="s">
        <v>150</v>
      </c>
      <c r="J153" t="s">
        <v>151</v>
      </c>
      <c r="K153" t="s">
        <v>152</v>
      </c>
      <c r="L153" s="2">
        <v>0.5</v>
      </c>
      <c r="M153" s="2">
        <v>11500</v>
      </c>
      <c r="N153" t="s">
        <v>207</v>
      </c>
      <c r="O153" t="s">
        <v>539</v>
      </c>
      <c r="P153">
        <v>34934</v>
      </c>
      <c r="Q153" t="s">
        <v>145</v>
      </c>
      <c r="R153">
        <v>727326</v>
      </c>
      <c r="S153" s="1" t="s">
        <v>155</v>
      </c>
      <c r="T153">
        <v>2612483542</v>
      </c>
      <c r="U153">
        <v>8119825</v>
      </c>
      <c r="V153">
        <v>1001505</v>
      </c>
      <c r="W153">
        <v>25504916</v>
      </c>
      <c r="X153">
        <v>9777496308</v>
      </c>
      <c r="Y153">
        <v>800578</v>
      </c>
      <c r="Z153" t="s">
        <v>156</v>
      </c>
      <c r="AA153" t="s">
        <v>157</v>
      </c>
      <c r="AB153" t="s">
        <v>158</v>
      </c>
      <c r="AC153" t="s">
        <v>151</v>
      </c>
      <c r="AD153">
        <v>5999</v>
      </c>
      <c r="AE153">
        <v>63</v>
      </c>
      <c r="AF153" t="s">
        <v>159</v>
      </c>
      <c r="AG153" t="s">
        <v>159</v>
      </c>
      <c r="AH153" t="s">
        <v>159</v>
      </c>
      <c r="AI153" t="s">
        <v>160</v>
      </c>
      <c r="AJ153" t="s">
        <v>540</v>
      </c>
      <c r="AK153">
        <v>566</v>
      </c>
      <c r="AL153">
        <v>727326</v>
      </c>
      <c r="AM153">
        <v>566</v>
      </c>
      <c r="AN153">
        <v>9777496308</v>
      </c>
      <c r="AO153">
        <v>9777496308</v>
      </c>
      <c r="AP153" t="s">
        <v>162</v>
      </c>
      <c r="AQ153" t="s">
        <v>210</v>
      </c>
      <c r="AR153" t="s">
        <v>159</v>
      </c>
      <c r="AS153" t="s">
        <v>185</v>
      </c>
      <c r="AT153" s="2">
        <v>0.5</v>
      </c>
      <c r="AU153">
        <v>11500</v>
      </c>
      <c r="AV153">
        <v>11500</v>
      </c>
      <c r="AW153" s="7">
        <f t="shared" si="14"/>
        <v>11500</v>
      </c>
      <c r="AX153" s="7">
        <v>350</v>
      </c>
      <c r="AY153" s="7">
        <f t="shared" si="15"/>
        <v>11150</v>
      </c>
      <c r="AZ153" s="8">
        <f t="shared" si="16"/>
        <v>1962.4</v>
      </c>
      <c r="BA153" s="9">
        <f t="shared" si="17"/>
        <v>8920</v>
      </c>
      <c r="BB153" s="10">
        <f t="shared" si="18"/>
        <v>267.60000000000002</v>
      </c>
      <c r="BC153" s="7">
        <v>250</v>
      </c>
      <c r="BD153" s="11">
        <f t="shared" si="19"/>
        <v>81.25</v>
      </c>
      <c r="BE153" s="11"/>
      <c r="BF153" s="12"/>
      <c r="BG153" s="7">
        <f t="shared" si="20"/>
        <v>18.75</v>
      </c>
      <c r="BH153" t="s">
        <v>159</v>
      </c>
      <c r="BI153" t="s">
        <v>159</v>
      </c>
      <c r="BJ153" t="s">
        <v>159</v>
      </c>
      <c r="BK153" t="s">
        <v>159</v>
      </c>
      <c r="BL153">
        <v>566</v>
      </c>
      <c r="BM153">
        <v>566</v>
      </c>
      <c r="BN153">
        <v>11500</v>
      </c>
      <c r="BO153">
        <v>1000</v>
      </c>
      <c r="BP153">
        <v>57.5</v>
      </c>
      <c r="BQ153">
        <v>4.3099999999999996</v>
      </c>
      <c r="BR153">
        <v>0</v>
      </c>
      <c r="BS153">
        <v>11438.1875</v>
      </c>
      <c r="BT153">
        <v>0</v>
      </c>
      <c r="BU153" t="s">
        <v>159</v>
      </c>
      <c r="BV153" t="s">
        <v>159</v>
      </c>
      <c r="BW153">
        <v>0</v>
      </c>
      <c r="BX153">
        <v>0</v>
      </c>
      <c r="BY153" t="s">
        <v>165</v>
      </c>
      <c r="BZ153">
        <v>23</v>
      </c>
      <c r="CA153" t="s">
        <v>159</v>
      </c>
      <c r="CB153">
        <v>0</v>
      </c>
      <c r="CC153">
        <v>0</v>
      </c>
      <c r="CD153" t="s">
        <v>176</v>
      </c>
      <c r="CE153">
        <v>0</v>
      </c>
      <c r="CF153">
        <v>0.2</v>
      </c>
      <c r="CG153">
        <v>23</v>
      </c>
      <c r="CH153" t="s">
        <v>159</v>
      </c>
      <c r="CI153" t="s">
        <v>176</v>
      </c>
      <c r="CJ153" t="s">
        <v>159</v>
      </c>
      <c r="CK153" t="s">
        <v>159</v>
      </c>
      <c r="CL153">
        <v>0</v>
      </c>
      <c r="CM153" t="s">
        <v>178</v>
      </c>
      <c r="CN153">
        <v>30</v>
      </c>
      <c r="CO153">
        <v>6.9</v>
      </c>
      <c r="CP153">
        <v>0.52</v>
      </c>
      <c r="CQ153">
        <v>11492.58</v>
      </c>
      <c r="CR153" t="s">
        <v>166</v>
      </c>
      <c r="CS153">
        <v>25</v>
      </c>
      <c r="CT153">
        <v>5.75</v>
      </c>
      <c r="CU153">
        <v>0.43</v>
      </c>
      <c r="CV153" t="s">
        <v>166</v>
      </c>
      <c r="CW153">
        <v>7.5</v>
      </c>
      <c r="CX153">
        <v>1.7250000000000001</v>
      </c>
      <c r="CY153">
        <v>0.13</v>
      </c>
      <c r="CZ153" t="s">
        <v>160</v>
      </c>
      <c r="DA153">
        <v>7.5</v>
      </c>
      <c r="DB153">
        <v>1.7250000000000001</v>
      </c>
      <c r="DC153">
        <v>0.13</v>
      </c>
      <c r="DD153">
        <v>0</v>
      </c>
      <c r="DE153">
        <v>0</v>
      </c>
      <c r="DF153">
        <v>0</v>
      </c>
      <c r="DG153" t="s">
        <v>166</v>
      </c>
      <c r="DH153">
        <v>5</v>
      </c>
      <c r="DI153">
        <v>1.1499999999999999</v>
      </c>
      <c r="DJ153">
        <v>0.09</v>
      </c>
      <c r="DK153" t="s">
        <v>166</v>
      </c>
      <c r="DL153">
        <v>25</v>
      </c>
      <c r="DM153">
        <v>5.75</v>
      </c>
      <c r="DN153">
        <v>0.43</v>
      </c>
      <c r="DO153" t="s">
        <v>159</v>
      </c>
      <c r="DP153">
        <v>0</v>
      </c>
      <c r="DQ153">
        <v>0</v>
      </c>
      <c r="DR153" t="s">
        <v>159</v>
      </c>
      <c r="DS153">
        <v>0</v>
      </c>
      <c r="DT153">
        <v>0</v>
      </c>
      <c r="DU153" t="s">
        <v>159</v>
      </c>
      <c r="DV153" t="s">
        <v>159</v>
      </c>
      <c r="DW153" t="s">
        <v>159</v>
      </c>
      <c r="DX153" t="s">
        <v>159</v>
      </c>
      <c r="DY153">
        <v>0</v>
      </c>
      <c r="DZ153">
        <v>0</v>
      </c>
      <c r="EA153">
        <v>34.5</v>
      </c>
      <c r="EB153">
        <v>2.58</v>
      </c>
      <c r="EC153">
        <v>2.0020566000040006E+19</v>
      </c>
      <c r="ED153">
        <v>3.0040567E+19</v>
      </c>
      <c r="EE153" t="s">
        <v>540</v>
      </c>
      <c r="EF153" t="s">
        <v>540</v>
      </c>
      <c r="EG153" t="s">
        <v>159</v>
      </c>
      <c r="EH153" t="s">
        <v>159</v>
      </c>
      <c r="EI153" t="s">
        <v>125</v>
      </c>
      <c r="EJ153" t="s">
        <v>159</v>
      </c>
      <c r="EK153" t="s">
        <v>159</v>
      </c>
      <c r="EL153" t="s">
        <v>159</v>
      </c>
      <c r="EM153" t="s">
        <v>159</v>
      </c>
      <c r="EN153" t="s">
        <v>159</v>
      </c>
      <c r="EO153" t="s">
        <v>159</v>
      </c>
      <c r="EP153" t="s">
        <v>159</v>
      </c>
      <c r="EQ153" t="s">
        <v>159</v>
      </c>
      <c r="ER153" t="s">
        <v>159</v>
      </c>
      <c r="ES153">
        <v>11492.58</v>
      </c>
      <c r="ET153">
        <v>0</v>
      </c>
      <c r="EU153">
        <v>0</v>
      </c>
      <c r="EV153" t="s">
        <v>159</v>
      </c>
      <c r="EW153" t="s">
        <v>167</v>
      </c>
      <c r="EX153" t="s">
        <v>159</v>
      </c>
      <c r="EY153">
        <v>0</v>
      </c>
      <c r="EZ153">
        <v>0</v>
      </c>
    </row>
    <row r="154" spans="1:156" x14ac:dyDescent="0.25">
      <c r="A154">
        <v>9778487593</v>
      </c>
      <c r="B154" t="s">
        <v>143</v>
      </c>
      <c r="C154" t="s">
        <v>178</v>
      </c>
      <c r="D154" t="s">
        <v>145</v>
      </c>
      <c r="E154" t="s">
        <v>146</v>
      </c>
      <c r="F154" s="1" t="s">
        <v>147</v>
      </c>
      <c r="G154" t="s">
        <v>148</v>
      </c>
      <c r="H154" t="s">
        <v>149</v>
      </c>
      <c r="I154" t="s">
        <v>150</v>
      </c>
      <c r="J154" t="s">
        <v>151</v>
      </c>
      <c r="K154" t="s">
        <v>152</v>
      </c>
      <c r="L154" s="2">
        <v>0.5</v>
      </c>
      <c r="M154" s="2">
        <v>11500</v>
      </c>
      <c r="N154" t="s">
        <v>541</v>
      </c>
      <c r="O154" t="s">
        <v>542</v>
      </c>
      <c r="P154">
        <v>34934</v>
      </c>
      <c r="Q154" t="s">
        <v>145</v>
      </c>
      <c r="R154">
        <v>598557</v>
      </c>
      <c r="S154" s="1" t="s">
        <v>155</v>
      </c>
      <c r="T154">
        <v>2612587367</v>
      </c>
      <c r="U154">
        <v>1359377</v>
      </c>
      <c r="V154">
        <v>1001510</v>
      </c>
      <c r="W154">
        <v>25505195</v>
      </c>
      <c r="X154">
        <v>9778487593</v>
      </c>
      <c r="Y154">
        <v>800578</v>
      </c>
      <c r="Z154" t="s">
        <v>156</v>
      </c>
      <c r="AA154" t="s">
        <v>157</v>
      </c>
      <c r="AB154" t="s">
        <v>158</v>
      </c>
      <c r="AC154" t="s">
        <v>151</v>
      </c>
      <c r="AD154">
        <v>5999</v>
      </c>
      <c r="AE154">
        <v>63</v>
      </c>
      <c r="AF154" t="s">
        <v>159</v>
      </c>
      <c r="AG154" t="s">
        <v>159</v>
      </c>
      <c r="AH154" t="s">
        <v>159</v>
      </c>
      <c r="AI154" t="s">
        <v>160</v>
      </c>
      <c r="AJ154" t="s">
        <v>543</v>
      </c>
      <c r="AK154">
        <v>566</v>
      </c>
      <c r="AL154">
        <v>598557</v>
      </c>
      <c r="AM154">
        <v>566</v>
      </c>
      <c r="AN154">
        <v>9778487593</v>
      </c>
      <c r="AO154">
        <v>9778487593</v>
      </c>
      <c r="AP154" t="s">
        <v>162</v>
      </c>
      <c r="AQ154" t="s">
        <v>544</v>
      </c>
      <c r="AR154" t="s">
        <v>159</v>
      </c>
      <c r="AS154" t="s">
        <v>185</v>
      </c>
      <c r="AT154" s="2">
        <v>0.5</v>
      </c>
      <c r="AU154">
        <v>11500</v>
      </c>
      <c r="AV154">
        <v>11500</v>
      </c>
      <c r="AW154" s="7">
        <f t="shared" si="14"/>
        <v>11500</v>
      </c>
      <c r="AX154" s="7">
        <v>350</v>
      </c>
      <c r="AY154" s="7">
        <f t="shared" si="15"/>
        <v>11150</v>
      </c>
      <c r="AZ154" s="8">
        <f t="shared" si="16"/>
        <v>1962.4</v>
      </c>
      <c r="BA154" s="9">
        <f t="shared" si="17"/>
        <v>8920</v>
      </c>
      <c r="BB154" s="10">
        <f t="shared" si="18"/>
        <v>267.60000000000002</v>
      </c>
      <c r="BC154" s="7">
        <v>250</v>
      </c>
      <c r="BD154" s="11">
        <f t="shared" si="19"/>
        <v>81.25</v>
      </c>
      <c r="BE154" s="11"/>
      <c r="BF154" s="12"/>
      <c r="BG154" s="7">
        <f t="shared" si="20"/>
        <v>18.75</v>
      </c>
      <c r="BH154" t="s">
        <v>159</v>
      </c>
      <c r="BI154" t="s">
        <v>159</v>
      </c>
      <c r="BJ154" t="s">
        <v>159</v>
      </c>
      <c r="BK154" t="s">
        <v>159</v>
      </c>
      <c r="BL154">
        <v>566</v>
      </c>
      <c r="BM154">
        <v>566</v>
      </c>
      <c r="BN154">
        <v>11500</v>
      </c>
      <c r="BO154">
        <v>1000</v>
      </c>
      <c r="BP154">
        <v>57.5</v>
      </c>
      <c r="BQ154">
        <v>4.3099999999999996</v>
      </c>
      <c r="BR154">
        <v>0</v>
      </c>
      <c r="BS154">
        <v>11438.1875</v>
      </c>
      <c r="BT154">
        <v>0</v>
      </c>
      <c r="BU154" t="s">
        <v>159</v>
      </c>
      <c r="BV154" t="s">
        <v>159</v>
      </c>
      <c r="BW154">
        <v>0</v>
      </c>
      <c r="BX154">
        <v>0</v>
      </c>
      <c r="BY154" t="s">
        <v>165</v>
      </c>
      <c r="BZ154">
        <v>23</v>
      </c>
      <c r="CA154" t="s">
        <v>159</v>
      </c>
      <c r="CB154">
        <v>0</v>
      </c>
      <c r="CC154">
        <v>0</v>
      </c>
      <c r="CD154" t="s">
        <v>176</v>
      </c>
      <c r="CE154">
        <v>0</v>
      </c>
      <c r="CF154">
        <v>0.2</v>
      </c>
      <c r="CG154">
        <v>23</v>
      </c>
      <c r="CH154" t="s">
        <v>159</v>
      </c>
      <c r="CI154" t="s">
        <v>176</v>
      </c>
      <c r="CJ154" t="s">
        <v>159</v>
      </c>
      <c r="CK154" t="s">
        <v>159</v>
      </c>
      <c r="CL154">
        <v>0</v>
      </c>
      <c r="CM154" t="s">
        <v>178</v>
      </c>
      <c r="CN154">
        <v>30</v>
      </c>
      <c r="CO154">
        <v>6.9</v>
      </c>
      <c r="CP154">
        <v>0.52</v>
      </c>
      <c r="CQ154">
        <v>11492.58</v>
      </c>
      <c r="CR154" t="s">
        <v>166</v>
      </c>
      <c r="CS154">
        <v>25</v>
      </c>
      <c r="CT154">
        <v>5.75</v>
      </c>
      <c r="CU154">
        <v>0.43</v>
      </c>
      <c r="CV154" t="s">
        <v>166</v>
      </c>
      <c r="CW154">
        <v>7.5</v>
      </c>
      <c r="CX154">
        <v>1.7250000000000001</v>
      </c>
      <c r="CY154">
        <v>0.13</v>
      </c>
      <c r="CZ154" t="s">
        <v>160</v>
      </c>
      <c r="DA154">
        <v>7.5</v>
      </c>
      <c r="DB154">
        <v>1.7250000000000001</v>
      </c>
      <c r="DC154">
        <v>0.13</v>
      </c>
      <c r="DD154">
        <v>0</v>
      </c>
      <c r="DE154">
        <v>0</v>
      </c>
      <c r="DF154">
        <v>0</v>
      </c>
      <c r="DG154" t="s">
        <v>166</v>
      </c>
      <c r="DH154">
        <v>5</v>
      </c>
      <c r="DI154">
        <v>1.1499999999999999</v>
      </c>
      <c r="DJ154">
        <v>0.09</v>
      </c>
      <c r="DK154" t="s">
        <v>166</v>
      </c>
      <c r="DL154">
        <v>25</v>
      </c>
      <c r="DM154">
        <v>5.75</v>
      </c>
      <c r="DN154">
        <v>0.43</v>
      </c>
      <c r="DO154" t="s">
        <v>159</v>
      </c>
      <c r="DP154">
        <v>0</v>
      </c>
      <c r="DQ154">
        <v>0</v>
      </c>
      <c r="DR154" t="s">
        <v>159</v>
      </c>
      <c r="DS154">
        <v>0</v>
      </c>
      <c r="DT154">
        <v>0</v>
      </c>
      <c r="DU154" t="s">
        <v>159</v>
      </c>
      <c r="DV154" t="s">
        <v>159</v>
      </c>
      <c r="DW154" t="s">
        <v>159</v>
      </c>
      <c r="DX154" t="s">
        <v>159</v>
      </c>
      <c r="DY154">
        <v>0</v>
      </c>
      <c r="DZ154">
        <v>0</v>
      </c>
      <c r="EA154">
        <v>34.5</v>
      </c>
      <c r="EB154">
        <v>2.58</v>
      </c>
      <c r="EC154">
        <v>2.0020566000040006E+19</v>
      </c>
      <c r="ED154">
        <v>3.0040567E+19</v>
      </c>
      <c r="EE154" t="s">
        <v>543</v>
      </c>
      <c r="EF154" t="s">
        <v>543</v>
      </c>
      <c r="EG154" t="s">
        <v>159</v>
      </c>
      <c r="EH154" t="s">
        <v>159</v>
      </c>
      <c r="EI154" t="s">
        <v>125</v>
      </c>
      <c r="EJ154" t="s">
        <v>159</v>
      </c>
      <c r="EK154" t="s">
        <v>159</v>
      </c>
      <c r="EL154" t="s">
        <v>159</v>
      </c>
      <c r="EM154" t="s">
        <v>159</v>
      </c>
      <c r="EN154" t="s">
        <v>159</v>
      </c>
      <c r="EO154" t="s">
        <v>159</v>
      </c>
      <c r="EP154" t="s">
        <v>159</v>
      </c>
      <c r="EQ154" t="s">
        <v>159</v>
      </c>
      <c r="ER154" t="s">
        <v>159</v>
      </c>
      <c r="ES154">
        <v>11492.58</v>
      </c>
      <c r="ET154">
        <v>0</v>
      </c>
      <c r="EU154">
        <v>0</v>
      </c>
      <c r="EV154" t="s">
        <v>159</v>
      </c>
      <c r="EW154" t="s">
        <v>167</v>
      </c>
      <c r="EX154" t="s">
        <v>159</v>
      </c>
      <c r="EY154">
        <v>0</v>
      </c>
      <c r="EZ154">
        <v>0</v>
      </c>
    </row>
    <row r="155" spans="1:156" x14ac:dyDescent="0.25">
      <c r="A155">
        <v>9770162184</v>
      </c>
      <c r="B155" t="s">
        <v>143</v>
      </c>
      <c r="C155" t="s">
        <v>251</v>
      </c>
      <c r="D155" t="s">
        <v>145</v>
      </c>
      <c r="E155" t="s">
        <v>146</v>
      </c>
      <c r="F155" s="1" t="s">
        <v>147</v>
      </c>
      <c r="G155" t="s">
        <v>148</v>
      </c>
      <c r="H155" t="s">
        <v>149</v>
      </c>
      <c r="I155" t="s">
        <v>150</v>
      </c>
      <c r="J155" t="s">
        <v>179</v>
      </c>
      <c r="K155" t="s">
        <v>152</v>
      </c>
      <c r="L155" s="2">
        <v>0.5</v>
      </c>
      <c r="M155" s="2">
        <v>11500</v>
      </c>
      <c r="N155" t="s">
        <v>559</v>
      </c>
      <c r="O155" t="s">
        <v>560</v>
      </c>
      <c r="P155">
        <v>34923</v>
      </c>
      <c r="Q155" t="s">
        <v>145</v>
      </c>
      <c r="R155">
        <v>833978</v>
      </c>
      <c r="S155" s="1" t="s">
        <v>155</v>
      </c>
      <c r="T155">
        <v>2611448947</v>
      </c>
      <c r="U155">
        <v>9913064</v>
      </c>
      <c r="V155">
        <v>1001405</v>
      </c>
      <c r="W155">
        <v>25499598</v>
      </c>
      <c r="X155">
        <v>9770162184</v>
      </c>
      <c r="Y155">
        <v>800578</v>
      </c>
      <c r="Z155" t="s">
        <v>156</v>
      </c>
      <c r="AA155" t="s">
        <v>157</v>
      </c>
      <c r="AB155" t="s">
        <v>158</v>
      </c>
      <c r="AC155" t="s">
        <v>179</v>
      </c>
      <c r="AD155">
        <v>5999</v>
      </c>
      <c r="AE155">
        <v>63</v>
      </c>
      <c r="AF155" t="s">
        <v>159</v>
      </c>
      <c r="AG155" t="s">
        <v>159</v>
      </c>
      <c r="AH155" t="s">
        <v>159</v>
      </c>
      <c r="AI155" t="s">
        <v>160</v>
      </c>
      <c r="AJ155" t="s">
        <v>561</v>
      </c>
      <c r="AK155">
        <v>566</v>
      </c>
      <c r="AL155">
        <v>675923</v>
      </c>
      <c r="AM155">
        <v>566</v>
      </c>
      <c r="AN155">
        <v>9770162184</v>
      </c>
      <c r="AO155">
        <v>9770162184</v>
      </c>
      <c r="AP155" t="s">
        <v>183</v>
      </c>
      <c r="AQ155" t="s">
        <v>562</v>
      </c>
      <c r="AR155" t="s">
        <v>159</v>
      </c>
      <c r="AS155" t="s">
        <v>563</v>
      </c>
      <c r="AT155" s="2">
        <v>0.5</v>
      </c>
      <c r="AU155">
        <v>11500</v>
      </c>
      <c r="AV155">
        <v>11500</v>
      </c>
      <c r="AW155" s="7">
        <f t="shared" si="14"/>
        <v>11500</v>
      </c>
      <c r="AX155" s="7">
        <v>350</v>
      </c>
      <c r="AY155" s="7">
        <f t="shared" si="15"/>
        <v>11150</v>
      </c>
      <c r="AZ155" s="8">
        <f t="shared" si="16"/>
        <v>1962.4</v>
      </c>
      <c r="BA155" s="9">
        <f t="shared" si="17"/>
        <v>8920</v>
      </c>
      <c r="BB155" s="10">
        <f t="shared" si="18"/>
        <v>267.60000000000002</v>
      </c>
      <c r="BC155" s="7">
        <v>250</v>
      </c>
      <c r="BD155" s="11">
        <f t="shared" si="19"/>
        <v>81.25</v>
      </c>
      <c r="BE155" s="11"/>
      <c r="BF155" s="12"/>
      <c r="BG155" s="7">
        <f t="shared" si="20"/>
        <v>18.75</v>
      </c>
      <c r="BH155" t="s">
        <v>159</v>
      </c>
      <c r="BI155" t="s">
        <v>159</v>
      </c>
      <c r="BJ155" t="s">
        <v>159</v>
      </c>
      <c r="BK155" t="s">
        <v>159</v>
      </c>
      <c r="BL155">
        <v>566</v>
      </c>
      <c r="BM155">
        <v>566</v>
      </c>
      <c r="BN155">
        <v>11500</v>
      </c>
      <c r="BO155">
        <v>1000</v>
      </c>
      <c r="BP155">
        <v>57.5</v>
      </c>
      <c r="BQ155">
        <v>4.3099999999999996</v>
      </c>
      <c r="BR155">
        <v>0</v>
      </c>
      <c r="BS155">
        <v>11438.1875</v>
      </c>
      <c r="BT155">
        <v>0</v>
      </c>
      <c r="BU155" t="s">
        <v>159</v>
      </c>
      <c r="BV155" t="s">
        <v>159</v>
      </c>
      <c r="BW155">
        <v>0</v>
      </c>
      <c r="BX155">
        <v>0</v>
      </c>
      <c r="BY155" t="s">
        <v>165</v>
      </c>
      <c r="BZ155">
        <v>23</v>
      </c>
      <c r="CA155" t="s">
        <v>159</v>
      </c>
      <c r="CB155">
        <v>0</v>
      </c>
      <c r="CC155">
        <v>0</v>
      </c>
      <c r="CD155" t="s">
        <v>176</v>
      </c>
      <c r="CE155">
        <v>0</v>
      </c>
      <c r="CF155">
        <v>0.2</v>
      </c>
      <c r="CG155">
        <v>23</v>
      </c>
      <c r="CH155" t="s">
        <v>159</v>
      </c>
      <c r="CI155" t="s">
        <v>176</v>
      </c>
      <c r="CJ155" t="s">
        <v>159</v>
      </c>
      <c r="CK155" t="s">
        <v>159</v>
      </c>
      <c r="CL155">
        <v>0</v>
      </c>
      <c r="CM155" t="s">
        <v>251</v>
      </c>
      <c r="CN155">
        <v>30</v>
      </c>
      <c r="CO155">
        <v>6.9</v>
      </c>
      <c r="CP155">
        <v>0.52</v>
      </c>
      <c r="CQ155">
        <v>11497.96</v>
      </c>
      <c r="CR155" t="s">
        <v>166</v>
      </c>
      <c r="CS155">
        <v>25</v>
      </c>
      <c r="CT155">
        <v>5.75</v>
      </c>
      <c r="CU155">
        <v>0.43</v>
      </c>
      <c r="CV155" t="s">
        <v>166</v>
      </c>
      <c r="CW155">
        <v>7.5</v>
      </c>
      <c r="CX155">
        <v>1.7250000000000001</v>
      </c>
      <c r="CY155">
        <v>0.13</v>
      </c>
      <c r="CZ155" t="s">
        <v>160</v>
      </c>
      <c r="DA155">
        <v>7.5</v>
      </c>
      <c r="DB155">
        <v>1.7250000000000001</v>
      </c>
      <c r="DC155">
        <v>0.13</v>
      </c>
      <c r="DD155">
        <v>0</v>
      </c>
      <c r="DE155">
        <v>5</v>
      </c>
      <c r="DF155">
        <v>0.38</v>
      </c>
      <c r="DG155" t="s">
        <v>166</v>
      </c>
      <c r="DH155">
        <v>5</v>
      </c>
      <c r="DI155">
        <v>1.1499999999999999</v>
      </c>
      <c r="DJ155">
        <v>0.09</v>
      </c>
      <c r="DK155" t="s">
        <v>166</v>
      </c>
      <c r="DL155">
        <v>25</v>
      </c>
      <c r="DM155">
        <v>5.75</v>
      </c>
      <c r="DN155">
        <v>0.43</v>
      </c>
      <c r="DO155" t="s">
        <v>159</v>
      </c>
      <c r="DP155">
        <v>0</v>
      </c>
      <c r="DQ155">
        <v>0</v>
      </c>
      <c r="DR155" t="s">
        <v>159</v>
      </c>
      <c r="DS155">
        <v>0</v>
      </c>
      <c r="DT155">
        <v>0</v>
      </c>
      <c r="DU155" t="s">
        <v>159</v>
      </c>
      <c r="DV155" t="s">
        <v>159</v>
      </c>
      <c r="DW155" t="s">
        <v>159</v>
      </c>
      <c r="DX155" t="s">
        <v>159</v>
      </c>
      <c r="DY155">
        <v>0</v>
      </c>
      <c r="DZ155">
        <v>0</v>
      </c>
      <c r="EA155">
        <v>34.5</v>
      </c>
      <c r="EB155">
        <v>2.58</v>
      </c>
      <c r="EC155">
        <v>2.0020566000040006E+19</v>
      </c>
      <c r="ED155">
        <v>3.0040566E+19</v>
      </c>
      <c r="EE155" t="s">
        <v>561</v>
      </c>
      <c r="EF155" t="s">
        <v>561</v>
      </c>
      <c r="EG155" t="s">
        <v>159</v>
      </c>
      <c r="EH155" t="s">
        <v>159</v>
      </c>
      <c r="EI155" t="s">
        <v>125</v>
      </c>
      <c r="EJ155" t="s">
        <v>159</v>
      </c>
      <c r="EK155" t="s">
        <v>159</v>
      </c>
      <c r="EL155" t="s">
        <v>159</v>
      </c>
      <c r="EM155" t="s">
        <v>159</v>
      </c>
      <c r="EN155" t="s">
        <v>159</v>
      </c>
      <c r="EO155" t="s">
        <v>159</v>
      </c>
      <c r="EP155" t="s">
        <v>159</v>
      </c>
      <c r="EQ155" t="s">
        <v>159</v>
      </c>
      <c r="ER155" t="s">
        <v>159</v>
      </c>
      <c r="ES155">
        <v>11497.96</v>
      </c>
      <c r="ET155">
        <v>0</v>
      </c>
      <c r="EU155">
        <v>0</v>
      </c>
      <c r="EV155" t="s">
        <v>159</v>
      </c>
      <c r="EW155" t="s">
        <v>167</v>
      </c>
      <c r="EX155" t="s">
        <v>159</v>
      </c>
      <c r="EY155">
        <v>0</v>
      </c>
      <c r="EZ155">
        <v>0</v>
      </c>
    </row>
    <row r="156" spans="1:156" x14ac:dyDescent="0.25">
      <c r="A156">
        <v>9770168294</v>
      </c>
      <c r="B156" t="s">
        <v>143</v>
      </c>
      <c r="C156" t="s">
        <v>251</v>
      </c>
      <c r="D156" t="s">
        <v>145</v>
      </c>
      <c r="E156" t="s">
        <v>146</v>
      </c>
      <c r="F156" s="1" t="s">
        <v>147</v>
      </c>
      <c r="G156" t="s">
        <v>148</v>
      </c>
      <c r="H156" t="s">
        <v>149</v>
      </c>
      <c r="I156" t="s">
        <v>150</v>
      </c>
      <c r="J156" t="s">
        <v>179</v>
      </c>
      <c r="K156" t="s">
        <v>152</v>
      </c>
      <c r="L156" s="2">
        <v>0.5</v>
      </c>
      <c r="M156" s="2">
        <v>11500</v>
      </c>
      <c r="N156" t="s">
        <v>559</v>
      </c>
      <c r="O156" t="s">
        <v>564</v>
      </c>
      <c r="P156">
        <v>34923</v>
      </c>
      <c r="Q156" t="s">
        <v>145</v>
      </c>
      <c r="R156">
        <v>376315</v>
      </c>
      <c r="S156" s="1" t="s">
        <v>155</v>
      </c>
      <c r="T156">
        <v>2611449152</v>
      </c>
      <c r="U156">
        <v>9913064</v>
      </c>
      <c r="V156">
        <v>1001407</v>
      </c>
      <c r="W156">
        <v>25499609</v>
      </c>
      <c r="X156">
        <v>9770168294</v>
      </c>
      <c r="Y156">
        <v>800578</v>
      </c>
      <c r="Z156" t="s">
        <v>156</v>
      </c>
      <c r="AA156" t="s">
        <v>157</v>
      </c>
      <c r="AB156" t="s">
        <v>158</v>
      </c>
      <c r="AC156" t="s">
        <v>179</v>
      </c>
      <c r="AD156">
        <v>5999</v>
      </c>
      <c r="AE156">
        <v>63</v>
      </c>
      <c r="AF156" t="s">
        <v>159</v>
      </c>
      <c r="AG156" t="s">
        <v>159</v>
      </c>
      <c r="AH156" t="s">
        <v>159</v>
      </c>
      <c r="AI156" t="s">
        <v>160</v>
      </c>
      <c r="AJ156" t="s">
        <v>565</v>
      </c>
      <c r="AK156">
        <v>566</v>
      </c>
      <c r="AL156">
        <v>683954</v>
      </c>
      <c r="AM156">
        <v>566</v>
      </c>
      <c r="AN156">
        <v>9770168294</v>
      </c>
      <c r="AO156">
        <v>9770168294</v>
      </c>
      <c r="AP156" t="s">
        <v>183</v>
      </c>
      <c r="AQ156" t="s">
        <v>562</v>
      </c>
      <c r="AR156" t="s">
        <v>159</v>
      </c>
      <c r="AS156" t="s">
        <v>563</v>
      </c>
      <c r="AT156" s="2">
        <v>0.5</v>
      </c>
      <c r="AU156">
        <v>11500</v>
      </c>
      <c r="AV156">
        <v>11500</v>
      </c>
      <c r="AW156" s="7">
        <f t="shared" si="14"/>
        <v>11500</v>
      </c>
      <c r="AX156" s="7">
        <v>350</v>
      </c>
      <c r="AY156" s="7">
        <f t="shared" si="15"/>
        <v>11150</v>
      </c>
      <c r="AZ156" s="8">
        <f t="shared" si="16"/>
        <v>1962.4</v>
      </c>
      <c r="BA156" s="9">
        <f t="shared" si="17"/>
        <v>8920</v>
      </c>
      <c r="BB156" s="10">
        <f t="shared" si="18"/>
        <v>267.60000000000002</v>
      </c>
      <c r="BC156" s="7">
        <v>250</v>
      </c>
      <c r="BD156" s="11">
        <f t="shared" si="19"/>
        <v>81.25</v>
      </c>
      <c r="BE156" s="11"/>
      <c r="BF156" s="12"/>
      <c r="BG156" s="7">
        <f t="shared" si="20"/>
        <v>18.75</v>
      </c>
      <c r="BH156" t="s">
        <v>159</v>
      </c>
      <c r="BI156" t="s">
        <v>159</v>
      </c>
      <c r="BJ156" t="s">
        <v>159</v>
      </c>
      <c r="BK156" t="s">
        <v>159</v>
      </c>
      <c r="BL156">
        <v>566</v>
      </c>
      <c r="BM156">
        <v>566</v>
      </c>
      <c r="BN156">
        <v>11500</v>
      </c>
      <c r="BO156">
        <v>1000</v>
      </c>
      <c r="BP156">
        <v>57.5</v>
      </c>
      <c r="BQ156">
        <v>4.3099999999999996</v>
      </c>
      <c r="BR156">
        <v>0</v>
      </c>
      <c r="BS156">
        <v>11438.1875</v>
      </c>
      <c r="BT156">
        <v>0</v>
      </c>
      <c r="BU156" t="s">
        <v>159</v>
      </c>
      <c r="BV156" t="s">
        <v>159</v>
      </c>
      <c r="BW156">
        <v>0</v>
      </c>
      <c r="BX156">
        <v>0</v>
      </c>
      <c r="BY156" t="s">
        <v>165</v>
      </c>
      <c r="BZ156">
        <v>23</v>
      </c>
      <c r="CA156" t="s">
        <v>159</v>
      </c>
      <c r="CB156">
        <v>0</v>
      </c>
      <c r="CC156">
        <v>0</v>
      </c>
      <c r="CD156" t="s">
        <v>176</v>
      </c>
      <c r="CE156">
        <v>0</v>
      </c>
      <c r="CF156">
        <v>0.2</v>
      </c>
      <c r="CG156">
        <v>23</v>
      </c>
      <c r="CH156" t="s">
        <v>159</v>
      </c>
      <c r="CI156" t="s">
        <v>176</v>
      </c>
      <c r="CJ156" t="s">
        <v>159</v>
      </c>
      <c r="CK156" t="s">
        <v>159</v>
      </c>
      <c r="CL156">
        <v>0</v>
      </c>
      <c r="CM156" t="s">
        <v>251</v>
      </c>
      <c r="CN156">
        <v>30</v>
      </c>
      <c r="CO156">
        <v>6.9</v>
      </c>
      <c r="CP156">
        <v>0.52</v>
      </c>
      <c r="CQ156">
        <v>11497.96</v>
      </c>
      <c r="CR156" t="s">
        <v>166</v>
      </c>
      <c r="CS156">
        <v>25</v>
      </c>
      <c r="CT156">
        <v>5.75</v>
      </c>
      <c r="CU156">
        <v>0.43</v>
      </c>
      <c r="CV156" t="s">
        <v>166</v>
      </c>
      <c r="CW156">
        <v>7.5</v>
      </c>
      <c r="CX156">
        <v>1.7250000000000001</v>
      </c>
      <c r="CY156">
        <v>0.13</v>
      </c>
      <c r="CZ156" t="s">
        <v>160</v>
      </c>
      <c r="DA156">
        <v>7.5</v>
      </c>
      <c r="DB156">
        <v>1.7250000000000001</v>
      </c>
      <c r="DC156">
        <v>0.13</v>
      </c>
      <c r="DD156">
        <v>0</v>
      </c>
      <c r="DE156">
        <v>5</v>
      </c>
      <c r="DF156">
        <v>0.38</v>
      </c>
      <c r="DG156" t="s">
        <v>166</v>
      </c>
      <c r="DH156">
        <v>5</v>
      </c>
      <c r="DI156">
        <v>1.1499999999999999</v>
      </c>
      <c r="DJ156">
        <v>0.09</v>
      </c>
      <c r="DK156" t="s">
        <v>166</v>
      </c>
      <c r="DL156">
        <v>25</v>
      </c>
      <c r="DM156">
        <v>5.75</v>
      </c>
      <c r="DN156">
        <v>0.43</v>
      </c>
      <c r="DO156" t="s">
        <v>159</v>
      </c>
      <c r="DP156">
        <v>0</v>
      </c>
      <c r="DQ156">
        <v>0</v>
      </c>
      <c r="DR156" t="s">
        <v>159</v>
      </c>
      <c r="DS156">
        <v>0</v>
      </c>
      <c r="DT156">
        <v>0</v>
      </c>
      <c r="DU156" t="s">
        <v>159</v>
      </c>
      <c r="DV156" t="s">
        <v>159</v>
      </c>
      <c r="DW156" t="s">
        <v>159</v>
      </c>
      <c r="DX156" t="s">
        <v>159</v>
      </c>
      <c r="DY156">
        <v>0</v>
      </c>
      <c r="DZ156">
        <v>0</v>
      </c>
      <c r="EA156">
        <v>34.5</v>
      </c>
      <c r="EB156">
        <v>2.58</v>
      </c>
      <c r="EC156">
        <v>2.0020566000040006E+19</v>
      </c>
      <c r="ED156">
        <v>3.0040566E+19</v>
      </c>
      <c r="EE156" t="s">
        <v>565</v>
      </c>
      <c r="EF156" t="s">
        <v>565</v>
      </c>
      <c r="EG156" t="s">
        <v>159</v>
      </c>
      <c r="EH156" t="s">
        <v>159</v>
      </c>
      <c r="EI156" t="s">
        <v>125</v>
      </c>
      <c r="EJ156" t="s">
        <v>159</v>
      </c>
      <c r="EK156" t="s">
        <v>159</v>
      </c>
      <c r="EL156" t="s">
        <v>159</v>
      </c>
      <c r="EM156" t="s">
        <v>159</v>
      </c>
      <c r="EN156" t="s">
        <v>159</v>
      </c>
      <c r="EO156" t="s">
        <v>159</v>
      </c>
      <c r="EP156" t="s">
        <v>159</v>
      </c>
      <c r="EQ156" t="s">
        <v>159</v>
      </c>
      <c r="ER156" t="s">
        <v>159</v>
      </c>
      <c r="ES156">
        <v>11497.96</v>
      </c>
      <c r="ET156">
        <v>0</v>
      </c>
      <c r="EU156">
        <v>0</v>
      </c>
      <c r="EV156" t="s">
        <v>159</v>
      </c>
      <c r="EW156" t="s">
        <v>167</v>
      </c>
      <c r="EX156" t="s">
        <v>159</v>
      </c>
      <c r="EY156">
        <v>0</v>
      </c>
      <c r="EZ156">
        <v>0</v>
      </c>
    </row>
    <row r="157" spans="1:156" x14ac:dyDescent="0.25">
      <c r="A157">
        <v>9771778185</v>
      </c>
      <c r="B157" t="s">
        <v>143</v>
      </c>
      <c r="C157" t="s">
        <v>178</v>
      </c>
      <c r="D157" t="s">
        <v>145</v>
      </c>
      <c r="E157" t="s">
        <v>146</v>
      </c>
      <c r="F157" s="1" t="s">
        <v>147</v>
      </c>
      <c r="G157" t="s">
        <v>148</v>
      </c>
      <c r="H157" t="s">
        <v>149</v>
      </c>
      <c r="I157" t="s">
        <v>150</v>
      </c>
      <c r="J157" t="s">
        <v>179</v>
      </c>
      <c r="K157" t="s">
        <v>152</v>
      </c>
      <c r="L157" s="2">
        <v>0.5</v>
      </c>
      <c r="M157" s="2">
        <v>11500</v>
      </c>
      <c r="N157" t="s">
        <v>375</v>
      </c>
      <c r="O157" t="s">
        <v>599</v>
      </c>
      <c r="P157">
        <v>34926</v>
      </c>
      <c r="Q157" t="s">
        <v>145</v>
      </c>
      <c r="R157">
        <v>116022</v>
      </c>
      <c r="S157" s="1" t="s">
        <v>155</v>
      </c>
      <c r="T157">
        <v>2611639860</v>
      </c>
      <c r="U157">
        <v>8417918</v>
      </c>
      <c r="V157">
        <v>1001426</v>
      </c>
      <c r="W157">
        <v>25500789</v>
      </c>
      <c r="X157">
        <v>9771778185</v>
      </c>
      <c r="Y157">
        <v>800578</v>
      </c>
      <c r="Z157" t="s">
        <v>156</v>
      </c>
      <c r="AA157" t="s">
        <v>157</v>
      </c>
      <c r="AB157" t="s">
        <v>158</v>
      </c>
      <c r="AC157" t="s">
        <v>179</v>
      </c>
      <c r="AD157">
        <v>5999</v>
      </c>
      <c r="AE157">
        <v>63</v>
      </c>
      <c r="AF157" t="s">
        <v>159</v>
      </c>
      <c r="AG157" t="s">
        <v>159</v>
      </c>
      <c r="AH157" t="s">
        <v>159</v>
      </c>
      <c r="AI157" t="s">
        <v>160</v>
      </c>
      <c r="AJ157" t="s">
        <v>600</v>
      </c>
      <c r="AK157">
        <v>566</v>
      </c>
      <c r="AL157">
        <v>116022</v>
      </c>
      <c r="AM157">
        <v>566</v>
      </c>
      <c r="AN157">
        <v>9771778185</v>
      </c>
      <c r="AO157">
        <v>9771778185</v>
      </c>
      <c r="AP157" t="s">
        <v>183</v>
      </c>
      <c r="AQ157" t="s">
        <v>378</v>
      </c>
      <c r="AR157" t="s">
        <v>159</v>
      </c>
      <c r="AS157" t="s">
        <v>185</v>
      </c>
      <c r="AT157" s="2">
        <v>0.5</v>
      </c>
      <c r="AU157">
        <v>11500</v>
      </c>
      <c r="AV157">
        <v>11500</v>
      </c>
      <c r="AW157" s="7">
        <f t="shared" si="14"/>
        <v>11500</v>
      </c>
      <c r="AX157" s="7">
        <v>350</v>
      </c>
      <c r="AY157" s="7">
        <f t="shared" si="15"/>
        <v>11150</v>
      </c>
      <c r="AZ157" s="8">
        <f t="shared" si="16"/>
        <v>1962.4</v>
      </c>
      <c r="BA157" s="9">
        <f t="shared" si="17"/>
        <v>8920</v>
      </c>
      <c r="BB157" s="10">
        <f t="shared" si="18"/>
        <v>267.60000000000002</v>
      </c>
      <c r="BC157" s="7">
        <v>250</v>
      </c>
      <c r="BD157" s="11">
        <f t="shared" si="19"/>
        <v>81.25</v>
      </c>
      <c r="BE157" s="11"/>
      <c r="BF157" s="12"/>
      <c r="BG157" s="7">
        <f t="shared" si="20"/>
        <v>18.75</v>
      </c>
      <c r="BH157" t="s">
        <v>159</v>
      </c>
      <c r="BI157" t="s">
        <v>159</v>
      </c>
      <c r="BJ157" t="s">
        <v>159</v>
      </c>
      <c r="BK157" t="s">
        <v>159</v>
      </c>
      <c r="BL157">
        <v>566</v>
      </c>
      <c r="BM157">
        <v>566</v>
      </c>
      <c r="BN157">
        <v>11500</v>
      </c>
      <c r="BO157">
        <v>1000</v>
      </c>
      <c r="BP157">
        <v>57.5</v>
      </c>
      <c r="BQ157">
        <v>4.3099999999999996</v>
      </c>
      <c r="BR157">
        <v>0</v>
      </c>
      <c r="BS157">
        <v>11438.1875</v>
      </c>
      <c r="BT157">
        <v>0</v>
      </c>
      <c r="BU157" t="s">
        <v>159</v>
      </c>
      <c r="BV157" t="s">
        <v>159</v>
      </c>
      <c r="BW157">
        <v>0</v>
      </c>
      <c r="BX157">
        <v>0</v>
      </c>
      <c r="BY157" t="s">
        <v>165</v>
      </c>
      <c r="BZ157">
        <v>23</v>
      </c>
      <c r="CA157" t="s">
        <v>159</v>
      </c>
      <c r="CB157">
        <v>0</v>
      </c>
      <c r="CC157">
        <v>0</v>
      </c>
      <c r="CD157" t="s">
        <v>176</v>
      </c>
      <c r="CE157">
        <v>0</v>
      </c>
      <c r="CF157">
        <v>0.2</v>
      </c>
      <c r="CG157">
        <v>23</v>
      </c>
      <c r="CH157" t="s">
        <v>159</v>
      </c>
      <c r="CI157" t="s">
        <v>176</v>
      </c>
      <c r="CJ157" t="s">
        <v>159</v>
      </c>
      <c r="CK157" t="s">
        <v>159</v>
      </c>
      <c r="CL157">
        <v>0</v>
      </c>
      <c r="CM157" t="s">
        <v>178</v>
      </c>
      <c r="CN157">
        <v>30</v>
      </c>
      <c r="CO157">
        <v>6.9</v>
      </c>
      <c r="CP157">
        <v>0.52</v>
      </c>
      <c r="CQ157">
        <v>11496.88</v>
      </c>
      <c r="CR157" t="s">
        <v>166</v>
      </c>
      <c r="CS157">
        <v>25</v>
      </c>
      <c r="CT157">
        <v>5.75</v>
      </c>
      <c r="CU157">
        <v>0.43</v>
      </c>
      <c r="CV157" t="s">
        <v>166</v>
      </c>
      <c r="CW157">
        <v>7.5</v>
      </c>
      <c r="CX157">
        <v>1.7250000000000001</v>
      </c>
      <c r="CY157">
        <v>0.13</v>
      </c>
      <c r="CZ157" t="s">
        <v>160</v>
      </c>
      <c r="DA157">
        <v>7.5</v>
      </c>
      <c r="DB157">
        <v>1.7250000000000001</v>
      </c>
      <c r="DC157">
        <v>0.13</v>
      </c>
      <c r="DD157">
        <v>0</v>
      </c>
      <c r="DE157">
        <v>4</v>
      </c>
      <c r="DF157">
        <v>0.3</v>
      </c>
      <c r="DG157" t="s">
        <v>166</v>
      </c>
      <c r="DH157">
        <v>5</v>
      </c>
      <c r="DI157">
        <v>1.1499999999999999</v>
      </c>
      <c r="DJ157">
        <v>0.09</v>
      </c>
      <c r="DK157" t="s">
        <v>166</v>
      </c>
      <c r="DL157">
        <v>25</v>
      </c>
      <c r="DM157">
        <v>5.75</v>
      </c>
      <c r="DN157">
        <v>0.43</v>
      </c>
      <c r="DO157" t="s">
        <v>159</v>
      </c>
      <c r="DP157">
        <v>0</v>
      </c>
      <c r="DQ157">
        <v>0</v>
      </c>
      <c r="DR157" t="s">
        <v>159</v>
      </c>
      <c r="DS157">
        <v>0</v>
      </c>
      <c r="DT157">
        <v>0</v>
      </c>
      <c r="DU157" t="s">
        <v>159</v>
      </c>
      <c r="DV157" t="s">
        <v>159</v>
      </c>
      <c r="DW157" t="s">
        <v>159</v>
      </c>
      <c r="DX157" t="s">
        <v>159</v>
      </c>
      <c r="DY157">
        <v>0</v>
      </c>
      <c r="DZ157">
        <v>0</v>
      </c>
      <c r="EA157">
        <v>34.5</v>
      </c>
      <c r="EB157">
        <v>2.58</v>
      </c>
      <c r="EC157">
        <v>2.0020566000040006E+19</v>
      </c>
      <c r="ED157">
        <v>3.0040567E+19</v>
      </c>
      <c r="EE157" t="s">
        <v>600</v>
      </c>
      <c r="EF157" t="s">
        <v>600</v>
      </c>
      <c r="EG157" t="s">
        <v>159</v>
      </c>
      <c r="EH157" t="s">
        <v>159</v>
      </c>
      <c r="EI157" t="s">
        <v>125</v>
      </c>
      <c r="EJ157" t="s">
        <v>159</v>
      </c>
      <c r="EK157" t="s">
        <v>159</v>
      </c>
      <c r="EL157" t="s">
        <v>159</v>
      </c>
      <c r="EM157" t="s">
        <v>159</v>
      </c>
      <c r="EN157" t="s">
        <v>159</v>
      </c>
      <c r="EO157" t="s">
        <v>159</v>
      </c>
      <c r="EP157" t="s">
        <v>159</v>
      </c>
      <c r="EQ157" t="s">
        <v>159</v>
      </c>
      <c r="ER157" t="s">
        <v>159</v>
      </c>
      <c r="ES157">
        <v>11496.88</v>
      </c>
      <c r="ET157">
        <v>0</v>
      </c>
      <c r="EU157">
        <v>0</v>
      </c>
      <c r="EV157" t="s">
        <v>159</v>
      </c>
      <c r="EW157" t="s">
        <v>167</v>
      </c>
      <c r="EX157" t="s">
        <v>159</v>
      </c>
      <c r="EY157">
        <v>0</v>
      </c>
      <c r="EZ157">
        <v>0</v>
      </c>
    </row>
    <row r="158" spans="1:156" x14ac:dyDescent="0.25">
      <c r="A158">
        <v>9772358521</v>
      </c>
      <c r="B158" t="s">
        <v>226</v>
      </c>
      <c r="C158" t="s">
        <v>227</v>
      </c>
      <c r="D158" t="s">
        <v>145</v>
      </c>
      <c r="E158" t="s">
        <v>146</v>
      </c>
      <c r="F158" s="1" t="s">
        <v>147</v>
      </c>
      <c r="G158" t="s">
        <v>148</v>
      </c>
      <c r="H158" t="s">
        <v>149</v>
      </c>
      <c r="I158" t="s">
        <v>150</v>
      </c>
      <c r="J158" t="s">
        <v>179</v>
      </c>
      <c r="K158" t="s">
        <v>152</v>
      </c>
      <c r="L158" s="2">
        <v>0.5</v>
      </c>
      <c r="M158" s="2">
        <v>11500</v>
      </c>
      <c r="N158" t="s">
        <v>228</v>
      </c>
      <c r="O158" t="s">
        <v>635</v>
      </c>
      <c r="P158">
        <v>34927</v>
      </c>
      <c r="Q158" t="s">
        <v>145</v>
      </c>
      <c r="R158">
        <v>945377</v>
      </c>
      <c r="S158" s="1" t="s">
        <v>155</v>
      </c>
      <c r="T158">
        <v>2611706551</v>
      </c>
      <c r="U158">
        <v>6617737</v>
      </c>
      <c r="V158">
        <v>1001442</v>
      </c>
      <c r="W158">
        <v>25501312</v>
      </c>
      <c r="X158">
        <v>9772358521</v>
      </c>
      <c r="Y158">
        <v>800578</v>
      </c>
      <c r="Z158" t="s">
        <v>156</v>
      </c>
      <c r="AA158" t="s">
        <v>157</v>
      </c>
      <c r="AB158" t="s">
        <v>158</v>
      </c>
      <c r="AC158" t="s">
        <v>179</v>
      </c>
      <c r="AD158">
        <v>5999</v>
      </c>
      <c r="AE158">
        <v>63</v>
      </c>
      <c r="AF158" t="s">
        <v>159</v>
      </c>
      <c r="AG158" t="s">
        <v>159</v>
      </c>
      <c r="AH158" t="s">
        <v>159</v>
      </c>
      <c r="AI158" t="s">
        <v>160</v>
      </c>
      <c r="AJ158" t="s">
        <v>636</v>
      </c>
      <c r="AK158">
        <v>566</v>
      </c>
      <c r="AL158">
        <v>563598</v>
      </c>
      <c r="AM158">
        <v>566</v>
      </c>
      <c r="AN158">
        <v>303409563598</v>
      </c>
      <c r="AO158">
        <v>9772358521</v>
      </c>
      <c r="AP158" t="s">
        <v>183</v>
      </c>
      <c r="AQ158" t="s">
        <v>159</v>
      </c>
      <c r="AR158" t="s">
        <v>159</v>
      </c>
      <c r="AS158" t="s">
        <v>231</v>
      </c>
      <c r="AT158" s="2">
        <v>0.5</v>
      </c>
      <c r="AU158">
        <v>11500</v>
      </c>
      <c r="AV158">
        <v>11500</v>
      </c>
      <c r="AW158" s="7">
        <f t="shared" si="14"/>
        <v>11500</v>
      </c>
      <c r="AX158" s="7">
        <v>350</v>
      </c>
      <c r="AY158" s="7">
        <f t="shared" si="15"/>
        <v>11150</v>
      </c>
      <c r="AZ158" s="8">
        <f t="shared" si="16"/>
        <v>1962.4</v>
      </c>
      <c r="BA158" s="9">
        <f t="shared" si="17"/>
        <v>8920</v>
      </c>
      <c r="BB158" s="10">
        <f t="shared" si="18"/>
        <v>267.60000000000002</v>
      </c>
      <c r="BC158" s="7">
        <v>250</v>
      </c>
      <c r="BD158" s="11">
        <f t="shared" si="19"/>
        <v>81.25</v>
      </c>
      <c r="BE158" s="11"/>
      <c r="BF158" s="12"/>
      <c r="BG158" s="7">
        <f t="shared" si="20"/>
        <v>18.75</v>
      </c>
      <c r="BH158" t="s">
        <v>159</v>
      </c>
      <c r="BI158" t="s">
        <v>159</v>
      </c>
      <c r="BJ158" t="s">
        <v>159</v>
      </c>
      <c r="BK158" t="s">
        <v>159</v>
      </c>
      <c r="BL158">
        <v>566</v>
      </c>
      <c r="BM158">
        <v>566</v>
      </c>
      <c r="BN158">
        <v>11500</v>
      </c>
      <c r="BO158">
        <v>1000</v>
      </c>
      <c r="BP158">
        <v>57.5</v>
      </c>
      <c r="BQ158">
        <v>4.3099999999999996</v>
      </c>
      <c r="BR158">
        <v>0</v>
      </c>
      <c r="BS158">
        <v>11438.1875</v>
      </c>
      <c r="BT158">
        <v>0</v>
      </c>
      <c r="BU158" t="s">
        <v>159</v>
      </c>
      <c r="BV158" t="s">
        <v>159</v>
      </c>
      <c r="BW158">
        <v>0</v>
      </c>
      <c r="BX158">
        <v>0</v>
      </c>
      <c r="BY158" t="s">
        <v>165</v>
      </c>
      <c r="BZ158">
        <v>23</v>
      </c>
      <c r="CA158" t="s">
        <v>159</v>
      </c>
      <c r="CB158">
        <v>0</v>
      </c>
      <c r="CC158">
        <v>0</v>
      </c>
      <c r="CD158" t="s">
        <v>176</v>
      </c>
      <c r="CE158">
        <v>0</v>
      </c>
      <c r="CF158">
        <v>0.2</v>
      </c>
      <c r="CG158">
        <v>16.100000000000001</v>
      </c>
      <c r="CH158" t="s">
        <v>159</v>
      </c>
      <c r="CI158" t="s">
        <v>176</v>
      </c>
      <c r="CJ158" t="s">
        <v>159</v>
      </c>
      <c r="CK158" t="s">
        <v>159</v>
      </c>
      <c r="CL158">
        <v>0</v>
      </c>
      <c r="CM158" t="s">
        <v>227</v>
      </c>
      <c r="CN158">
        <v>0</v>
      </c>
      <c r="CO158">
        <v>0</v>
      </c>
      <c r="CP158">
        <v>0</v>
      </c>
      <c r="CQ158">
        <v>11500</v>
      </c>
      <c r="CR158" t="s">
        <v>166</v>
      </c>
      <c r="CS158">
        <v>25</v>
      </c>
      <c r="CT158">
        <v>5.75</v>
      </c>
      <c r="CU158">
        <v>0.43</v>
      </c>
      <c r="CV158" t="s">
        <v>166</v>
      </c>
      <c r="CW158">
        <v>7.5</v>
      </c>
      <c r="CX158">
        <v>1.7250000000000001</v>
      </c>
      <c r="CY158">
        <v>0.13</v>
      </c>
      <c r="CZ158" t="s">
        <v>160</v>
      </c>
      <c r="DA158">
        <v>7.5</v>
      </c>
      <c r="DB158">
        <v>1.7250000000000001</v>
      </c>
      <c r="DC158">
        <v>0.13</v>
      </c>
      <c r="DD158">
        <v>0</v>
      </c>
      <c r="DE158">
        <v>0</v>
      </c>
      <c r="DF158">
        <v>0</v>
      </c>
      <c r="DG158" t="s">
        <v>166</v>
      </c>
      <c r="DH158">
        <v>5</v>
      </c>
      <c r="DI158">
        <v>1.1499999999999999</v>
      </c>
      <c r="DJ158">
        <v>0.09</v>
      </c>
      <c r="DK158" t="s">
        <v>166</v>
      </c>
      <c r="DL158">
        <v>25</v>
      </c>
      <c r="DM158">
        <v>5.75</v>
      </c>
      <c r="DN158">
        <v>0.43</v>
      </c>
      <c r="DO158" t="s">
        <v>159</v>
      </c>
      <c r="DP158">
        <v>0</v>
      </c>
      <c r="DQ158">
        <v>0</v>
      </c>
      <c r="DR158" t="s">
        <v>159</v>
      </c>
      <c r="DS158">
        <v>0</v>
      </c>
      <c r="DT158">
        <v>0</v>
      </c>
      <c r="DU158" t="s">
        <v>159</v>
      </c>
      <c r="DV158" t="s">
        <v>159</v>
      </c>
      <c r="DW158" t="s">
        <v>159</v>
      </c>
      <c r="DX158" t="s">
        <v>159</v>
      </c>
      <c r="DY158">
        <v>0</v>
      </c>
      <c r="DZ158">
        <v>0</v>
      </c>
      <c r="EA158">
        <v>41.4</v>
      </c>
      <c r="EB158">
        <v>3.1</v>
      </c>
      <c r="EC158">
        <v>2.0020566000040006E+19</v>
      </c>
      <c r="ED158">
        <v>2.2222200102888595E+19</v>
      </c>
      <c r="EE158" t="s">
        <v>637</v>
      </c>
      <c r="EF158" t="s">
        <v>637</v>
      </c>
      <c r="EG158" t="s">
        <v>159</v>
      </c>
      <c r="EH158" t="s">
        <v>159</v>
      </c>
      <c r="EI158" t="s">
        <v>125</v>
      </c>
      <c r="EJ158" t="s">
        <v>159</v>
      </c>
      <c r="EK158" t="s">
        <v>159</v>
      </c>
      <c r="EL158" t="s">
        <v>159</v>
      </c>
      <c r="EM158" t="s">
        <v>159</v>
      </c>
      <c r="EN158" t="s">
        <v>159</v>
      </c>
      <c r="EO158" t="s">
        <v>159</v>
      </c>
      <c r="EP158" t="s">
        <v>159</v>
      </c>
      <c r="EQ158" t="s">
        <v>159</v>
      </c>
      <c r="ER158" t="s">
        <v>159</v>
      </c>
      <c r="ES158">
        <v>0</v>
      </c>
      <c r="ET158">
        <v>11500</v>
      </c>
      <c r="EU158">
        <v>0</v>
      </c>
      <c r="EV158" t="s">
        <v>159</v>
      </c>
      <c r="EW158" t="s">
        <v>167</v>
      </c>
      <c r="EX158" t="s">
        <v>159</v>
      </c>
      <c r="EY158">
        <v>0</v>
      </c>
      <c r="EZ158">
        <v>0</v>
      </c>
    </row>
    <row r="159" spans="1:156" x14ac:dyDescent="0.25">
      <c r="A159">
        <v>9772740720</v>
      </c>
      <c r="B159" t="s">
        <v>143</v>
      </c>
      <c r="C159" t="s">
        <v>297</v>
      </c>
      <c r="D159" t="s">
        <v>145</v>
      </c>
      <c r="E159" t="s">
        <v>146</v>
      </c>
      <c r="F159" s="1" t="s">
        <v>147</v>
      </c>
      <c r="G159" t="s">
        <v>148</v>
      </c>
      <c r="H159" t="s">
        <v>149</v>
      </c>
      <c r="I159" t="s">
        <v>150</v>
      </c>
      <c r="J159" t="s">
        <v>179</v>
      </c>
      <c r="K159" t="s">
        <v>152</v>
      </c>
      <c r="L159" s="2">
        <v>0.5</v>
      </c>
      <c r="M159" s="2">
        <v>11500</v>
      </c>
      <c r="N159" t="s">
        <v>454</v>
      </c>
      <c r="O159" t="s">
        <v>655</v>
      </c>
      <c r="P159">
        <v>34927</v>
      </c>
      <c r="Q159" t="s">
        <v>145</v>
      </c>
      <c r="R159" t="s">
        <v>656</v>
      </c>
      <c r="S159" s="1" t="s">
        <v>155</v>
      </c>
      <c r="T159">
        <v>2611724619</v>
      </c>
      <c r="U159">
        <v>6617737</v>
      </c>
      <c r="V159">
        <v>1001449</v>
      </c>
      <c r="W159">
        <v>25501665</v>
      </c>
      <c r="X159">
        <v>9772740720</v>
      </c>
      <c r="Y159">
        <v>800578</v>
      </c>
      <c r="Z159" t="s">
        <v>156</v>
      </c>
      <c r="AA159" t="s">
        <v>157</v>
      </c>
      <c r="AB159" t="s">
        <v>158</v>
      </c>
      <c r="AC159" t="s">
        <v>179</v>
      </c>
      <c r="AD159">
        <v>5999</v>
      </c>
      <c r="AE159">
        <v>63</v>
      </c>
      <c r="AF159" t="s">
        <v>159</v>
      </c>
      <c r="AG159" t="s">
        <v>159</v>
      </c>
      <c r="AH159" t="s">
        <v>159</v>
      </c>
      <c r="AI159" t="s">
        <v>160</v>
      </c>
      <c r="AJ159" t="s">
        <v>657</v>
      </c>
      <c r="AK159">
        <v>566</v>
      </c>
      <c r="AL159">
        <v>982610</v>
      </c>
      <c r="AM159">
        <v>566</v>
      </c>
      <c r="AN159">
        <v>9772740720</v>
      </c>
      <c r="AO159">
        <v>9772740720</v>
      </c>
      <c r="AP159" t="s">
        <v>162</v>
      </c>
      <c r="AQ159" t="s">
        <v>458</v>
      </c>
      <c r="AR159" t="s">
        <v>159</v>
      </c>
      <c r="AS159" t="s">
        <v>303</v>
      </c>
      <c r="AT159" s="2">
        <v>0.5</v>
      </c>
      <c r="AU159">
        <v>11500</v>
      </c>
      <c r="AV159">
        <v>11500</v>
      </c>
      <c r="AW159" s="7">
        <f t="shared" si="14"/>
        <v>11500</v>
      </c>
      <c r="AX159" s="7">
        <v>350</v>
      </c>
      <c r="AY159" s="7">
        <f t="shared" si="15"/>
        <v>11150</v>
      </c>
      <c r="AZ159" s="8">
        <f t="shared" si="16"/>
        <v>1962.4</v>
      </c>
      <c r="BA159" s="9">
        <f t="shared" si="17"/>
        <v>8920</v>
      </c>
      <c r="BB159" s="10">
        <f t="shared" si="18"/>
        <v>267.60000000000002</v>
      </c>
      <c r="BC159" s="7">
        <v>250</v>
      </c>
      <c r="BD159" s="11">
        <f t="shared" si="19"/>
        <v>81.25</v>
      </c>
      <c r="BE159" s="11"/>
      <c r="BF159" s="12"/>
      <c r="BG159" s="7">
        <f t="shared" si="20"/>
        <v>18.75</v>
      </c>
      <c r="BH159" t="s">
        <v>159</v>
      </c>
      <c r="BI159" t="s">
        <v>159</v>
      </c>
      <c r="BJ159" t="s">
        <v>159</v>
      </c>
      <c r="BK159" t="s">
        <v>159</v>
      </c>
      <c r="BL159">
        <v>566</v>
      </c>
      <c r="BM159">
        <v>566</v>
      </c>
      <c r="BN159">
        <v>11500</v>
      </c>
      <c r="BO159">
        <v>1000</v>
      </c>
      <c r="BP159">
        <v>57.5</v>
      </c>
      <c r="BQ159">
        <v>4.3099999999999996</v>
      </c>
      <c r="BR159">
        <v>0</v>
      </c>
      <c r="BS159">
        <v>11438.1875</v>
      </c>
      <c r="BT159">
        <v>0</v>
      </c>
      <c r="BU159" t="s">
        <v>159</v>
      </c>
      <c r="BV159" t="s">
        <v>159</v>
      </c>
      <c r="BW159">
        <v>0</v>
      </c>
      <c r="BX159">
        <v>0</v>
      </c>
      <c r="BY159" t="s">
        <v>165</v>
      </c>
      <c r="BZ159">
        <v>23</v>
      </c>
      <c r="CA159" t="s">
        <v>159</v>
      </c>
      <c r="CB159">
        <v>0</v>
      </c>
      <c r="CC159">
        <v>0</v>
      </c>
      <c r="CD159" t="s">
        <v>176</v>
      </c>
      <c r="CE159">
        <v>0</v>
      </c>
      <c r="CF159">
        <v>0.2</v>
      </c>
      <c r="CG159">
        <v>23</v>
      </c>
      <c r="CH159" t="s">
        <v>159</v>
      </c>
      <c r="CI159" t="s">
        <v>176</v>
      </c>
      <c r="CJ159" t="s">
        <v>159</v>
      </c>
      <c r="CK159" t="s">
        <v>159</v>
      </c>
      <c r="CL159">
        <v>0</v>
      </c>
      <c r="CM159" t="s">
        <v>297</v>
      </c>
      <c r="CN159">
        <v>30</v>
      </c>
      <c r="CO159">
        <v>6.9</v>
      </c>
      <c r="CP159">
        <v>0.52</v>
      </c>
      <c r="CQ159">
        <v>11497.96</v>
      </c>
      <c r="CR159" t="s">
        <v>166</v>
      </c>
      <c r="CS159">
        <v>25</v>
      </c>
      <c r="CT159">
        <v>5.75</v>
      </c>
      <c r="CU159">
        <v>0.43</v>
      </c>
      <c r="CV159" t="s">
        <v>166</v>
      </c>
      <c r="CW159">
        <v>7.5</v>
      </c>
      <c r="CX159">
        <v>1.7250000000000001</v>
      </c>
      <c r="CY159">
        <v>0.13</v>
      </c>
      <c r="CZ159" t="s">
        <v>160</v>
      </c>
      <c r="DA159">
        <v>7.5</v>
      </c>
      <c r="DB159">
        <v>1.7250000000000001</v>
      </c>
      <c r="DC159">
        <v>0.13</v>
      </c>
      <c r="DD159">
        <v>0</v>
      </c>
      <c r="DE159">
        <v>5</v>
      </c>
      <c r="DF159">
        <v>0.38</v>
      </c>
      <c r="DG159" t="s">
        <v>166</v>
      </c>
      <c r="DH159">
        <v>5</v>
      </c>
      <c r="DI159">
        <v>1.1499999999999999</v>
      </c>
      <c r="DJ159">
        <v>0.09</v>
      </c>
      <c r="DK159" t="s">
        <v>166</v>
      </c>
      <c r="DL159">
        <v>25</v>
      </c>
      <c r="DM159">
        <v>5.75</v>
      </c>
      <c r="DN159">
        <v>0.43</v>
      </c>
      <c r="DO159" t="s">
        <v>159</v>
      </c>
      <c r="DP159">
        <v>0</v>
      </c>
      <c r="DQ159">
        <v>0</v>
      </c>
      <c r="DR159" t="s">
        <v>159</v>
      </c>
      <c r="DS159">
        <v>0</v>
      </c>
      <c r="DT159">
        <v>0</v>
      </c>
      <c r="DU159" t="s">
        <v>159</v>
      </c>
      <c r="DV159" t="s">
        <v>159</v>
      </c>
      <c r="DW159" t="s">
        <v>159</v>
      </c>
      <c r="DX159" t="s">
        <v>159</v>
      </c>
      <c r="DY159">
        <v>0</v>
      </c>
      <c r="DZ159">
        <v>0</v>
      </c>
      <c r="EA159">
        <v>34.5</v>
      </c>
      <c r="EB159">
        <v>2.58</v>
      </c>
      <c r="EC159">
        <v>2.0020566000040006E+19</v>
      </c>
      <c r="ED159">
        <v>4.0010566E+19</v>
      </c>
      <c r="EE159" t="s">
        <v>657</v>
      </c>
      <c r="EF159" t="s">
        <v>657</v>
      </c>
      <c r="EG159" t="s">
        <v>159</v>
      </c>
      <c r="EH159" t="s">
        <v>159</v>
      </c>
      <c r="EI159" t="s">
        <v>125</v>
      </c>
      <c r="EJ159" t="s">
        <v>159</v>
      </c>
      <c r="EK159" t="s">
        <v>159</v>
      </c>
      <c r="EL159" t="s">
        <v>159</v>
      </c>
      <c r="EM159" t="s">
        <v>159</v>
      </c>
      <c r="EN159" t="s">
        <v>159</v>
      </c>
      <c r="EO159" t="s">
        <v>159</v>
      </c>
      <c r="EP159" t="s">
        <v>159</v>
      </c>
      <c r="EQ159" t="s">
        <v>159</v>
      </c>
      <c r="ER159" t="s">
        <v>159</v>
      </c>
      <c r="ES159">
        <v>11497.96</v>
      </c>
      <c r="ET159">
        <v>0</v>
      </c>
      <c r="EU159">
        <v>0</v>
      </c>
      <c r="EV159" t="s">
        <v>159</v>
      </c>
      <c r="EW159" t="s">
        <v>167</v>
      </c>
      <c r="EX159" t="s">
        <v>159</v>
      </c>
      <c r="EY159">
        <v>0</v>
      </c>
      <c r="EZ159">
        <v>0</v>
      </c>
    </row>
    <row r="160" spans="1:156" x14ac:dyDescent="0.25">
      <c r="A160">
        <v>9774182360</v>
      </c>
      <c r="B160" t="s">
        <v>143</v>
      </c>
      <c r="C160" t="s">
        <v>144</v>
      </c>
      <c r="D160" t="s">
        <v>145</v>
      </c>
      <c r="E160" t="s">
        <v>146</v>
      </c>
      <c r="F160" s="1" t="s">
        <v>147</v>
      </c>
      <c r="G160" t="s">
        <v>148</v>
      </c>
      <c r="H160" t="s">
        <v>149</v>
      </c>
      <c r="I160" t="s">
        <v>150</v>
      </c>
      <c r="J160" t="s">
        <v>151</v>
      </c>
      <c r="K160" t="s">
        <v>152</v>
      </c>
      <c r="L160" s="2">
        <v>0.5</v>
      </c>
      <c r="M160" s="2">
        <v>11500</v>
      </c>
      <c r="N160" t="s">
        <v>399</v>
      </c>
      <c r="O160" t="s">
        <v>664</v>
      </c>
      <c r="P160">
        <v>34929</v>
      </c>
      <c r="Q160" t="s">
        <v>145</v>
      </c>
      <c r="R160">
        <v>765045</v>
      </c>
      <c r="S160" s="1" t="s">
        <v>155</v>
      </c>
      <c r="T160">
        <v>2611879828</v>
      </c>
      <c r="U160">
        <v>7939199</v>
      </c>
      <c r="V160">
        <v>1001486</v>
      </c>
      <c r="W160">
        <v>25502935</v>
      </c>
      <c r="X160">
        <v>9774182360</v>
      </c>
      <c r="Y160">
        <v>800578</v>
      </c>
      <c r="Z160" t="s">
        <v>156</v>
      </c>
      <c r="AA160" t="s">
        <v>157</v>
      </c>
      <c r="AB160" t="s">
        <v>158</v>
      </c>
      <c r="AC160" t="s">
        <v>151</v>
      </c>
      <c r="AD160">
        <v>5999</v>
      </c>
      <c r="AE160">
        <v>63</v>
      </c>
      <c r="AF160" t="s">
        <v>159</v>
      </c>
      <c r="AG160" t="s">
        <v>159</v>
      </c>
      <c r="AH160" t="s">
        <v>159</v>
      </c>
      <c r="AI160" t="s">
        <v>160</v>
      </c>
      <c r="AJ160" t="s">
        <v>665</v>
      </c>
      <c r="AK160">
        <v>566</v>
      </c>
      <c r="AL160">
        <v>110589</v>
      </c>
      <c r="AM160">
        <v>566</v>
      </c>
      <c r="AN160">
        <v>9774182360</v>
      </c>
      <c r="AO160">
        <v>9774182360</v>
      </c>
      <c r="AP160" t="s">
        <v>162</v>
      </c>
      <c r="AQ160" t="s">
        <v>402</v>
      </c>
      <c r="AR160" t="s">
        <v>159</v>
      </c>
      <c r="AS160" t="s">
        <v>164</v>
      </c>
      <c r="AT160" s="2">
        <v>0.5</v>
      </c>
      <c r="AU160">
        <v>11500</v>
      </c>
      <c r="AV160">
        <v>11500</v>
      </c>
      <c r="AW160" s="7">
        <f t="shared" si="14"/>
        <v>11500</v>
      </c>
      <c r="AX160" s="7">
        <v>350</v>
      </c>
      <c r="AY160" s="7">
        <f t="shared" si="15"/>
        <v>11150</v>
      </c>
      <c r="AZ160" s="8">
        <f t="shared" si="16"/>
        <v>1962.4</v>
      </c>
      <c r="BA160" s="9">
        <f t="shared" si="17"/>
        <v>8920</v>
      </c>
      <c r="BB160" s="10">
        <f t="shared" si="18"/>
        <v>267.60000000000002</v>
      </c>
      <c r="BC160" s="7">
        <v>250</v>
      </c>
      <c r="BD160" s="11">
        <f t="shared" si="19"/>
        <v>81.25</v>
      </c>
      <c r="BE160" s="11"/>
      <c r="BF160" s="12"/>
      <c r="BG160" s="7">
        <f t="shared" si="20"/>
        <v>18.75</v>
      </c>
      <c r="BH160" t="s">
        <v>159</v>
      </c>
      <c r="BI160" t="s">
        <v>159</v>
      </c>
      <c r="BJ160" t="s">
        <v>159</v>
      </c>
      <c r="BK160" t="s">
        <v>159</v>
      </c>
      <c r="BL160">
        <v>566</v>
      </c>
      <c r="BM160">
        <v>566</v>
      </c>
      <c r="BN160">
        <v>11500</v>
      </c>
      <c r="BO160">
        <v>1000</v>
      </c>
      <c r="BP160">
        <v>57.5</v>
      </c>
      <c r="BQ160">
        <v>4.3099999999999996</v>
      </c>
      <c r="BR160">
        <v>0</v>
      </c>
      <c r="BS160">
        <v>11438.1875</v>
      </c>
      <c r="BT160">
        <v>0</v>
      </c>
      <c r="BU160" t="s">
        <v>159</v>
      </c>
      <c r="BV160" t="s">
        <v>159</v>
      </c>
      <c r="BW160">
        <v>0</v>
      </c>
      <c r="BX160">
        <v>0</v>
      </c>
      <c r="BY160" t="s">
        <v>165</v>
      </c>
      <c r="BZ160">
        <v>23</v>
      </c>
      <c r="CA160" t="s">
        <v>159</v>
      </c>
      <c r="CB160">
        <v>0</v>
      </c>
      <c r="CC160">
        <v>0</v>
      </c>
      <c r="CD160" t="s">
        <v>176</v>
      </c>
      <c r="CE160">
        <v>0</v>
      </c>
      <c r="CF160">
        <v>0.2</v>
      </c>
      <c r="CG160">
        <v>23</v>
      </c>
      <c r="CH160" t="s">
        <v>159</v>
      </c>
      <c r="CI160" t="s">
        <v>176</v>
      </c>
      <c r="CJ160" t="s">
        <v>159</v>
      </c>
      <c r="CK160" t="s">
        <v>159</v>
      </c>
      <c r="CL160">
        <v>0</v>
      </c>
      <c r="CM160" t="s">
        <v>144</v>
      </c>
      <c r="CN160">
        <v>30</v>
      </c>
      <c r="CO160">
        <v>6.9</v>
      </c>
      <c r="CP160">
        <v>0.52</v>
      </c>
      <c r="CQ160">
        <v>11493.66</v>
      </c>
      <c r="CR160" t="s">
        <v>166</v>
      </c>
      <c r="CS160">
        <v>25</v>
      </c>
      <c r="CT160">
        <v>5.75</v>
      </c>
      <c r="CU160">
        <v>0.43</v>
      </c>
      <c r="CV160" t="s">
        <v>166</v>
      </c>
      <c r="CW160">
        <v>7.5</v>
      </c>
      <c r="CX160">
        <v>1.7250000000000001</v>
      </c>
      <c r="CY160">
        <v>0.13</v>
      </c>
      <c r="CZ160" t="s">
        <v>160</v>
      </c>
      <c r="DA160">
        <v>7.5</v>
      </c>
      <c r="DB160">
        <v>1.7250000000000001</v>
      </c>
      <c r="DC160">
        <v>0.13</v>
      </c>
      <c r="DD160">
        <v>0</v>
      </c>
      <c r="DE160">
        <v>1</v>
      </c>
      <c r="DF160">
        <v>0.08</v>
      </c>
      <c r="DG160" t="s">
        <v>166</v>
      </c>
      <c r="DH160">
        <v>5</v>
      </c>
      <c r="DI160">
        <v>1.1499999999999999</v>
      </c>
      <c r="DJ160">
        <v>0.09</v>
      </c>
      <c r="DK160" t="s">
        <v>166</v>
      </c>
      <c r="DL160">
        <v>25</v>
      </c>
      <c r="DM160">
        <v>5.75</v>
      </c>
      <c r="DN160">
        <v>0.43</v>
      </c>
      <c r="DO160" t="s">
        <v>159</v>
      </c>
      <c r="DP160">
        <v>0</v>
      </c>
      <c r="DQ160">
        <v>0</v>
      </c>
      <c r="DR160" t="s">
        <v>159</v>
      </c>
      <c r="DS160">
        <v>0</v>
      </c>
      <c r="DT160">
        <v>0</v>
      </c>
      <c r="DU160" t="s">
        <v>159</v>
      </c>
      <c r="DV160" t="s">
        <v>159</v>
      </c>
      <c r="DW160" t="s">
        <v>159</v>
      </c>
      <c r="DX160" t="s">
        <v>159</v>
      </c>
      <c r="DY160">
        <v>0</v>
      </c>
      <c r="DZ160">
        <v>0</v>
      </c>
      <c r="EA160">
        <v>34.5</v>
      </c>
      <c r="EB160">
        <v>2.58</v>
      </c>
      <c r="EC160">
        <v>2.0020566000040006E+19</v>
      </c>
      <c r="ED160">
        <v>3.0040567E+19</v>
      </c>
      <c r="EE160" t="s">
        <v>665</v>
      </c>
      <c r="EF160" t="s">
        <v>665</v>
      </c>
      <c r="EG160" t="s">
        <v>159</v>
      </c>
      <c r="EH160" t="s">
        <v>159</v>
      </c>
      <c r="EI160" t="s">
        <v>125</v>
      </c>
      <c r="EJ160" t="s">
        <v>159</v>
      </c>
      <c r="EK160" t="s">
        <v>159</v>
      </c>
      <c r="EL160" t="s">
        <v>159</v>
      </c>
      <c r="EM160" t="s">
        <v>159</v>
      </c>
      <c r="EN160" t="s">
        <v>159</v>
      </c>
      <c r="EO160" t="s">
        <v>159</v>
      </c>
      <c r="EP160" t="s">
        <v>159</v>
      </c>
      <c r="EQ160" t="s">
        <v>159</v>
      </c>
      <c r="ER160" t="s">
        <v>159</v>
      </c>
      <c r="ES160">
        <v>11493.66</v>
      </c>
      <c r="ET160">
        <v>0</v>
      </c>
      <c r="EU160">
        <v>0</v>
      </c>
      <c r="EV160" t="s">
        <v>159</v>
      </c>
      <c r="EW160" t="s">
        <v>167</v>
      </c>
      <c r="EX160" t="s">
        <v>159</v>
      </c>
      <c r="EY160">
        <v>0</v>
      </c>
      <c r="EZ160">
        <v>0</v>
      </c>
    </row>
    <row r="161" spans="1:156" x14ac:dyDescent="0.25">
      <c r="A161">
        <v>9778471329</v>
      </c>
      <c r="B161" t="s">
        <v>143</v>
      </c>
      <c r="C161" t="s">
        <v>178</v>
      </c>
      <c r="D161" t="s">
        <v>145</v>
      </c>
      <c r="E161" t="s">
        <v>146</v>
      </c>
      <c r="F161" s="1" t="s">
        <v>147</v>
      </c>
      <c r="G161" t="s">
        <v>148</v>
      </c>
      <c r="H161" t="s">
        <v>149</v>
      </c>
      <c r="I161" t="s">
        <v>150</v>
      </c>
      <c r="J161" t="s">
        <v>151</v>
      </c>
      <c r="K161" t="s">
        <v>152</v>
      </c>
      <c r="L161" s="2">
        <v>0.5</v>
      </c>
      <c r="M161" s="2">
        <v>11500</v>
      </c>
      <c r="N161" t="s">
        <v>207</v>
      </c>
      <c r="O161" t="s">
        <v>666</v>
      </c>
      <c r="P161">
        <v>34934</v>
      </c>
      <c r="Q161" t="s">
        <v>145</v>
      </c>
      <c r="R161">
        <v>580396</v>
      </c>
      <c r="S161" s="1" t="s">
        <v>155</v>
      </c>
      <c r="T161">
        <v>2612587012</v>
      </c>
      <c r="U161">
        <v>9200894</v>
      </c>
      <c r="V161">
        <v>1001509</v>
      </c>
      <c r="W161">
        <v>25505190</v>
      </c>
      <c r="X161">
        <v>9778471329</v>
      </c>
      <c r="Y161">
        <v>800578</v>
      </c>
      <c r="Z161" t="s">
        <v>156</v>
      </c>
      <c r="AA161" t="s">
        <v>157</v>
      </c>
      <c r="AB161" t="s">
        <v>158</v>
      </c>
      <c r="AC161" t="s">
        <v>151</v>
      </c>
      <c r="AD161">
        <v>5999</v>
      </c>
      <c r="AE161">
        <v>63</v>
      </c>
      <c r="AF161" t="s">
        <v>159</v>
      </c>
      <c r="AG161" t="s">
        <v>159</v>
      </c>
      <c r="AH161" t="s">
        <v>159</v>
      </c>
      <c r="AI161" t="s">
        <v>160</v>
      </c>
      <c r="AJ161" t="s">
        <v>667</v>
      </c>
      <c r="AK161">
        <v>566</v>
      </c>
      <c r="AL161">
        <v>580396</v>
      </c>
      <c r="AM161">
        <v>566</v>
      </c>
      <c r="AN161">
        <v>9778471329</v>
      </c>
      <c r="AO161">
        <v>9778471329</v>
      </c>
      <c r="AP161" t="s">
        <v>162</v>
      </c>
      <c r="AQ161" t="s">
        <v>210</v>
      </c>
      <c r="AR161" t="s">
        <v>159</v>
      </c>
      <c r="AS161" t="s">
        <v>185</v>
      </c>
      <c r="AT161" s="2">
        <v>0.5</v>
      </c>
      <c r="AU161">
        <v>11500</v>
      </c>
      <c r="AV161">
        <v>11500</v>
      </c>
      <c r="AW161" s="7">
        <f t="shared" si="14"/>
        <v>11500</v>
      </c>
      <c r="AX161" s="7">
        <v>350</v>
      </c>
      <c r="AY161" s="7">
        <f t="shared" si="15"/>
        <v>11150</v>
      </c>
      <c r="AZ161" s="8">
        <f t="shared" si="16"/>
        <v>1962.4</v>
      </c>
      <c r="BA161" s="9">
        <f t="shared" si="17"/>
        <v>8920</v>
      </c>
      <c r="BB161" s="10">
        <f t="shared" si="18"/>
        <v>267.60000000000002</v>
      </c>
      <c r="BC161" s="7">
        <v>250</v>
      </c>
      <c r="BD161" s="11">
        <f t="shared" si="19"/>
        <v>81.25</v>
      </c>
      <c r="BE161" s="11"/>
      <c r="BF161" s="12"/>
      <c r="BG161" s="7">
        <f t="shared" si="20"/>
        <v>18.75</v>
      </c>
      <c r="BH161" t="s">
        <v>159</v>
      </c>
      <c r="BI161" t="s">
        <v>159</v>
      </c>
      <c r="BJ161" t="s">
        <v>159</v>
      </c>
      <c r="BK161" t="s">
        <v>159</v>
      </c>
      <c r="BL161">
        <v>566</v>
      </c>
      <c r="BM161">
        <v>566</v>
      </c>
      <c r="BN161">
        <v>11500</v>
      </c>
      <c r="BO161">
        <v>1000</v>
      </c>
      <c r="BP161">
        <v>57.5</v>
      </c>
      <c r="BQ161">
        <v>4.3099999999999996</v>
      </c>
      <c r="BR161">
        <v>0</v>
      </c>
      <c r="BS161">
        <v>11438.1875</v>
      </c>
      <c r="BT161">
        <v>0</v>
      </c>
      <c r="BU161" t="s">
        <v>159</v>
      </c>
      <c r="BV161" t="s">
        <v>159</v>
      </c>
      <c r="BW161">
        <v>0</v>
      </c>
      <c r="BX161">
        <v>0</v>
      </c>
      <c r="BY161" t="s">
        <v>165</v>
      </c>
      <c r="BZ161">
        <v>23</v>
      </c>
      <c r="CA161" t="s">
        <v>159</v>
      </c>
      <c r="CB161">
        <v>0</v>
      </c>
      <c r="CC161">
        <v>0</v>
      </c>
      <c r="CD161" t="s">
        <v>176</v>
      </c>
      <c r="CE161">
        <v>0</v>
      </c>
      <c r="CF161">
        <v>0.2</v>
      </c>
      <c r="CG161">
        <v>23</v>
      </c>
      <c r="CH161" t="s">
        <v>159</v>
      </c>
      <c r="CI161" t="s">
        <v>176</v>
      </c>
      <c r="CJ161" t="s">
        <v>159</v>
      </c>
      <c r="CK161" t="s">
        <v>159</v>
      </c>
      <c r="CL161">
        <v>0</v>
      </c>
      <c r="CM161" t="s">
        <v>178</v>
      </c>
      <c r="CN161">
        <v>30</v>
      </c>
      <c r="CO161">
        <v>6.9</v>
      </c>
      <c r="CP161">
        <v>0.52</v>
      </c>
      <c r="CQ161">
        <v>11492.58</v>
      </c>
      <c r="CR161" t="s">
        <v>166</v>
      </c>
      <c r="CS161">
        <v>25</v>
      </c>
      <c r="CT161">
        <v>5.75</v>
      </c>
      <c r="CU161">
        <v>0.43</v>
      </c>
      <c r="CV161" t="s">
        <v>166</v>
      </c>
      <c r="CW161">
        <v>7.5</v>
      </c>
      <c r="CX161">
        <v>1.7250000000000001</v>
      </c>
      <c r="CY161">
        <v>0.13</v>
      </c>
      <c r="CZ161" t="s">
        <v>160</v>
      </c>
      <c r="DA161">
        <v>7.5</v>
      </c>
      <c r="DB161">
        <v>1.7250000000000001</v>
      </c>
      <c r="DC161">
        <v>0.13</v>
      </c>
      <c r="DD161">
        <v>0</v>
      </c>
      <c r="DE161">
        <v>0</v>
      </c>
      <c r="DF161">
        <v>0</v>
      </c>
      <c r="DG161" t="s">
        <v>166</v>
      </c>
      <c r="DH161">
        <v>5</v>
      </c>
      <c r="DI161">
        <v>1.1499999999999999</v>
      </c>
      <c r="DJ161">
        <v>0.09</v>
      </c>
      <c r="DK161" t="s">
        <v>166</v>
      </c>
      <c r="DL161">
        <v>25</v>
      </c>
      <c r="DM161">
        <v>5.75</v>
      </c>
      <c r="DN161">
        <v>0.43</v>
      </c>
      <c r="DO161" t="s">
        <v>159</v>
      </c>
      <c r="DP161">
        <v>0</v>
      </c>
      <c r="DQ161">
        <v>0</v>
      </c>
      <c r="DR161" t="s">
        <v>159</v>
      </c>
      <c r="DS161">
        <v>0</v>
      </c>
      <c r="DT161">
        <v>0</v>
      </c>
      <c r="DU161" t="s">
        <v>159</v>
      </c>
      <c r="DV161" t="s">
        <v>159</v>
      </c>
      <c r="DW161" t="s">
        <v>159</v>
      </c>
      <c r="DX161" t="s">
        <v>159</v>
      </c>
      <c r="DY161">
        <v>0</v>
      </c>
      <c r="DZ161">
        <v>0</v>
      </c>
      <c r="EA161">
        <v>34.5</v>
      </c>
      <c r="EB161">
        <v>2.58</v>
      </c>
      <c r="EC161">
        <v>2.0020566000040006E+19</v>
      </c>
      <c r="ED161">
        <v>3.0040567E+19</v>
      </c>
      <c r="EE161" t="s">
        <v>667</v>
      </c>
      <c r="EF161" t="s">
        <v>667</v>
      </c>
      <c r="EG161" t="s">
        <v>159</v>
      </c>
      <c r="EH161" t="s">
        <v>159</v>
      </c>
      <c r="EI161" t="s">
        <v>125</v>
      </c>
      <c r="EJ161" t="s">
        <v>159</v>
      </c>
      <c r="EK161" t="s">
        <v>159</v>
      </c>
      <c r="EL161" t="s">
        <v>159</v>
      </c>
      <c r="EM161" t="s">
        <v>159</v>
      </c>
      <c r="EN161" t="s">
        <v>159</v>
      </c>
      <c r="EO161" t="s">
        <v>159</v>
      </c>
      <c r="EP161" t="s">
        <v>159</v>
      </c>
      <c r="EQ161" t="s">
        <v>159</v>
      </c>
      <c r="ER161" t="s">
        <v>159</v>
      </c>
      <c r="ES161">
        <v>11492.58</v>
      </c>
      <c r="ET161">
        <v>0</v>
      </c>
      <c r="EU161">
        <v>0</v>
      </c>
      <c r="EV161" t="s">
        <v>159</v>
      </c>
      <c r="EW161" t="s">
        <v>167</v>
      </c>
      <c r="EX161" t="s">
        <v>159</v>
      </c>
      <c r="EY161">
        <v>0</v>
      </c>
      <c r="EZ161">
        <v>0</v>
      </c>
    </row>
    <row r="162" spans="1:156" x14ac:dyDescent="0.25">
      <c r="A162">
        <v>9773654344</v>
      </c>
      <c r="B162" t="s">
        <v>143</v>
      </c>
      <c r="C162" t="s">
        <v>144</v>
      </c>
      <c r="D162" t="s">
        <v>145</v>
      </c>
      <c r="E162" t="s">
        <v>146</v>
      </c>
      <c r="F162" s="1" t="s">
        <v>147</v>
      </c>
      <c r="G162" t="s">
        <v>148</v>
      </c>
      <c r="H162" t="s">
        <v>149</v>
      </c>
      <c r="I162" t="s">
        <v>150</v>
      </c>
      <c r="J162" t="s">
        <v>151</v>
      </c>
      <c r="K162" t="s">
        <v>152</v>
      </c>
      <c r="L162" s="2">
        <v>0.5</v>
      </c>
      <c r="M162" s="2">
        <v>11500</v>
      </c>
      <c r="N162" t="s">
        <v>393</v>
      </c>
      <c r="O162" t="s">
        <v>690</v>
      </c>
      <c r="P162">
        <v>34928</v>
      </c>
      <c r="Q162" t="s">
        <v>145</v>
      </c>
      <c r="R162">
        <v>559501</v>
      </c>
      <c r="S162" s="1" t="s">
        <v>155</v>
      </c>
      <c r="T162">
        <v>2611833764</v>
      </c>
      <c r="U162">
        <v>2451547</v>
      </c>
      <c r="V162">
        <v>1001478</v>
      </c>
      <c r="W162">
        <v>25502481</v>
      </c>
      <c r="X162">
        <v>9773654344</v>
      </c>
      <c r="Y162">
        <v>800578</v>
      </c>
      <c r="Z162" t="s">
        <v>156</v>
      </c>
      <c r="AA162" t="s">
        <v>157</v>
      </c>
      <c r="AB162" t="s">
        <v>158</v>
      </c>
      <c r="AC162" t="s">
        <v>151</v>
      </c>
      <c r="AD162">
        <v>5999</v>
      </c>
      <c r="AE162">
        <v>63</v>
      </c>
      <c r="AF162" t="s">
        <v>159</v>
      </c>
      <c r="AG162" t="s">
        <v>159</v>
      </c>
      <c r="AH162" t="s">
        <v>159</v>
      </c>
      <c r="AI162" t="s">
        <v>160</v>
      </c>
      <c r="AJ162" t="s">
        <v>691</v>
      </c>
      <c r="AK162">
        <v>566</v>
      </c>
      <c r="AL162">
        <v>107025</v>
      </c>
      <c r="AM162">
        <v>566</v>
      </c>
      <c r="AN162">
        <v>9773654344</v>
      </c>
      <c r="AO162">
        <v>9773654344</v>
      </c>
      <c r="AP162" t="s">
        <v>162</v>
      </c>
      <c r="AQ162" t="s">
        <v>396</v>
      </c>
      <c r="AR162" t="s">
        <v>159</v>
      </c>
      <c r="AS162" t="s">
        <v>164</v>
      </c>
      <c r="AT162" s="2">
        <v>0.5</v>
      </c>
      <c r="AU162">
        <v>11500</v>
      </c>
      <c r="AV162">
        <v>11500</v>
      </c>
      <c r="AW162" s="7">
        <f t="shared" si="14"/>
        <v>11500</v>
      </c>
      <c r="AX162" s="7">
        <v>350</v>
      </c>
      <c r="AY162" s="7">
        <f t="shared" si="15"/>
        <v>11150</v>
      </c>
      <c r="AZ162" s="8">
        <f t="shared" si="16"/>
        <v>1962.4</v>
      </c>
      <c r="BA162" s="9">
        <f t="shared" si="17"/>
        <v>8920</v>
      </c>
      <c r="BB162" s="10">
        <f t="shared" si="18"/>
        <v>267.60000000000002</v>
      </c>
      <c r="BC162" s="7">
        <v>250</v>
      </c>
      <c r="BD162" s="11">
        <f t="shared" si="19"/>
        <v>81.25</v>
      </c>
      <c r="BE162" s="11"/>
      <c r="BF162" s="12"/>
      <c r="BG162" s="7">
        <f t="shared" si="20"/>
        <v>18.75</v>
      </c>
      <c r="BH162" t="s">
        <v>159</v>
      </c>
      <c r="BI162" t="s">
        <v>159</v>
      </c>
      <c r="BJ162" t="s">
        <v>159</v>
      </c>
      <c r="BK162" t="s">
        <v>159</v>
      </c>
      <c r="BL162">
        <v>566</v>
      </c>
      <c r="BM162">
        <v>566</v>
      </c>
      <c r="BN162">
        <v>11500</v>
      </c>
      <c r="BO162">
        <v>1000</v>
      </c>
      <c r="BP162">
        <v>57.5</v>
      </c>
      <c r="BQ162">
        <v>4.3099999999999996</v>
      </c>
      <c r="BR162">
        <v>0</v>
      </c>
      <c r="BS162">
        <v>11438.1875</v>
      </c>
      <c r="BT162">
        <v>0</v>
      </c>
      <c r="BU162" t="s">
        <v>159</v>
      </c>
      <c r="BV162" t="s">
        <v>159</v>
      </c>
      <c r="BW162">
        <v>0</v>
      </c>
      <c r="BX162">
        <v>0</v>
      </c>
      <c r="BY162" t="s">
        <v>165</v>
      </c>
      <c r="BZ162">
        <v>23</v>
      </c>
      <c r="CA162" t="s">
        <v>159</v>
      </c>
      <c r="CB162">
        <v>0</v>
      </c>
      <c r="CC162">
        <v>0</v>
      </c>
      <c r="CD162" t="s">
        <v>176</v>
      </c>
      <c r="CE162">
        <v>0</v>
      </c>
      <c r="CF162">
        <v>0.2</v>
      </c>
      <c r="CG162">
        <v>23</v>
      </c>
      <c r="CH162" t="s">
        <v>159</v>
      </c>
      <c r="CI162" t="s">
        <v>176</v>
      </c>
      <c r="CJ162" t="s">
        <v>159</v>
      </c>
      <c r="CK162" t="s">
        <v>159</v>
      </c>
      <c r="CL162">
        <v>0</v>
      </c>
      <c r="CM162" t="s">
        <v>144</v>
      </c>
      <c r="CN162">
        <v>30</v>
      </c>
      <c r="CO162">
        <v>6.9</v>
      </c>
      <c r="CP162">
        <v>0.52</v>
      </c>
      <c r="CQ162">
        <v>11493.66</v>
      </c>
      <c r="CR162" t="s">
        <v>166</v>
      </c>
      <c r="CS162">
        <v>25</v>
      </c>
      <c r="CT162">
        <v>5.75</v>
      </c>
      <c r="CU162">
        <v>0.43</v>
      </c>
      <c r="CV162" t="s">
        <v>166</v>
      </c>
      <c r="CW162">
        <v>7.5</v>
      </c>
      <c r="CX162">
        <v>1.7250000000000001</v>
      </c>
      <c r="CY162">
        <v>0.13</v>
      </c>
      <c r="CZ162" t="s">
        <v>160</v>
      </c>
      <c r="DA162">
        <v>7.5</v>
      </c>
      <c r="DB162">
        <v>1.7250000000000001</v>
      </c>
      <c r="DC162">
        <v>0.13</v>
      </c>
      <c r="DD162">
        <v>0</v>
      </c>
      <c r="DE162">
        <v>1</v>
      </c>
      <c r="DF162">
        <v>0.08</v>
      </c>
      <c r="DG162" t="s">
        <v>166</v>
      </c>
      <c r="DH162">
        <v>5</v>
      </c>
      <c r="DI162">
        <v>1.1499999999999999</v>
      </c>
      <c r="DJ162">
        <v>0.09</v>
      </c>
      <c r="DK162" t="s">
        <v>166</v>
      </c>
      <c r="DL162">
        <v>25</v>
      </c>
      <c r="DM162">
        <v>5.75</v>
      </c>
      <c r="DN162">
        <v>0.43</v>
      </c>
      <c r="DO162" t="s">
        <v>159</v>
      </c>
      <c r="DP162">
        <v>0</v>
      </c>
      <c r="DQ162">
        <v>0</v>
      </c>
      <c r="DR162" t="s">
        <v>159</v>
      </c>
      <c r="DS162">
        <v>0</v>
      </c>
      <c r="DT162">
        <v>0</v>
      </c>
      <c r="DU162" t="s">
        <v>159</v>
      </c>
      <c r="DV162" t="s">
        <v>159</v>
      </c>
      <c r="DW162" t="s">
        <v>159</v>
      </c>
      <c r="DX162" t="s">
        <v>159</v>
      </c>
      <c r="DY162">
        <v>0</v>
      </c>
      <c r="DZ162">
        <v>0</v>
      </c>
      <c r="EA162">
        <v>34.5</v>
      </c>
      <c r="EB162">
        <v>2.58</v>
      </c>
      <c r="EC162">
        <v>2.0020566000040006E+19</v>
      </c>
      <c r="ED162">
        <v>3.0040567E+19</v>
      </c>
      <c r="EE162" t="s">
        <v>691</v>
      </c>
      <c r="EF162" t="s">
        <v>691</v>
      </c>
      <c r="EG162" t="s">
        <v>159</v>
      </c>
      <c r="EH162" t="s">
        <v>159</v>
      </c>
      <c r="EI162" t="s">
        <v>125</v>
      </c>
      <c r="EJ162" t="s">
        <v>159</v>
      </c>
      <c r="EK162" t="s">
        <v>159</v>
      </c>
      <c r="EL162" t="s">
        <v>159</v>
      </c>
      <c r="EM162" t="s">
        <v>159</v>
      </c>
      <c r="EN162" t="s">
        <v>159</v>
      </c>
      <c r="EO162" t="s">
        <v>159</v>
      </c>
      <c r="EP162" t="s">
        <v>159</v>
      </c>
      <c r="EQ162" t="s">
        <v>159</v>
      </c>
      <c r="ER162" t="s">
        <v>159</v>
      </c>
      <c r="ES162">
        <v>11493.66</v>
      </c>
      <c r="ET162">
        <v>0</v>
      </c>
      <c r="EU162">
        <v>0</v>
      </c>
      <c r="EV162" t="s">
        <v>159</v>
      </c>
      <c r="EW162" t="s">
        <v>167</v>
      </c>
      <c r="EX162" t="s">
        <v>159</v>
      </c>
      <c r="EY162">
        <v>0</v>
      </c>
      <c r="EZ162">
        <v>0</v>
      </c>
    </row>
    <row r="163" spans="1:156" x14ac:dyDescent="0.25">
      <c r="A163">
        <v>9777725361</v>
      </c>
      <c r="B163" t="s">
        <v>143</v>
      </c>
      <c r="C163" t="s">
        <v>251</v>
      </c>
      <c r="D163" t="s">
        <v>145</v>
      </c>
      <c r="E163" t="s">
        <v>146</v>
      </c>
      <c r="F163" s="1" t="s">
        <v>147</v>
      </c>
      <c r="G163" t="s">
        <v>148</v>
      </c>
      <c r="H163" t="s">
        <v>149</v>
      </c>
      <c r="I163" t="s">
        <v>150</v>
      </c>
      <c r="J163" t="s">
        <v>179</v>
      </c>
      <c r="K163" t="s">
        <v>152</v>
      </c>
      <c r="L163" s="2">
        <v>0.5</v>
      </c>
      <c r="M163" s="2">
        <v>11500</v>
      </c>
      <c r="N163" t="s">
        <v>718</v>
      </c>
      <c r="O163" t="s">
        <v>719</v>
      </c>
      <c r="P163">
        <v>34934</v>
      </c>
      <c r="Q163" t="s">
        <v>145</v>
      </c>
      <c r="R163">
        <v>962470</v>
      </c>
      <c r="S163" s="1" t="s">
        <v>155</v>
      </c>
      <c r="T163">
        <v>2612535427</v>
      </c>
      <c r="U163">
        <v>8119825</v>
      </c>
      <c r="V163">
        <v>1001506</v>
      </c>
      <c r="W163">
        <v>25504973</v>
      </c>
      <c r="X163">
        <v>9777725361</v>
      </c>
      <c r="Y163">
        <v>800578</v>
      </c>
      <c r="Z163" t="s">
        <v>156</v>
      </c>
      <c r="AA163" t="s">
        <v>157</v>
      </c>
      <c r="AB163" t="s">
        <v>158</v>
      </c>
      <c r="AC163" t="s">
        <v>179</v>
      </c>
      <c r="AD163">
        <v>5999</v>
      </c>
      <c r="AE163">
        <v>63</v>
      </c>
      <c r="AF163" t="s">
        <v>159</v>
      </c>
      <c r="AG163" t="s">
        <v>159</v>
      </c>
      <c r="AH163" t="s">
        <v>159</v>
      </c>
      <c r="AI163" t="s">
        <v>160</v>
      </c>
      <c r="AJ163" t="s">
        <v>720</v>
      </c>
      <c r="AK163">
        <v>566</v>
      </c>
      <c r="AL163">
        <v>374225</v>
      </c>
      <c r="AM163">
        <v>566</v>
      </c>
      <c r="AN163">
        <v>9777725361</v>
      </c>
      <c r="AO163">
        <v>9777725361</v>
      </c>
      <c r="AP163" t="s">
        <v>183</v>
      </c>
      <c r="AQ163" t="s">
        <v>721</v>
      </c>
      <c r="AR163" t="s">
        <v>159</v>
      </c>
      <c r="AS163" t="s">
        <v>563</v>
      </c>
      <c r="AT163" s="2">
        <v>0.5</v>
      </c>
      <c r="AU163">
        <v>11500</v>
      </c>
      <c r="AV163">
        <v>11500</v>
      </c>
      <c r="AW163" s="7">
        <f t="shared" si="14"/>
        <v>11500</v>
      </c>
      <c r="AX163" s="7">
        <v>350</v>
      </c>
      <c r="AY163" s="7">
        <f t="shared" si="15"/>
        <v>11150</v>
      </c>
      <c r="AZ163" s="8">
        <f t="shared" si="16"/>
        <v>1962.4</v>
      </c>
      <c r="BA163" s="9">
        <f t="shared" si="17"/>
        <v>8920</v>
      </c>
      <c r="BB163" s="10">
        <f t="shared" si="18"/>
        <v>267.60000000000002</v>
      </c>
      <c r="BC163" s="7">
        <v>250</v>
      </c>
      <c r="BD163" s="11">
        <f t="shared" si="19"/>
        <v>81.25</v>
      </c>
      <c r="BE163" s="11"/>
      <c r="BF163" s="12"/>
      <c r="BG163" s="7">
        <f t="shared" si="20"/>
        <v>18.75</v>
      </c>
      <c r="BH163" t="s">
        <v>159</v>
      </c>
      <c r="BI163" t="s">
        <v>159</v>
      </c>
      <c r="BJ163" t="s">
        <v>159</v>
      </c>
      <c r="BK163" t="s">
        <v>159</v>
      </c>
      <c r="BL163">
        <v>566</v>
      </c>
      <c r="BM163">
        <v>566</v>
      </c>
      <c r="BN163">
        <v>11500</v>
      </c>
      <c r="BO163">
        <v>1000</v>
      </c>
      <c r="BP163">
        <v>57.5</v>
      </c>
      <c r="BQ163">
        <v>4.3099999999999996</v>
      </c>
      <c r="BR163">
        <v>0</v>
      </c>
      <c r="BS163">
        <v>11438.1875</v>
      </c>
      <c r="BT163">
        <v>0</v>
      </c>
      <c r="BU163" t="s">
        <v>159</v>
      </c>
      <c r="BV163" t="s">
        <v>159</v>
      </c>
      <c r="BW163">
        <v>0</v>
      </c>
      <c r="BX163">
        <v>0</v>
      </c>
      <c r="BY163" t="s">
        <v>165</v>
      </c>
      <c r="BZ163">
        <v>23</v>
      </c>
      <c r="CA163" t="s">
        <v>159</v>
      </c>
      <c r="CB163">
        <v>0</v>
      </c>
      <c r="CC163">
        <v>0</v>
      </c>
      <c r="CD163" t="s">
        <v>176</v>
      </c>
      <c r="CE163">
        <v>0</v>
      </c>
      <c r="CF163">
        <v>0.2</v>
      </c>
      <c r="CG163">
        <v>23</v>
      </c>
      <c r="CH163" t="s">
        <v>159</v>
      </c>
      <c r="CI163" t="s">
        <v>176</v>
      </c>
      <c r="CJ163" t="s">
        <v>159</v>
      </c>
      <c r="CK163" t="s">
        <v>159</v>
      </c>
      <c r="CL163">
        <v>0</v>
      </c>
      <c r="CM163" t="s">
        <v>251</v>
      </c>
      <c r="CN163">
        <v>30</v>
      </c>
      <c r="CO163">
        <v>6.9</v>
      </c>
      <c r="CP163">
        <v>0.52</v>
      </c>
      <c r="CQ163">
        <v>11497.96</v>
      </c>
      <c r="CR163" t="s">
        <v>166</v>
      </c>
      <c r="CS163">
        <v>25</v>
      </c>
      <c r="CT163">
        <v>5.75</v>
      </c>
      <c r="CU163">
        <v>0.43</v>
      </c>
      <c r="CV163" t="s">
        <v>166</v>
      </c>
      <c r="CW163">
        <v>7.5</v>
      </c>
      <c r="CX163">
        <v>1.7250000000000001</v>
      </c>
      <c r="CY163">
        <v>0.13</v>
      </c>
      <c r="CZ163" t="s">
        <v>160</v>
      </c>
      <c r="DA163">
        <v>7.5</v>
      </c>
      <c r="DB163">
        <v>1.7250000000000001</v>
      </c>
      <c r="DC163">
        <v>0.13</v>
      </c>
      <c r="DD163">
        <v>0</v>
      </c>
      <c r="DE163">
        <v>5</v>
      </c>
      <c r="DF163">
        <v>0.38</v>
      </c>
      <c r="DG163" t="s">
        <v>166</v>
      </c>
      <c r="DH163">
        <v>5</v>
      </c>
      <c r="DI163">
        <v>1.1499999999999999</v>
      </c>
      <c r="DJ163">
        <v>0.09</v>
      </c>
      <c r="DK163" t="s">
        <v>166</v>
      </c>
      <c r="DL163">
        <v>25</v>
      </c>
      <c r="DM163">
        <v>5.75</v>
      </c>
      <c r="DN163">
        <v>0.43</v>
      </c>
      <c r="DO163" t="s">
        <v>159</v>
      </c>
      <c r="DP163">
        <v>0</v>
      </c>
      <c r="DQ163">
        <v>0</v>
      </c>
      <c r="DR163" t="s">
        <v>159</v>
      </c>
      <c r="DS163">
        <v>0</v>
      </c>
      <c r="DT163">
        <v>0</v>
      </c>
      <c r="DU163" t="s">
        <v>159</v>
      </c>
      <c r="DV163" t="s">
        <v>159</v>
      </c>
      <c r="DW163" t="s">
        <v>159</v>
      </c>
      <c r="DX163" t="s">
        <v>159</v>
      </c>
      <c r="DY163">
        <v>0</v>
      </c>
      <c r="DZ163">
        <v>0</v>
      </c>
      <c r="EA163">
        <v>34.5</v>
      </c>
      <c r="EB163">
        <v>2.58</v>
      </c>
      <c r="EC163">
        <v>2.0020566000040006E+19</v>
      </c>
      <c r="ED163">
        <v>3.0040566E+19</v>
      </c>
      <c r="EE163" t="s">
        <v>720</v>
      </c>
      <c r="EF163" t="s">
        <v>720</v>
      </c>
      <c r="EG163" t="s">
        <v>159</v>
      </c>
      <c r="EH163" t="s">
        <v>159</v>
      </c>
      <c r="EI163" t="s">
        <v>125</v>
      </c>
      <c r="EJ163" t="s">
        <v>159</v>
      </c>
      <c r="EK163" t="s">
        <v>159</v>
      </c>
      <c r="EL163" t="s">
        <v>159</v>
      </c>
      <c r="EM163" t="s">
        <v>159</v>
      </c>
      <c r="EN163" t="s">
        <v>159</v>
      </c>
      <c r="EO163" t="s">
        <v>159</v>
      </c>
      <c r="EP163" t="s">
        <v>159</v>
      </c>
      <c r="EQ163" t="s">
        <v>159</v>
      </c>
      <c r="ER163" t="s">
        <v>159</v>
      </c>
      <c r="ES163">
        <v>11497.96</v>
      </c>
      <c r="ET163">
        <v>0</v>
      </c>
      <c r="EU163">
        <v>0</v>
      </c>
      <c r="EV163" t="s">
        <v>159</v>
      </c>
      <c r="EW163" t="s">
        <v>167</v>
      </c>
      <c r="EX163" t="s">
        <v>159</v>
      </c>
      <c r="EY163">
        <v>0</v>
      </c>
      <c r="EZ163">
        <v>0</v>
      </c>
    </row>
    <row r="164" spans="1:156" x14ac:dyDescent="0.25">
      <c r="A164">
        <v>9783157730</v>
      </c>
      <c r="B164" t="s">
        <v>143</v>
      </c>
      <c r="C164" t="s">
        <v>144</v>
      </c>
      <c r="D164" t="s">
        <v>146</v>
      </c>
      <c r="E164" t="s">
        <v>722</v>
      </c>
      <c r="F164" s="1" t="s">
        <v>147</v>
      </c>
      <c r="G164" t="s">
        <v>148</v>
      </c>
      <c r="H164" t="s">
        <v>149</v>
      </c>
      <c r="I164" t="s">
        <v>150</v>
      </c>
      <c r="J164" t="s">
        <v>151</v>
      </c>
      <c r="K164" t="s">
        <v>152</v>
      </c>
      <c r="L164" s="2">
        <v>0.5</v>
      </c>
      <c r="M164" s="2">
        <v>11500</v>
      </c>
      <c r="N164" t="s">
        <v>740</v>
      </c>
      <c r="O164" t="s">
        <v>741</v>
      </c>
      <c r="P164">
        <v>34940</v>
      </c>
      <c r="Q164" t="s">
        <v>146</v>
      </c>
      <c r="R164">
        <v>416217</v>
      </c>
      <c r="S164" s="1" t="s">
        <v>155</v>
      </c>
      <c r="T164">
        <v>2613201314</v>
      </c>
      <c r="U164">
        <v>3431796</v>
      </c>
      <c r="V164">
        <v>1001542</v>
      </c>
      <c r="W164">
        <v>25507743</v>
      </c>
      <c r="X164">
        <v>9783157730</v>
      </c>
      <c r="Y164">
        <v>800578</v>
      </c>
      <c r="Z164" t="s">
        <v>156</v>
      </c>
      <c r="AA164" t="s">
        <v>157</v>
      </c>
      <c r="AB164" t="s">
        <v>158</v>
      </c>
      <c r="AC164" t="s">
        <v>151</v>
      </c>
      <c r="AD164">
        <v>5999</v>
      </c>
      <c r="AE164">
        <v>63</v>
      </c>
      <c r="AF164" t="s">
        <v>159</v>
      </c>
      <c r="AG164" t="s">
        <v>159</v>
      </c>
      <c r="AH164" t="s">
        <v>159</v>
      </c>
      <c r="AI164" t="s">
        <v>160</v>
      </c>
      <c r="AJ164" t="s">
        <v>742</v>
      </c>
      <c r="AK164">
        <v>566</v>
      </c>
      <c r="AL164">
        <v>870459</v>
      </c>
      <c r="AM164">
        <v>566</v>
      </c>
      <c r="AN164">
        <v>9783157730</v>
      </c>
      <c r="AO164">
        <v>9783157730</v>
      </c>
      <c r="AP164" t="s">
        <v>162</v>
      </c>
      <c r="AQ164" t="s">
        <v>743</v>
      </c>
      <c r="AR164" t="s">
        <v>159</v>
      </c>
      <c r="AS164" t="s">
        <v>164</v>
      </c>
      <c r="AT164" s="2">
        <v>0.5</v>
      </c>
      <c r="AU164">
        <v>11500</v>
      </c>
      <c r="AV164">
        <v>11500</v>
      </c>
      <c r="AW164" s="7">
        <f t="shared" si="14"/>
        <v>11500</v>
      </c>
      <c r="AX164" s="7">
        <v>350</v>
      </c>
      <c r="AY164" s="7">
        <f t="shared" si="15"/>
        <v>11150</v>
      </c>
      <c r="AZ164" s="8">
        <f t="shared" si="16"/>
        <v>1962.4</v>
      </c>
      <c r="BA164" s="9">
        <f t="shared" si="17"/>
        <v>8920</v>
      </c>
      <c r="BB164" s="10">
        <f t="shared" si="18"/>
        <v>267.60000000000002</v>
      </c>
      <c r="BC164" s="7">
        <v>250</v>
      </c>
      <c r="BD164" s="11">
        <f t="shared" si="19"/>
        <v>81.25</v>
      </c>
      <c r="BE164" s="11"/>
      <c r="BF164" s="12"/>
      <c r="BG164" s="7">
        <f t="shared" si="20"/>
        <v>18.75</v>
      </c>
      <c r="BH164" t="s">
        <v>159</v>
      </c>
      <c r="BI164" t="s">
        <v>159</v>
      </c>
      <c r="BJ164" t="s">
        <v>159</v>
      </c>
      <c r="BK164" t="s">
        <v>159</v>
      </c>
      <c r="BL164">
        <v>566</v>
      </c>
      <c r="BM164">
        <v>566</v>
      </c>
      <c r="BN164">
        <v>11500</v>
      </c>
      <c r="BO164">
        <v>1000</v>
      </c>
      <c r="BP164">
        <v>57.5</v>
      </c>
      <c r="BQ164">
        <v>4.3099999999999996</v>
      </c>
      <c r="BR164">
        <v>0</v>
      </c>
      <c r="BS164">
        <v>11438.1875</v>
      </c>
      <c r="BT164">
        <v>0</v>
      </c>
      <c r="BU164" t="s">
        <v>159</v>
      </c>
      <c r="BV164" t="s">
        <v>159</v>
      </c>
      <c r="BW164">
        <v>0</v>
      </c>
      <c r="BX164">
        <v>0</v>
      </c>
      <c r="BY164" t="s">
        <v>165</v>
      </c>
      <c r="BZ164">
        <v>23</v>
      </c>
      <c r="CA164" t="s">
        <v>159</v>
      </c>
      <c r="CB164">
        <v>0</v>
      </c>
      <c r="CC164">
        <v>0</v>
      </c>
      <c r="CD164" t="s">
        <v>176</v>
      </c>
      <c r="CE164">
        <v>0</v>
      </c>
      <c r="CF164">
        <v>0.2</v>
      </c>
      <c r="CG164">
        <v>23</v>
      </c>
      <c r="CH164" t="s">
        <v>159</v>
      </c>
      <c r="CI164" t="s">
        <v>176</v>
      </c>
      <c r="CJ164" t="s">
        <v>159</v>
      </c>
      <c r="CK164" t="s">
        <v>159</v>
      </c>
      <c r="CL164">
        <v>0</v>
      </c>
      <c r="CM164" t="s">
        <v>144</v>
      </c>
      <c r="CN164">
        <v>30</v>
      </c>
      <c r="CO164">
        <v>6.9</v>
      </c>
      <c r="CP164">
        <v>0.52</v>
      </c>
      <c r="CQ164">
        <v>11493.66</v>
      </c>
      <c r="CR164" t="s">
        <v>166</v>
      </c>
      <c r="CS164">
        <v>25</v>
      </c>
      <c r="CT164">
        <v>5.75</v>
      </c>
      <c r="CU164">
        <v>0.43</v>
      </c>
      <c r="CV164" t="s">
        <v>166</v>
      </c>
      <c r="CW164">
        <v>7.5</v>
      </c>
      <c r="CX164">
        <v>1.7250000000000001</v>
      </c>
      <c r="CY164">
        <v>0.13</v>
      </c>
      <c r="CZ164" t="s">
        <v>160</v>
      </c>
      <c r="DA164">
        <v>7.5</v>
      </c>
      <c r="DB164">
        <v>1.7250000000000001</v>
      </c>
      <c r="DC164">
        <v>0.13</v>
      </c>
      <c r="DD164">
        <v>0</v>
      </c>
      <c r="DE164">
        <v>1</v>
      </c>
      <c r="DF164">
        <v>0.08</v>
      </c>
      <c r="DG164" t="s">
        <v>166</v>
      </c>
      <c r="DH164">
        <v>5</v>
      </c>
      <c r="DI164">
        <v>1.1499999999999999</v>
      </c>
      <c r="DJ164">
        <v>0.09</v>
      </c>
      <c r="DK164" t="s">
        <v>166</v>
      </c>
      <c r="DL164">
        <v>25</v>
      </c>
      <c r="DM164">
        <v>5.75</v>
      </c>
      <c r="DN164">
        <v>0.43</v>
      </c>
      <c r="DO164" t="s">
        <v>159</v>
      </c>
      <c r="DP164">
        <v>0</v>
      </c>
      <c r="DQ164">
        <v>0</v>
      </c>
      <c r="DR164" t="s">
        <v>159</v>
      </c>
      <c r="DS164">
        <v>0</v>
      </c>
      <c r="DT164">
        <v>0</v>
      </c>
      <c r="DU164" t="s">
        <v>159</v>
      </c>
      <c r="DV164" t="s">
        <v>159</v>
      </c>
      <c r="DW164" t="s">
        <v>159</v>
      </c>
      <c r="DX164" t="s">
        <v>159</v>
      </c>
      <c r="DY164">
        <v>0</v>
      </c>
      <c r="DZ164">
        <v>0</v>
      </c>
      <c r="EA164">
        <v>34.5</v>
      </c>
      <c r="EB164">
        <v>2.58</v>
      </c>
      <c r="EC164">
        <v>2.0020566000040006E+19</v>
      </c>
      <c r="ED164">
        <v>3.0040567E+19</v>
      </c>
      <c r="EE164" t="s">
        <v>742</v>
      </c>
      <c r="EF164" t="s">
        <v>742</v>
      </c>
      <c r="EG164" t="s">
        <v>159</v>
      </c>
      <c r="EH164" t="s">
        <v>159</v>
      </c>
      <c r="EI164" t="s">
        <v>125</v>
      </c>
      <c r="EJ164" t="s">
        <v>159</v>
      </c>
      <c r="EK164" t="s">
        <v>159</v>
      </c>
      <c r="EL164" t="s">
        <v>159</v>
      </c>
      <c r="EM164" t="s">
        <v>159</v>
      </c>
      <c r="EN164" t="s">
        <v>159</v>
      </c>
      <c r="EO164" t="s">
        <v>159</v>
      </c>
      <c r="EP164" t="s">
        <v>159</v>
      </c>
      <c r="EQ164" t="s">
        <v>159</v>
      </c>
      <c r="ER164" t="s">
        <v>159</v>
      </c>
      <c r="ES164">
        <v>11493.66</v>
      </c>
      <c r="ET164">
        <v>0</v>
      </c>
      <c r="EU164">
        <v>0</v>
      </c>
      <c r="EV164" t="s">
        <v>159</v>
      </c>
      <c r="EW164" t="s">
        <v>167</v>
      </c>
      <c r="EX164" t="s">
        <v>159</v>
      </c>
      <c r="EY164">
        <v>0</v>
      </c>
      <c r="EZ164">
        <v>0</v>
      </c>
    </row>
    <row r="165" spans="1:156" x14ac:dyDescent="0.25">
      <c r="A165">
        <v>9783274754</v>
      </c>
      <c r="B165" t="s">
        <v>143</v>
      </c>
      <c r="C165" t="s">
        <v>178</v>
      </c>
      <c r="D165" t="s">
        <v>146</v>
      </c>
      <c r="E165" t="s">
        <v>722</v>
      </c>
      <c r="F165" s="1" t="s">
        <v>147</v>
      </c>
      <c r="G165" t="s">
        <v>148</v>
      </c>
      <c r="H165" t="s">
        <v>149</v>
      </c>
      <c r="I165" t="s">
        <v>150</v>
      </c>
      <c r="J165" t="s">
        <v>151</v>
      </c>
      <c r="K165" t="s">
        <v>152</v>
      </c>
      <c r="L165" s="2">
        <v>0.5</v>
      </c>
      <c r="M165" s="2">
        <v>11500</v>
      </c>
      <c r="N165" t="s">
        <v>207</v>
      </c>
      <c r="O165" t="s">
        <v>744</v>
      </c>
      <c r="P165">
        <v>34940</v>
      </c>
      <c r="Q165" t="s">
        <v>146</v>
      </c>
      <c r="R165">
        <v>28959</v>
      </c>
      <c r="S165" s="1" t="s">
        <v>155</v>
      </c>
      <c r="T165">
        <v>2613207791</v>
      </c>
      <c r="U165">
        <v>3431796</v>
      </c>
      <c r="V165">
        <v>1001545</v>
      </c>
      <c r="W165">
        <v>25507801</v>
      </c>
      <c r="X165">
        <v>9783274754</v>
      </c>
      <c r="Y165">
        <v>800578</v>
      </c>
      <c r="Z165" t="s">
        <v>156</v>
      </c>
      <c r="AA165" t="s">
        <v>157</v>
      </c>
      <c r="AB165" t="s">
        <v>158</v>
      </c>
      <c r="AC165" t="s">
        <v>151</v>
      </c>
      <c r="AD165">
        <v>5999</v>
      </c>
      <c r="AE165">
        <v>63</v>
      </c>
      <c r="AF165" t="s">
        <v>159</v>
      </c>
      <c r="AG165" t="s">
        <v>159</v>
      </c>
      <c r="AH165" t="s">
        <v>159</v>
      </c>
      <c r="AI165" t="s">
        <v>160</v>
      </c>
      <c r="AJ165" t="s">
        <v>745</v>
      </c>
      <c r="AK165">
        <v>566</v>
      </c>
      <c r="AL165">
        <v>28959</v>
      </c>
      <c r="AM165">
        <v>566</v>
      </c>
      <c r="AN165">
        <v>9783274754</v>
      </c>
      <c r="AO165">
        <v>9783274754</v>
      </c>
      <c r="AP165" t="s">
        <v>162</v>
      </c>
      <c r="AQ165" t="s">
        <v>210</v>
      </c>
      <c r="AR165" t="s">
        <v>159</v>
      </c>
      <c r="AS165" t="s">
        <v>185</v>
      </c>
      <c r="AT165" s="2">
        <v>0.5</v>
      </c>
      <c r="AU165">
        <v>11500</v>
      </c>
      <c r="AV165">
        <v>11500</v>
      </c>
      <c r="AW165" s="7">
        <f t="shared" si="14"/>
        <v>11500</v>
      </c>
      <c r="AX165" s="7">
        <v>350</v>
      </c>
      <c r="AY165" s="7">
        <f t="shared" si="15"/>
        <v>11150</v>
      </c>
      <c r="AZ165" s="8">
        <f t="shared" si="16"/>
        <v>1962.4</v>
      </c>
      <c r="BA165" s="9">
        <f t="shared" si="17"/>
        <v>8920</v>
      </c>
      <c r="BB165" s="10">
        <f t="shared" si="18"/>
        <v>267.60000000000002</v>
      </c>
      <c r="BC165" s="7">
        <v>250</v>
      </c>
      <c r="BD165" s="11">
        <f t="shared" si="19"/>
        <v>81.25</v>
      </c>
      <c r="BE165" s="11"/>
      <c r="BF165" s="12"/>
      <c r="BG165" s="7">
        <f t="shared" si="20"/>
        <v>18.75</v>
      </c>
      <c r="BH165" t="s">
        <v>159</v>
      </c>
      <c r="BI165" t="s">
        <v>159</v>
      </c>
      <c r="BJ165" t="s">
        <v>159</v>
      </c>
      <c r="BK165" t="s">
        <v>159</v>
      </c>
      <c r="BL165">
        <v>566</v>
      </c>
      <c r="BM165">
        <v>566</v>
      </c>
      <c r="BN165">
        <v>11500</v>
      </c>
      <c r="BO165">
        <v>1000</v>
      </c>
      <c r="BP165">
        <v>57.5</v>
      </c>
      <c r="BQ165">
        <v>4.3099999999999996</v>
      </c>
      <c r="BR165">
        <v>0</v>
      </c>
      <c r="BS165">
        <v>11438.1875</v>
      </c>
      <c r="BT165">
        <v>0</v>
      </c>
      <c r="BU165" t="s">
        <v>159</v>
      </c>
      <c r="BV165" t="s">
        <v>159</v>
      </c>
      <c r="BW165">
        <v>0</v>
      </c>
      <c r="BX165">
        <v>0</v>
      </c>
      <c r="BY165" t="s">
        <v>165</v>
      </c>
      <c r="BZ165">
        <v>23</v>
      </c>
      <c r="CA165" t="s">
        <v>159</v>
      </c>
      <c r="CB165">
        <v>0</v>
      </c>
      <c r="CC165">
        <v>0</v>
      </c>
      <c r="CD165" t="s">
        <v>176</v>
      </c>
      <c r="CE165">
        <v>0</v>
      </c>
      <c r="CF165">
        <v>0.2</v>
      </c>
      <c r="CG165">
        <v>23</v>
      </c>
      <c r="CH165" t="s">
        <v>159</v>
      </c>
      <c r="CI165" t="s">
        <v>176</v>
      </c>
      <c r="CJ165" t="s">
        <v>159</v>
      </c>
      <c r="CK165" t="s">
        <v>159</v>
      </c>
      <c r="CL165">
        <v>0</v>
      </c>
      <c r="CM165" t="s">
        <v>178</v>
      </c>
      <c r="CN165">
        <v>30</v>
      </c>
      <c r="CO165">
        <v>6.9</v>
      </c>
      <c r="CP165">
        <v>0.52</v>
      </c>
      <c r="CQ165">
        <v>11492.58</v>
      </c>
      <c r="CR165" t="s">
        <v>166</v>
      </c>
      <c r="CS165">
        <v>25</v>
      </c>
      <c r="CT165">
        <v>5.75</v>
      </c>
      <c r="CU165">
        <v>0.43</v>
      </c>
      <c r="CV165" t="s">
        <v>166</v>
      </c>
      <c r="CW165">
        <v>7.5</v>
      </c>
      <c r="CX165">
        <v>1.7250000000000001</v>
      </c>
      <c r="CY165">
        <v>0.13</v>
      </c>
      <c r="CZ165" t="s">
        <v>160</v>
      </c>
      <c r="DA165">
        <v>7.5</v>
      </c>
      <c r="DB165">
        <v>1.7250000000000001</v>
      </c>
      <c r="DC165">
        <v>0.13</v>
      </c>
      <c r="DD165">
        <v>0</v>
      </c>
      <c r="DE165">
        <v>0</v>
      </c>
      <c r="DF165">
        <v>0</v>
      </c>
      <c r="DG165" t="s">
        <v>166</v>
      </c>
      <c r="DH165">
        <v>5</v>
      </c>
      <c r="DI165">
        <v>1.1499999999999999</v>
      </c>
      <c r="DJ165">
        <v>0.09</v>
      </c>
      <c r="DK165" t="s">
        <v>166</v>
      </c>
      <c r="DL165">
        <v>25</v>
      </c>
      <c r="DM165">
        <v>5.75</v>
      </c>
      <c r="DN165">
        <v>0.43</v>
      </c>
      <c r="DO165" t="s">
        <v>159</v>
      </c>
      <c r="DP165">
        <v>0</v>
      </c>
      <c r="DQ165">
        <v>0</v>
      </c>
      <c r="DR165" t="s">
        <v>159</v>
      </c>
      <c r="DS165">
        <v>0</v>
      </c>
      <c r="DT165">
        <v>0</v>
      </c>
      <c r="DU165" t="s">
        <v>159</v>
      </c>
      <c r="DV165" t="s">
        <v>159</v>
      </c>
      <c r="DW165" t="s">
        <v>159</v>
      </c>
      <c r="DX165" t="s">
        <v>159</v>
      </c>
      <c r="DY165">
        <v>0</v>
      </c>
      <c r="DZ165">
        <v>0</v>
      </c>
      <c r="EA165">
        <v>34.5</v>
      </c>
      <c r="EB165">
        <v>2.58</v>
      </c>
      <c r="EC165">
        <v>2.0020566000040006E+19</v>
      </c>
      <c r="ED165">
        <v>3.0040567E+19</v>
      </c>
      <c r="EE165" t="s">
        <v>745</v>
      </c>
      <c r="EF165" t="s">
        <v>745</v>
      </c>
      <c r="EG165" t="s">
        <v>159</v>
      </c>
      <c r="EH165" t="s">
        <v>159</v>
      </c>
      <c r="EI165" t="s">
        <v>125</v>
      </c>
      <c r="EJ165" t="s">
        <v>159</v>
      </c>
      <c r="EK165" t="s">
        <v>159</v>
      </c>
      <c r="EL165" t="s">
        <v>159</v>
      </c>
      <c r="EM165" t="s">
        <v>159</v>
      </c>
      <c r="EN165" t="s">
        <v>159</v>
      </c>
      <c r="EO165" t="s">
        <v>159</v>
      </c>
      <c r="EP165" t="s">
        <v>159</v>
      </c>
      <c r="EQ165" t="s">
        <v>159</v>
      </c>
      <c r="ER165" t="s">
        <v>159</v>
      </c>
      <c r="ES165">
        <v>11492.58</v>
      </c>
      <c r="ET165">
        <v>0</v>
      </c>
      <c r="EU165">
        <v>0</v>
      </c>
      <c r="EV165" t="s">
        <v>159</v>
      </c>
      <c r="EW165" t="s">
        <v>167</v>
      </c>
      <c r="EX165" t="s">
        <v>159</v>
      </c>
      <c r="EY165">
        <v>0</v>
      </c>
      <c r="EZ165">
        <v>0</v>
      </c>
    </row>
    <row r="166" spans="1:156" x14ac:dyDescent="0.25">
      <c r="A166">
        <v>9783576826</v>
      </c>
      <c r="B166" t="s">
        <v>143</v>
      </c>
      <c r="C166" t="s">
        <v>144</v>
      </c>
      <c r="D166" t="s">
        <v>146</v>
      </c>
      <c r="E166" t="s">
        <v>722</v>
      </c>
      <c r="F166" s="1" t="s">
        <v>147</v>
      </c>
      <c r="G166" t="s">
        <v>148</v>
      </c>
      <c r="H166" t="s">
        <v>149</v>
      </c>
      <c r="I166" t="s">
        <v>150</v>
      </c>
      <c r="J166" t="s">
        <v>151</v>
      </c>
      <c r="K166" t="s">
        <v>152</v>
      </c>
      <c r="L166" s="2">
        <v>0.5</v>
      </c>
      <c r="M166" s="2">
        <v>11500</v>
      </c>
      <c r="N166" t="s">
        <v>746</v>
      </c>
      <c r="O166" t="s">
        <v>747</v>
      </c>
      <c r="P166">
        <v>34940</v>
      </c>
      <c r="Q166" t="s">
        <v>146</v>
      </c>
      <c r="R166">
        <v>587620</v>
      </c>
      <c r="S166" s="1" t="s">
        <v>155</v>
      </c>
      <c r="T166">
        <v>2613218931</v>
      </c>
      <c r="U166">
        <v>3431796</v>
      </c>
      <c r="V166">
        <v>1001547</v>
      </c>
      <c r="W166">
        <v>25507918</v>
      </c>
      <c r="X166">
        <v>9783576826</v>
      </c>
      <c r="Y166">
        <v>800578</v>
      </c>
      <c r="Z166" t="s">
        <v>156</v>
      </c>
      <c r="AA166" t="s">
        <v>157</v>
      </c>
      <c r="AB166" t="s">
        <v>158</v>
      </c>
      <c r="AC166" t="s">
        <v>151</v>
      </c>
      <c r="AD166">
        <v>5999</v>
      </c>
      <c r="AE166">
        <v>63</v>
      </c>
      <c r="AF166" t="s">
        <v>159</v>
      </c>
      <c r="AG166" t="s">
        <v>159</v>
      </c>
      <c r="AH166" t="s">
        <v>159</v>
      </c>
      <c r="AI166" t="s">
        <v>160</v>
      </c>
      <c r="AJ166" t="s">
        <v>748</v>
      </c>
      <c r="AK166">
        <v>566</v>
      </c>
      <c r="AL166">
        <v>607372</v>
      </c>
      <c r="AM166">
        <v>566</v>
      </c>
      <c r="AN166">
        <v>9783576826</v>
      </c>
      <c r="AO166">
        <v>9783576826</v>
      </c>
      <c r="AP166" t="s">
        <v>162</v>
      </c>
      <c r="AQ166" t="s">
        <v>749</v>
      </c>
      <c r="AR166" t="s">
        <v>159</v>
      </c>
      <c r="AS166" t="s">
        <v>164</v>
      </c>
      <c r="AT166" s="2">
        <v>0.5</v>
      </c>
      <c r="AU166">
        <v>11500</v>
      </c>
      <c r="AV166">
        <v>11500</v>
      </c>
      <c r="AW166" s="7">
        <f t="shared" si="14"/>
        <v>11500</v>
      </c>
      <c r="AX166" s="7">
        <v>350</v>
      </c>
      <c r="AY166" s="7">
        <f t="shared" si="15"/>
        <v>11150</v>
      </c>
      <c r="AZ166" s="8">
        <f t="shared" si="16"/>
        <v>1962.4</v>
      </c>
      <c r="BA166" s="9">
        <f t="shared" si="17"/>
        <v>8920</v>
      </c>
      <c r="BB166" s="10">
        <f t="shared" si="18"/>
        <v>267.60000000000002</v>
      </c>
      <c r="BC166" s="7">
        <v>250</v>
      </c>
      <c r="BD166" s="11">
        <f t="shared" si="19"/>
        <v>81.25</v>
      </c>
      <c r="BE166" s="11"/>
      <c r="BF166" s="12"/>
      <c r="BG166" s="7">
        <f t="shared" si="20"/>
        <v>18.75</v>
      </c>
      <c r="BH166" t="s">
        <v>159</v>
      </c>
      <c r="BI166" t="s">
        <v>159</v>
      </c>
      <c r="BJ166" t="s">
        <v>159</v>
      </c>
      <c r="BK166" t="s">
        <v>159</v>
      </c>
      <c r="BL166">
        <v>566</v>
      </c>
      <c r="BM166">
        <v>566</v>
      </c>
      <c r="BN166">
        <v>11500</v>
      </c>
      <c r="BO166">
        <v>1000</v>
      </c>
      <c r="BP166">
        <v>57.5</v>
      </c>
      <c r="BQ166">
        <v>4.3099999999999996</v>
      </c>
      <c r="BR166">
        <v>0</v>
      </c>
      <c r="BS166">
        <v>11438.1875</v>
      </c>
      <c r="BT166">
        <v>0</v>
      </c>
      <c r="BU166" t="s">
        <v>159</v>
      </c>
      <c r="BV166" t="s">
        <v>159</v>
      </c>
      <c r="BW166">
        <v>0</v>
      </c>
      <c r="BX166">
        <v>0</v>
      </c>
      <c r="BY166" t="s">
        <v>165</v>
      </c>
      <c r="BZ166">
        <v>23</v>
      </c>
      <c r="CA166" t="s">
        <v>159</v>
      </c>
      <c r="CB166">
        <v>0</v>
      </c>
      <c r="CC166">
        <v>0</v>
      </c>
      <c r="CD166" t="s">
        <v>176</v>
      </c>
      <c r="CE166">
        <v>0</v>
      </c>
      <c r="CF166">
        <v>0.2</v>
      </c>
      <c r="CG166">
        <v>23</v>
      </c>
      <c r="CH166" t="s">
        <v>159</v>
      </c>
      <c r="CI166" t="s">
        <v>176</v>
      </c>
      <c r="CJ166" t="s">
        <v>159</v>
      </c>
      <c r="CK166" t="s">
        <v>159</v>
      </c>
      <c r="CL166">
        <v>0</v>
      </c>
      <c r="CM166" t="s">
        <v>144</v>
      </c>
      <c r="CN166">
        <v>30</v>
      </c>
      <c r="CO166">
        <v>6.9</v>
      </c>
      <c r="CP166">
        <v>0.52</v>
      </c>
      <c r="CQ166">
        <v>11493.66</v>
      </c>
      <c r="CR166" t="s">
        <v>166</v>
      </c>
      <c r="CS166">
        <v>25</v>
      </c>
      <c r="CT166">
        <v>5.75</v>
      </c>
      <c r="CU166">
        <v>0.43</v>
      </c>
      <c r="CV166" t="s">
        <v>166</v>
      </c>
      <c r="CW166">
        <v>7.5</v>
      </c>
      <c r="CX166">
        <v>1.7250000000000001</v>
      </c>
      <c r="CY166">
        <v>0.13</v>
      </c>
      <c r="CZ166" t="s">
        <v>160</v>
      </c>
      <c r="DA166">
        <v>7.5</v>
      </c>
      <c r="DB166">
        <v>1.7250000000000001</v>
      </c>
      <c r="DC166">
        <v>0.13</v>
      </c>
      <c r="DD166">
        <v>0</v>
      </c>
      <c r="DE166">
        <v>1</v>
      </c>
      <c r="DF166">
        <v>0.08</v>
      </c>
      <c r="DG166" t="s">
        <v>166</v>
      </c>
      <c r="DH166">
        <v>5</v>
      </c>
      <c r="DI166">
        <v>1.1499999999999999</v>
      </c>
      <c r="DJ166">
        <v>0.09</v>
      </c>
      <c r="DK166" t="s">
        <v>166</v>
      </c>
      <c r="DL166">
        <v>25</v>
      </c>
      <c r="DM166">
        <v>5.75</v>
      </c>
      <c r="DN166">
        <v>0.43</v>
      </c>
      <c r="DO166" t="s">
        <v>159</v>
      </c>
      <c r="DP166">
        <v>0</v>
      </c>
      <c r="DQ166">
        <v>0</v>
      </c>
      <c r="DR166" t="s">
        <v>159</v>
      </c>
      <c r="DS166">
        <v>0</v>
      </c>
      <c r="DT166">
        <v>0</v>
      </c>
      <c r="DU166" t="s">
        <v>159</v>
      </c>
      <c r="DV166" t="s">
        <v>159</v>
      </c>
      <c r="DW166" t="s">
        <v>159</v>
      </c>
      <c r="DX166" t="s">
        <v>159</v>
      </c>
      <c r="DY166">
        <v>0</v>
      </c>
      <c r="DZ166">
        <v>0</v>
      </c>
      <c r="EA166">
        <v>34.5</v>
      </c>
      <c r="EB166">
        <v>2.58</v>
      </c>
      <c r="EC166">
        <v>2.0020566000040006E+19</v>
      </c>
      <c r="ED166">
        <v>3.0040567E+19</v>
      </c>
      <c r="EE166" t="s">
        <v>748</v>
      </c>
      <c r="EF166" t="s">
        <v>748</v>
      </c>
      <c r="EG166" t="s">
        <v>159</v>
      </c>
      <c r="EH166" t="s">
        <v>159</v>
      </c>
      <c r="EI166" t="s">
        <v>125</v>
      </c>
      <c r="EJ166" t="s">
        <v>159</v>
      </c>
      <c r="EK166" t="s">
        <v>159</v>
      </c>
      <c r="EL166" t="s">
        <v>159</v>
      </c>
      <c r="EM166" t="s">
        <v>159</v>
      </c>
      <c r="EN166" t="s">
        <v>159</v>
      </c>
      <c r="EO166" t="s">
        <v>159</v>
      </c>
      <c r="EP166" t="s">
        <v>159</v>
      </c>
      <c r="EQ166" t="s">
        <v>159</v>
      </c>
      <c r="ER166" t="s">
        <v>159</v>
      </c>
      <c r="ES166">
        <v>11493.66</v>
      </c>
      <c r="ET166">
        <v>0</v>
      </c>
      <c r="EU166">
        <v>0</v>
      </c>
      <c r="EV166" t="s">
        <v>159</v>
      </c>
      <c r="EW166" t="s">
        <v>167</v>
      </c>
      <c r="EX166" t="s">
        <v>159</v>
      </c>
      <c r="EY166">
        <v>0</v>
      </c>
      <c r="EZ166">
        <v>0</v>
      </c>
    </row>
    <row r="167" spans="1:156" x14ac:dyDescent="0.25">
      <c r="A167">
        <v>9783217934</v>
      </c>
      <c r="B167" t="s">
        <v>143</v>
      </c>
      <c r="C167" t="s">
        <v>178</v>
      </c>
      <c r="D167" t="s">
        <v>146</v>
      </c>
      <c r="E167" t="s">
        <v>722</v>
      </c>
      <c r="F167" s="1" t="s">
        <v>147</v>
      </c>
      <c r="G167" t="s">
        <v>148</v>
      </c>
      <c r="H167" t="s">
        <v>149</v>
      </c>
      <c r="I167" t="s">
        <v>150</v>
      </c>
      <c r="J167" t="s">
        <v>151</v>
      </c>
      <c r="K167" t="s">
        <v>152</v>
      </c>
      <c r="L167" s="2">
        <v>0.5</v>
      </c>
      <c r="M167" s="2">
        <v>11500</v>
      </c>
      <c r="N167" t="s">
        <v>207</v>
      </c>
      <c r="O167" t="s">
        <v>750</v>
      </c>
      <c r="P167">
        <v>34940</v>
      </c>
      <c r="Q167" t="s">
        <v>146</v>
      </c>
      <c r="R167">
        <v>28278</v>
      </c>
      <c r="S167" s="1" t="s">
        <v>155</v>
      </c>
      <c r="T167">
        <v>2613204956</v>
      </c>
      <c r="U167">
        <v>3431796</v>
      </c>
      <c r="V167">
        <v>1001544</v>
      </c>
      <c r="W167">
        <v>25507771</v>
      </c>
      <c r="X167">
        <v>9783217934</v>
      </c>
      <c r="Y167">
        <v>800578</v>
      </c>
      <c r="Z167" t="s">
        <v>156</v>
      </c>
      <c r="AA167" t="s">
        <v>157</v>
      </c>
      <c r="AB167" t="s">
        <v>158</v>
      </c>
      <c r="AC167" t="s">
        <v>151</v>
      </c>
      <c r="AD167">
        <v>5999</v>
      </c>
      <c r="AE167">
        <v>63</v>
      </c>
      <c r="AF167" t="s">
        <v>159</v>
      </c>
      <c r="AG167" t="s">
        <v>159</v>
      </c>
      <c r="AH167" t="s">
        <v>159</v>
      </c>
      <c r="AI167" t="s">
        <v>160</v>
      </c>
      <c r="AJ167" t="s">
        <v>751</v>
      </c>
      <c r="AK167">
        <v>566</v>
      </c>
      <c r="AL167">
        <v>28278</v>
      </c>
      <c r="AM167">
        <v>566</v>
      </c>
      <c r="AN167">
        <v>9783217934</v>
      </c>
      <c r="AO167">
        <v>9783217934</v>
      </c>
      <c r="AP167" t="s">
        <v>162</v>
      </c>
      <c r="AQ167" t="s">
        <v>210</v>
      </c>
      <c r="AR167" t="s">
        <v>159</v>
      </c>
      <c r="AS167" t="s">
        <v>185</v>
      </c>
      <c r="AT167" s="2">
        <v>0.5</v>
      </c>
      <c r="AU167">
        <v>11500</v>
      </c>
      <c r="AV167">
        <v>11500</v>
      </c>
      <c r="AW167" s="7">
        <f t="shared" si="14"/>
        <v>11500</v>
      </c>
      <c r="AX167" s="7">
        <v>350</v>
      </c>
      <c r="AY167" s="7">
        <f t="shared" si="15"/>
        <v>11150</v>
      </c>
      <c r="AZ167" s="8">
        <f t="shared" si="16"/>
        <v>1962.4</v>
      </c>
      <c r="BA167" s="9">
        <f t="shared" si="17"/>
        <v>8920</v>
      </c>
      <c r="BB167" s="10">
        <f t="shared" si="18"/>
        <v>267.60000000000002</v>
      </c>
      <c r="BC167" s="7">
        <v>250</v>
      </c>
      <c r="BD167" s="11">
        <f t="shared" si="19"/>
        <v>81.25</v>
      </c>
      <c r="BE167" s="11"/>
      <c r="BF167" s="12"/>
      <c r="BG167" s="7">
        <f t="shared" si="20"/>
        <v>18.75</v>
      </c>
      <c r="BH167" t="s">
        <v>159</v>
      </c>
      <c r="BI167" t="s">
        <v>159</v>
      </c>
      <c r="BJ167" t="s">
        <v>159</v>
      </c>
      <c r="BK167" t="s">
        <v>159</v>
      </c>
      <c r="BL167">
        <v>566</v>
      </c>
      <c r="BM167">
        <v>566</v>
      </c>
      <c r="BN167">
        <v>11500</v>
      </c>
      <c r="BO167">
        <v>1000</v>
      </c>
      <c r="BP167">
        <v>57.5</v>
      </c>
      <c r="BQ167">
        <v>4.3099999999999996</v>
      </c>
      <c r="BR167">
        <v>0</v>
      </c>
      <c r="BS167">
        <v>11438.1875</v>
      </c>
      <c r="BT167">
        <v>0</v>
      </c>
      <c r="BU167" t="s">
        <v>159</v>
      </c>
      <c r="BV167" t="s">
        <v>159</v>
      </c>
      <c r="BW167">
        <v>0</v>
      </c>
      <c r="BX167">
        <v>0</v>
      </c>
      <c r="BY167" t="s">
        <v>165</v>
      </c>
      <c r="BZ167">
        <v>23</v>
      </c>
      <c r="CA167" t="s">
        <v>159</v>
      </c>
      <c r="CB167">
        <v>0</v>
      </c>
      <c r="CC167">
        <v>0</v>
      </c>
      <c r="CD167" t="s">
        <v>176</v>
      </c>
      <c r="CE167">
        <v>0</v>
      </c>
      <c r="CF167">
        <v>0.2</v>
      </c>
      <c r="CG167">
        <v>23</v>
      </c>
      <c r="CH167" t="s">
        <v>159</v>
      </c>
      <c r="CI167" t="s">
        <v>176</v>
      </c>
      <c r="CJ167" t="s">
        <v>159</v>
      </c>
      <c r="CK167" t="s">
        <v>159</v>
      </c>
      <c r="CL167">
        <v>0</v>
      </c>
      <c r="CM167" t="s">
        <v>178</v>
      </c>
      <c r="CN167">
        <v>30</v>
      </c>
      <c r="CO167">
        <v>6.9</v>
      </c>
      <c r="CP167">
        <v>0.52</v>
      </c>
      <c r="CQ167">
        <v>11492.58</v>
      </c>
      <c r="CR167" t="s">
        <v>166</v>
      </c>
      <c r="CS167">
        <v>25</v>
      </c>
      <c r="CT167">
        <v>5.75</v>
      </c>
      <c r="CU167">
        <v>0.43</v>
      </c>
      <c r="CV167" t="s">
        <v>166</v>
      </c>
      <c r="CW167">
        <v>7.5</v>
      </c>
      <c r="CX167">
        <v>1.7250000000000001</v>
      </c>
      <c r="CY167">
        <v>0.13</v>
      </c>
      <c r="CZ167" t="s">
        <v>160</v>
      </c>
      <c r="DA167">
        <v>7.5</v>
      </c>
      <c r="DB167">
        <v>1.7250000000000001</v>
      </c>
      <c r="DC167">
        <v>0.13</v>
      </c>
      <c r="DD167">
        <v>0</v>
      </c>
      <c r="DE167">
        <v>0</v>
      </c>
      <c r="DF167">
        <v>0</v>
      </c>
      <c r="DG167" t="s">
        <v>166</v>
      </c>
      <c r="DH167">
        <v>5</v>
      </c>
      <c r="DI167">
        <v>1.1499999999999999</v>
      </c>
      <c r="DJ167">
        <v>0.09</v>
      </c>
      <c r="DK167" t="s">
        <v>166</v>
      </c>
      <c r="DL167">
        <v>25</v>
      </c>
      <c r="DM167">
        <v>5.75</v>
      </c>
      <c r="DN167">
        <v>0.43</v>
      </c>
      <c r="DO167" t="s">
        <v>159</v>
      </c>
      <c r="DP167">
        <v>0</v>
      </c>
      <c r="DQ167">
        <v>0</v>
      </c>
      <c r="DR167" t="s">
        <v>159</v>
      </c>
      <c r="DS167">
        <v>0</v>
      </c>
      <c r="DT167">
        <v>0</v>
      </c>
      <c r="DU167" t="s">
        <v>159</v>
      </c>
      <c r="DV167" t="s">
        <v>159</v>
      </c>
      <c r="DW167" t="s">
        <v>159</v>
      </c>
      <c r="DX167" t="s">
        <v>159</v>
      </c>
      <c r="DY167">
        <v>0</v>
      </c>
      <c r="DZ167">
        <v>0</v>
      </c>
      <c r="EA167">
        <v>34.5</v>
      </c>
      <c r="EB167">
        <v>2.58</v>
      </c>
      <c r="EC167">
        <v>2.0020566000040006E+19</v>
      </c>
      <c r="ED167">
        <v>3.0040567E+19</v>
      </c>
      <c r="EE167" t="s">
        <v>751</v>
      </c>
      <c r="EF167" t="s">
        <v>751</v>
      </c>
      <c r="EG167" t="s">
        <v>159</v>
      </c>
      <c r="EH167" t="s">
        <v>159</v>
      </c>
      <c r="EI167" t="s">
        <v>125</v>
      </c>
      <c r="EJ167" t="s">
        <v>159</v>
      </c>
      <c r="EK167" t="s">
        <v>159</v>
      </c>
      <c r="EL167" t="s">
        <v>159</v>
      </c>
      <c r="EM167" t="s">
        <v>159</v>
      </c>
      <c r="EN167" t="s">
        <v>159</v>
      </c>
      <c r="EO167" t="s">
        <v>159</v>
      </c>
      <c r="EP167" t="s">
        <v>159</v>
      </c>
      <c r="EQ167" t="s">
        <v>159</v>
      </c>
      <c r="ER167" t="s">
        <v>159</v>
      </c>
      <c r="ES167">
        <v>11492.58</v>
      </c>
      <c r="ET167">
        <v>0</v>
      </c>
      <c r="EU167">
        <v>0</v>
      </c>
      <c r="EV167" t="s">
        <v>159</v>
      </c>
      <c r="EW167" t="s">
        <v>167</v>
      </c>
      <c r="EX167" t="s">
        <v>159</v>
      </c>
      <c r="EY167">
        <v>0</v>
      </c>
      <c r="EZ167">
        <v>0</v>
      </c>
    </row>
    <row r="168" spans="1:156" x14ac:dyDescent="0.25">
      <c r="A168">
        <v>9783556607</v>
      </c>
      <c r="B168" t="s">
        <v>143</v>
      </c>
      <c r="C168" t="s">
        <v>251</v>
      </c>
      <c r="D168" t="s">
        <v>146</v>
      </c>
      <c r="E168" t="s">
        <v>722</v>
      </c>
      <c r="F168" s="1" t="s">
        <v>147</v>
      </c>
      <c r="G168" t="s">
        <v>148</v>
      </c>
      <c r="H168" t="s">
        <v>149</v>
      </c>
      <c r="I168" t="s">
        <v>150</v>
      </c>
      <c r="J168" t="s">
        <v>179</v>
      </c>
      <c r="K168" t="s">
        <v>152</v>
      </c>
      <c r="L168" s="2">
        <v>0.5</v>
      </c>
      <c r="M168" s="2">
        <v>11500</v>
      </c>
      <c r="N168" t="s">
        <v>718</v>
      </c>
      <c r="O168" t="s">
        <v>752</v>
      </c>
      <c r="P168">
        <v>34940</v>
      </c>
      <c r="Q168" t="s">
        <v>146</v>
      </c>
      <c r="R168">
        <v>727504</v>
      </c>
      <c r="S168" s="1" t="s">
        <v>155</v>
      </c>
      <c r="T168">
        <v>2613218277</v>
      </c>
      <c r="U168">
        <v>3431796</v>
      </c>
      <c r="V168">
        <v>1001546</v>
      </c>
      <c r="W168">
        <v>25507897</v>
      </c>
      <c r="X168">
        <v>9783556607</v>
      </c>
      <c r="Y168">
        <v>800578</v>
      </c>
      <c r="Z168" t="s">
        <v>156</v>
      </c>
      <c r="AA168" t="s">
        <v>157</v>
      </c>
      <c r="AB168" t="s">
        <v>158</v>
      </c>
      <c r="AC168" t="s">
        <v>179</v>
      </c>
      <c r="AD168">
        <v>5999</v>
      </c>
      <c r="AE168">
        <v>63</v>
      </c>
      <c r="AF168" t="s">
        <v>159</v>
      </c>
      <c r="AG168" t="s">
        <v>159</v>
      </c>
      <c r="AH168" t="s">
        <v>159</v>
      </c>
      <c r="AI168" t="s">
        <v>160</v>
      </c>
      <c r="AJ168" t="s">
        <v>753</v>
      </c>
      <c r="AK168">
        <v>566</v>
      </c>
      <c r="AL168">
        <v>581771</v>
      </c>
      <c r="AM168">
        <v>566</v>
      </c>
      <c r="AN168">
        <v>9783556607</v>
      </c>
      <c r="AO168">
        <v>9783556607</v>
      </c>
      <c r="AP168" t="s">
        <v>183</v>
      </c>
      <c r="AQ168" t="s">
        <v>721</v>
      </c>
      <c r="AR168" t="s">
        <v>159</v>
      </c>
      <c r="AS168" t="s">
        <v>563</v>
      </c>
      <c r="AT168" s="2">
        <v>0.5</v>
      </c>
      <c r="AU168">
        <v>11500</v>
      </c>
      <c r="AV168">
        <v>11500</v>
      </c>
      <c r="AW168" s="7">
        <f t="shared" si="14"/>
        <v>11500</v>
      </c>
      <c r="AX168" s="7">
        <v>350</v>
      </c>
      <c r="AY168" s="7">
        <f t="shared" si="15"/>
        <v>11150</v>
      </c>
      <c r="AZ168" s="8">
        <f t="shared" si="16"/>
        <v>1962.4</v>
      </c>
      <c r="BA168" s="9">
        <f t="shared" si="17"/>
        <v>8920</v>
      </c>
      <c r="BB168" s="10">
        <f t="shared" si="18"/>
        <v>267.60000000000002</v>
      </c>
      <c r="BC168" s="7">
        <v>250</v>
      </c>
      <c r="BD168" s="11">
        <f t="shared" si="19"/>
        <v>81.25</v>
      </c>
      <c r="BE168" s="11"/>
      <c r="BF168" s="12"/>
      <c r="BG168" s="7">
        <f t="shared" si="20"/>
        <v>18.75</v>
      </c>
      <c r="BH168" t="s">
        <v>159</v>
      </c>
      <c r="BI168" t="s">
        <v>159</v>
      </c>
      <c r="BJ168" t="s">
        <v>159</v>
      </c>
      <c r="BK168" t="s">
        <v>159</v>
      </c>
      <c r="BL168">
        <v>566</v>
      </c>
      <c r="BM168">
        <v>566</v>
      </c>
      <c r="BN168">
        <v>11500</v>
      </c>
      <c r="BO168">
        <v>1000</v>
      </c>
      <c r="BP168">
        <v>57.5</v>
      </c>
      <c r="BQ168">
        <v>4.3099999999999996</v>
      </c>
      <c r="BR168">
        <v>0</v>
      </c>
      <c r="BS168">
        <v>11438.1875</v>
      </c>
      <c r="BT168">
        <v>0</v>
      </c>
      <c r="BU168" t="s">
        <v>159</v>
      </c>
      <c r="BV168" t="s">
        <v>159</v>
      </c>
      <c r="BW168">
        <v>0</v>
      </c>
      <c r="BX168">
        <v>0</v>
      </c>
      <c r="BY168" t="s">
        <v>165</v>
      </c>
      <c r="BZ168">
        <v>23</v>
      </c>
      <c r="CA168" t="s">
        <v>159</v>
      </c>
      <c r="CB168">
        <v>0</v>
      </c>
      <c r="CC168">
        <v>0</v>
      </c>
      <c r="CD168" t="s">
        <v>176</v>
      </c>
      <c r="CE168">
        <v>0</v>
      </c>
      <c r="CF168">
        <v>0.2</v>
      </c>
      <c r="CG168">
        <v>23</v>
      </c>
      <c r="CH168" t="s">
        <v>159</v>
      </c>
      <c r="CI168" t="s">
        <v>176</v>
      </c>
      <c r="CJ168" t="s">
        <v>159</v>
      </c>
      <c r="CK168" t="s">
        <v>159</v>
      </c>
      <c r="CL168">
        <v>0</v>
      </c>
      <c r="CM168" t="s">
        <v>251</v>
      </c>
      <c r="CN168">
        <v>30</v>
      </c>
      <c r="CO168">
        <v>6.9</v>
      </c>
      <c r="CP168">
        <v>0.52</v>
      </c>
      <c r="CQ168">
        <v>11497.96</v>
      </c>
      <c r="CR168" t="s">
        <v>166</v>
      </c>
      <c r="CS168">
        <v>25</v>
      </c>
      <c r="CT168">
        <v>5.75</v>
      </c>
      <c r="CU168">
        <v>0.43</v>
      </c>
      <c r="CV168" t="s">
        <v>166</v>
      </c>
      <c r="CW168">
        <v>7.5</v>
      </c>
      <c r="CX168">
        <v>1.7250000000000001</v>
      </c>
      <c r="CY168">
        <v>0.13</v>
      </c>
      <c r="CZ168" t="s">
        <v>160</v>
      </c>
      <c r="DA168">
        <v>7.5</v>
      </c>
      <c r="DB168">
        <v>1.7250000000000001</v>
      </c>
      <c r="DC168">
        <v>0.13</v>
      </c>
      <c r="DD168">
        <v>0</v>
      </c>
      <c r="DE168">
        <v>5</v>
      </c>
      <c r="DF168">
        <v>0.38</v>
      </c>
      <c r="DG168" t="s">
        <v>166</v>
      </c>
      <c r="DH168">
        <v>5</v>
      </c>
      <c r="DI168">
        <v>1.1499999999999999</v>
      </c>
      <c r="DJ168">
        <v>0.09</v>
      </c>
      <c r="DK168" t="s">
        <v>166</v>
      </c>
      <c r="DL168">
        <v>25</v>
      </c>
      <c r="DM168">
        <v>5.75</v>
      </c>
      <c r="DN168">
        <v>0.43</v>
      </c>
      <c r="DO168" t="s">
        <v>159</v>
      </c>
      <c r="DP168">
        <v>0</v>
      </c>
      <c r="DQ168">
        <v>0</v>
      </c>
      <c r="DR168" t="s">
        <v>159</v>
      </c>
      <c r="DS168">
        <v>0</v>
      </c>
      <c r="DT168">
        <v>0</v>
      </c>
      <c r="DU168" t="s">
        <v>159</v>
      </c>
      <c r="DV168" t="s">
        <v>159</v>
      </c>
      <c r="DW168" t="s">
        <v>159</v>
      </c>
      <c r="DX168" t="s">
        <v>159</v>
      </c>
      <c r="DY168">
        <v>0</v>
      </c>
      <c r="DZ168">
        <v>0</v>
      </c>
      <c r="EA168">
        <v>34.5</v>
      </c>
      <c r="EB168">
        <v>2.58</v>
      </c>
      <c r="EC168">
        <v>2.0020566000040006E+19</v>
      </c>
      <c r="ED168">
        <v>3.0040566E+19</v>
      </c>
      <c r="EE168" t="s">
        <v>753</v>
      </c>
      <c r="EF168" t="s">
        <v>753</v>
      </c>
      <c r="EG168" t="s">
        <v>159</v>
      </c>
      <c r="EH168" t="s">
        <v>159</v>
      </c>
      <c r="EI168" t="s">
        <v>125</v>
      </c>
      <c r="EJ168" t="s">
        <v>159</v>
      </c>
      <c r="EK168" t="s">
        <v>159</v>
      </c>
      <c r="EL168" t="s">
        <v>159</v>
      </c>
      <c r="EM168" t="s">
        <v>159</v>
      </c>
      <c r="EN168" t="s">
        <v>159</v>
      </c>
      <c r="EO168" t="s">
        <v>159</v>
      </c>
      <c r="EP168" t="s">
        <v>159</v>
      </c>
      <c r="EQ168" t="s">
        <v>159</v>
      </c>
      <c r="ER168" t="s">
        <v>159</v>
      </c>
      <c r="ES168">
        <v>11497.96</v>
      </c>
      <c r="ET168">
        <v>0</v>
      </c>
      <c r="EU168">
        <v>0</v>
      </c>
      <c r="EV168" t="s">
        <v>159</v>
      </c>
      <c r="EW168" t="s">
        <v>167</v>
      </c>
      <c r="EX168" t="s">
        <v>159</v>
      </c>
      <c r="EY168">
        <v>0</v>
      </c>
      <c r="EZ168">
        <v>0</v>
      </c>
    </row>
    <row r="169" spans="1:156" x14ac:dyDescent="0.25">
      <c r="A169">
        <v>9783585722</v>
      </c>
      <c r="B169" t="s">
        <v>143</v>
      </c>
      <c r="C169" t="s">
        <v>251</v>
      </c>
      <c r="D169" t="s">
        <v>146</v>
      </c>
      <c r="E169" t="s">
        <v>722</v>
      </c>
      <c r="F169" s="1" t="s">
        <v>147</v>
      </c>
      <c r="G169" t="s">
        <v>148</v>
      </c>
      <c r="H169" t="s">
        <v>149</v>
      </c>
      <c r="I169" t="s">
        <v>150</v>
      </c>
      <c r="J169" t="s">
        <v>179</v>
      </c>
      <c r="K169" t="s">
        <v>152</v>
      </c>
      <c r="L169" s="2">
        <v>0.5</v>
      </c>
      <c r="M169" s="2">
        <v>11500</v>
      </c>
      <c r="N169" t="s">
        <v>718</v>
      </c>
      <c r="O169" t="s">
        <v>754</v>
      </c>
      <c r="P169">
        <v>34940</v>
      </c>
      <c r="Q169" t="s">
        <v>146</v>
      </c>
      <c r="R169">
        <v>967834</v>
      </c>
      <c r="S169" s="1" t="s">
        <v>155</v>
      </c>
      <c r="T169">
        <v>2613219350</v>
      </c>
      <c r="U169">
        <v>3431796</v>
      </c>
      <c r="V169">
        <v>1001548</v>
      </c>
      <c r="W169">
        <v>25507923</v>
      </c>
      <c r="X169">
        <v>9783585722</v>
      </c>
      <c r="Y169">
        <v>800578</v>
      </c>
      <c r="Z169" t="s">
        <v>156</v>
      </c>
      <c r="AA169" t="s">
        <v>157</v>
      </c>
      <c r="AB169" t="s">
        <v>158</v>
      </c>
      <c r="AC169" t="s">
        <v>179</v>
      </c>
      <c r="AD169">
        <v>5999</v>
      </c>
      <c r="AE169">
        <v>63</v>
      </c>
      <c r="AF169" t="s">
        <v>159</v>
      </c>
      <c r="AG169" t="s">
        <v>159</v>
      </c>
      <c r="AH169" t="s">
        <v>159</v>
      </c>
      <c r="AI169" t="s">
        <v>160</v>
      </c>
      <c r="AJ169" t="s">
        <v>755</v>
      </c>
      <c r="AK169">
        <v>566</v>
      </c>
      <c r="AL169">
        <v>607637</v>
      </c>
      <c r="AM169">
        <v>566</v>
      </c>
      <c r="AN169">
        <v>9783585722</v>
      </c>
      <c r="AO169">
        <v>9783585722</v>
      </c>
      <c r="AP169" t="s">
        <v>183</v>
      </c>
      <c r="AQ169" t="s">
        <v>721</v>
      </c>
      <c r="AR169" t="s">
        <v>159</v>
      </c>
      <c r="AS169" t="s">
        <v>563</v>
      </c>
      <c r="AT169" s="2">
        <v>0.5</v>
      </c>
      <c r="AU169">
        <v>11500</v>
      </c>
      <c r="AV169">
        <v>11500</v>
      </c>
      <c r="AW169" s="7">
        <f t="shared" si="14"/>
        <v>11500</v>
      </c>
      <c r="AX169" s="7">
        <v>350</v>
      </c>
      <c r="AY169" s="7">
        <f t="shared" si="15"/>
        <v>11150</v>
      </c>
      <c r="AZ169" s="8">
        <f t="shared" si="16"/>
        <v>1962.4</v>
      </c>
      <c r="BA169" s="9">
        <f t="shared" si="17"/>
        <v>8920</v>
      </c>
      <c r="BB169" s="10">
        <f t="shared" si="18"/>
        <v>267.60000000000002</v>
      </c>
      <c r="BC169" s="7">
        <v>250</v>
      </c>
      <c r="BD169" s="11">
        <f t="shared" si="19"/>
        <v>81.25</v>
      </c>
      <c r="BE169" s="11"/>
      <c r="BF169" s="12"/>
      <c r="BG169" s="7">
        <f t="shared" si="20"/>
        <v>18.75</v>
      </c>
      <c r="BH169" t="s">
        <v>159</v>
      </c>
      <c r="BI169" t="s">
        <v>159</v>
      </c>
      <c r="BJ169" t="s">
        <v>159</v>
      </c>
      <c r="BK169" t="s">
        <v>159</v>
      </c>
      <c r="BL169">
        <v>566</v>
      </c>
      <c r="BM169">
        <v>566</v>
      </c>
      <c r="BN169">
        <v>11500</v>
      </c>
      <c r="BO169">
        <v>1000</v>
      </c>
      <c r="BP169">
        <v>57.5</v>
      </c>
      <c r="BQ169">
        <v>4.3099999999999996</v>
      </c>
      <c r="BR169">
        <v>0</v>
      </c>
      <c r="BS169">
        <v>11438.1875</v>
      </c>
      <c r="BT169">
        <v>0</v>
      </c>
      <c r="BU169" t="s">
        <v>159</v>
      </c>
      <c r="BV169" t="s">
        <v>159</v>
      </c>
      <c r="BW169">
        <v>0</v>
      </c>
      <c r="BX169">
        <v>0</v>
      </c>
      <c r="BY169" t="s">
        <v>165</v>
      </c>
      <c r="BZ169">
        <v>23</v>
      </c>
      <c r="CA169" t="s">
        <v>159</v>
      </c>
      <c r="CB169">
        <v>0</v>
      </c>
      <c r="CC169">
        <v>0</v>
      </c>
      <c r="CD169" t="s">
        <v>176</v>
      </c>
      <c r="CE169">
        <v>0</v>
      </c>
      <c r="CF169">
        <v>0.2</v>
      </c>
      <c r="CG169">
        <v>23</v>
      </c>
      <c r="CH169" t="s">
        <v>159</v>
      </c>
      <c r="CI169" t="s">
        <v>176</v>
      </c>
      <c r="CJ169" t="s">
        <v>159</v>
      </c>
      <c r="CK169" t="s">
        <v>159</v>
      </c>
      <c r="CL169">
        <v>0</v>
      </c>
      <c r="CM169" t="s">
        <v>251</v>
      </c>
      <c r="CN169">
        <v>30</v>
      </c>
      <c r="CO169">
        <v>6.9</v>
      </c>
      <c r="CP169">
        <v>0.52</v>
      </c>
      <c r="CQ169">
        <v>11497.96</v>
      </c>
      <c r="CR169" t="s">
        <v>166</v>
      </c>
      <c r="CS169">
        <v>25</v>
      </c>
      <c r="CT169">
        <v>5.75</v>
      </c>
      <c r="CU169">
        <v>0.43</v>
      </c>
      <c r="CV169" t="s">
        <v>166</v>
      </c>
      <c r="CW169">
        <v>7.5</v>
      </c>
      <c r="CX169">
        <v>1.7250000000000001</v>
      </c>
      <c r="CY169">
        <v>0.13</v>
      </c>
      <c r="CZ169" t="s">
        <v>160</v>
      </c>
      <c r="DA169">
        <v>7.5</v>
      </c>
      <c r="DB169">
        <v>1.7250000000000001</v>
      </c>
      <c r="DC169">
        <v>0.13</v>
      </c>
      <c r="DD169">
        <v>0</v>
      </c>
      <c r="DE169">
        <v>5</v>
      </c>
      <c r="DF169">
        <v>0.38</v>
      </c>
      <c r="DG169" t="s">
        <v>166</v>
      </c>
      <c r="DH169">
        <v>5</v>
      </c>
      <c r="DI169">
        <v>1.1499999999999999</v>
      </c>
      <c r="DJ169">
        <v>0.09</v>
      </c>
      <c r="DK169" t="s">
        <v>166</v>
      </c>
      <c r="DL169">
        <v>25</v>
      </c>
      <c r="DM169">
        <v>5.75</v>
      </c>
      <c r="DN169">
        <v>0.43</v>
      </c>
      <c r="DO169" t="s">
        <v>159</v>
      </c>
      <c r="DP169">
        <v>0</v>
      </c>
      <c r="DQ169">
        <v>0</v>
      </c>
      <c r="DR169" t="s">
        <v>159</v>
      </c>
      <c r="DS169">
        <v>0</v>
      </c>
      <c r="DT169">
        <v>0</v>
      </c>
      <c r="DU169" t="s">
        <v>159</v>
      </c>
      <c r="DV169" t="s">
        <v>159</v>
      </c>
      <c r="DW169" t="s">
        <v>159</v>
      </c>
      <c r="DX169" t="s">
        <v>159</v>
      </c>
      <c r="DY169">
        <v>0</v>
      </c>
      <c r="DZ169">
        <v>0</v>
      </c>
      <c r="EA169">
        <v>34.5</v>
      </c>
      <c r="EB169">
        <v>2.58</v>
      </c>
      <c r="EC169">
        <v>2.0020566000040006E+19</v>
      </c>
      <c r="ED169">
        <v>3.0040566E+19</v>
      </c>
      <c r="EE169" t="s">
        <v>755</v>
      </c>
      <c r="EF169" t="s">
        <v>755</v>
      </c>
      <c r="EG169" t="s">
        <v>159</v>
      </c>
      <c r="EH169" t="s">
        <v>159</v>
      </c>
      <c r="EI169" t="s">
        <v>125</v>
      </c>
      <c r="EJ169" t="s">
        <v>159</v>
      </c>
      <c r="EK169" t="s">
        <v>159</v>
      </c>
      <c r="EL169" t="s">
        <v>159</v>
      </c>
      <c r="EM169" t="s">
        <v>159</v>
      </c>
      <c r="EN169" t="s">
        <v>159</v>
      </c>
      <c r="EO169" t="s">
        <v>159</v>
      </c>
      <c r="EP169" t="s">
        <v>159</v>
      </c>
      <c r="EQ169" t="s">
        <v>159</v>
      </c>
      <c r="ER169" t="s">
        <v>159</v>
      </c>
      <c r="ES169">
        <v>11497.96</v>
      </c>
      <c r="ET169">
        <v>0</v>
      </c>
      <c r="EU169">
        <v>0</v>
      </c>
      <c r="EV169" t="s">
        <v>159</v>
      </c>
      <c r="EW169" t="s">
        <v>167</v>
      </c>
      <c r="EX169" t="s">
        <v>159</v>
      </c>
      <c r="EY169">
        <v>0</v>
      </c>
      <c r="EZ169">
        <v>0</v>
      </c>
    </row>
    <row r="170" spans="1:156" x14ac:dyDescent="0.25">
      <c r="A170">
        <v>9781100276</v>
      </c>
      <c r="B170" t="s">
        <v>143</v>
      </c>
      <c r="C170" t="s">
        <v>178</v>
      </c>
      <c r="D170" t="s">
        <v>146</v>
      </c>
      <c r="E170" t="s">
        <v>722</v>
      </c>
      <c r="F170" s="1" t="s">
        <v>147</v>
      </c>
      <c r="G170" t="s">
        <v>148</v>
      </c>
      <c r="H170" t="s">
        <v>149</v>
      </c>
      <c r="I170" t="s">
        <v>150</v>
      </c>
      <c r="J170" t="s">
        <v>151</v>
      </c>
      <c r="K170" t="s">
        <v>152</v>
      </c>
      <c r="L170" s="2">
        <v>0.5</v>
      </c>
      <c r="M170" s="2">
        <v>11500</v>
      </c>
      <c r="N170" t="s">
        <v>326</v>
      </c>
      <c r="O170" t="s">
        <v>807</v>
      </c>
      <c r="P170">
        <v>34939</v>
      </c>
      <c r="Q170" t="s">
        <v>146</v>
      </c>
      <c r="R170">
        <v>995797</v>
      </c>
      <c r="S170" s="1" t="s">
        <v>155</v>
      </c>
      <c r="T170">
        <v>2612910252</v>
      </c>
      <c r="U170">
        <v>4504034</v>
      </c>
      <c r="V170">
        <v>1001531</v>
      </c>
      <c r="W170">
        <v>25506846</v>
      </c>
      <c r="X170">
        <v>9781100276</v>
      </c>
      <c r="Y170">
        <v>800578</v>
      </c>
      <c r="Z170" t="s">
        <v>156</v>
      </c>
      <c r="AA170" t="s">
        <v>157</v>
      </c>
      <c r="AB170" t="s">
        <v>158</v>
      </c>
      <c r="AC170" t="s">
        <v>151</v>
      </c>
      <c r="AD170">
        <v>5999</v>
      </c>
      <c r="AE170">
        <v>63</v>
      </c>
      <c r="AF170" t="s">
        <v>159</v>
      </c>
      <c r="AG170" t="s">
        <v>159</v>
      </c>
      <c r="AH170" t="s">
        <v>159</v>
      </c>
      <c r="AI170" t="s">
        <v>160</v>
      </c>
      <c r="AJ170" t="s">
        <v>808</v>
      </c>
      <c r="AK170">
        <v>566</v>
      </c>
      <c r="AL170">
        <v>995797</v>
      </c>
      <c r="AM170">
        <v>566</v>
      </c>
      <c r="AN170">
        <v>9781100276</v>
      </c>
      <c r="AO170">
        <v>9781100276</v>
      </c>
      <c r="AP170" t="s">
        <v>162</v>
      </c>
      <c r="AQ170" t="s">
        <v>329</v>
      </c>
      <c r="AR170" t="s">
        <v>159</v>
      </c>
      <c r="AS170" t="s">
        <v>185</v>
      </c>
      <c r="AT170" s="2">
        <v>0.5</v>
      </c>
      <c r="AU170">
        <v>11500</v>
      </c>
      <c r="AV170">
        <v>11500</v>
      </c>
      <c r="AW170" s="7">
        <f t="shared" si="14"/>
        <v>11500</v>
      </c>
      <c r="AX170" s="7">
        <v>350</v>
      </c>
      <c r="AY170" s="7">
        <f t="shared" si="15"/>
        <v>11150</v>
      </c>
      <c r="AZ170" s="8">
        <f t="shared" si="16"/>
        <v>1962.4</v>
      </c>
      <c r="BA170" s="9">
        <f t="shared" si="17"/>
        <v>8920</v>
      </c>
      <c r="BB170" s="10">
        <f t="shared" si="18"/>
        <v>267.60000000000002</v>
      </c>
      <c r="BC170" s="7">
        <v>250</v>
      </c>
      <c r="BD170" s="11">
        <f t="shared" si="19"/>
        <v>81.25</v>
      </c>
      <c r="BE170" s="11"/>
      <c r="BF170" s="12"/>
      <c r="BG170" s="7">
        <f t="shared" si="20"/>
        <v>18.75</v>
      </c>
      <c r="BH170" t="s">
        <v>159</v>
      </c>
      <c r="BI170" t="s">
        <v>159</v>
      </c>
      <c r="BJ170" t="s">
        <v>159</v>
      </c>
      <c r="BK170" t="s">
        <v>159</v>
      </c>
      <c r="BL170">
        <v>566</v>
      </c>
      <c r="BM170">
        <v>566</v>
      </c>
      <c r="BN170">
        <v>11500</v>
      </c>
      <c r="BO170">
        <v>1000</v>
      </c>
      <c r="BP170">
        <v>57.5</v>
      </c>
      <c r="BQ170">
        <v>4.3099999999999996</v>
      </c>
      <c r="BR170">
        <v>0</v>
      </c>
      <c r="BS170">
        <v>11438.1875</v>
      </c>
      <c r="BT170">
        <v>0</v>
      </c>
      <c r="BU170" t="s">
        <v>159</v>
      </c>
      <c r="BV170" t="s">
        <v>159</v>
      </c>
      <c r="BW170">
        <v>0</v>
      </c>
      <c r="BX170">
        <v>0</v>
      </c>
      <c r="BY170" t="s">
        <v>165</v>
      </c>
      <c r="BZ170">
        <v>23</v>
      </c>
      <c r="CA170" t="s">
        <v>159</v>
      </c>
      <c r="CB170">
        <v>0</v>
      </c>
      <c r="CC170">
        <v>0</v>
      </c>
      <c r="CD170" t="s">
        <v>176</v>
      </c>
      <c r="CE170">
        <v>0</v>
      </c>
      <c r="CF170">
        <v>0.2</v>
      </c>
      <c r="CG170">
        <v>23</v>
      </c>
      <c r="CH170" t="s">
        <v>159</v>
      </c>
      <c r="CI170" t="s">
        <v>176</v>
      </c>
      <c r="CJ170" t="s">
        <v>159</v>
      </c>
      <c r="CK170" t="s">
        <v>159</v>
      </c>
      <c r="CL170">
        <v>0</v>
      </c>
      <c r="CM170" t="s">
        <v>178</v>
      </c>
      <c r="CN170">
        <v>30</v>
      </c>
      <c r="CO170">
        <v>6.9</v>
      </c>
      <c r="CP170">
        <v>0.52</v>
      </c>
      <c r="CQ170">
        <v>11492.58</v>
      </c>
      <c r="CR170" t="s">
        <v>166</v>
      </c>
      <c r="CS170">
        <v>25</v>
      </c>
      <c r="CT170">
        <v>5.75</v>
      </c>
      <c r="CU170">
        <v>0.43</v>
      </c>
      <c r="CV170" t="s">
        <v>166</v>
      </c>
      <c r="CW170">
        <v>7.5</v>
      </c>
      <c r="CX170">
        <v>1.7250000000000001</v>
      </c>
      <c r="CY170">
        <v>0.13</v>
      </c>
      <c r="CZ170" t="s">
        <v>160</v>
      </c>
      <c r="DA170">
        <v>7.5</v>
      </c>
      <c r="DB170">
        <v>1.7250000000000001</v>
      </c>
      <c r="DC170">
        <v>0.13</v>
      </c>
      <c r="DD170">
        <v>0</v>
      </c>
      <c r="DE170">
        <v>0</v>
      </c>
      <c r="DF170">
        <v>0</v>
      </c>
      <c r="DG170" t="s">
        <v>166</v>
      </c>
      <c r="DH170">
        <v>5</v>
      </c>
      <c r="DI170">
        <v>1.1499999999999999</v>
      </c>
      <c r="DJ170">
        <v>0.09</v>
      </c>
      <c r="DK170" t="s">
        <v>166</v>
      </c>
      <c r="DL170">
        <v>25</v>
      </c>
      <c r="DM170">
        <v>5.75</v>
      </c>
      <c r="DN170">
        <v>0.43</v>
      </c>
      <c r="DO170" t="s">
        <v>159</v>
      </c>
      <c r="DP170">
        <v>0</v>
      </c>
      <c r="DQ170">
        <v>0</v>
      </c>
      <c r="DR170" t="s">
        <v>159</v>
      </c>
      <c r="DS170">
        <v>0</v>
      </c>
      <c r="DT170">
        <v>0</v>
      </c>
      <c r="DU170" t="s">
        <v>159</v>
      </c>
      <c r="DV170" t="s">
        <v>159</v>
      </c>
      <c r="DW170" t="s">
        <v>159</v>
      </c>
      <c r="DX170" t="s">
        <v>159</v>
      </c>
      <c r="DY170">
        <v>0</v>
      </c>
      <c r="DZ170">
        <v>0</v>
      </c>
      <c r="EA170">
        <v>34.5</v>
      </c>
      <c r="EB170">
        <v>2.58</v>
      </c>
      <c r="EC170">
        <v>2.0020566000040006E+19</v>
      </c>
      <c r="ED170">
        <v>3.0040567E+19</v>
      </c>
      <c r="EE170" t="s">
        <v>808</v>
      </c>
      <c r="EF170" t="s">
        <v>808</v>
      </c>
      <c r="EG170" t="s">
        <v>159</v>
      </c>
      <c r="EH170" t="s">
        <v>159</v>
      </c>
      <c r="EI170" t="s">
        <v>125</v>
      </c>
      <c r="EJ170" t="s">
        <v>159</v>
      </c>
      <c r="EK170" t="s">
        <v>159</v>
      </c>
      <c r="EL170" t="s">
        <v>159</v>
      </c>
      <c r="EM170" t="s">
        <v>159</v>
      </c>
      <c r="EN170" t="s">
        <v>159</v>
      </c>
      <c r="EO170" t="s">
        <v>159</v>
      </c>
      <c r="EP170" t="s">
        <v>159</v>
      </c>
      <c r="EQ170" t="s">
        <v>159</v>
      </c>
      <c r="ER170" t="s">
        <v>159</v>
      </c>
      <c r="ES170">
        <v>11492.58</v>
      </c>
      <c r="ET170">
        <v>0</v>
      </c>
      <c r="EU170">
        <v>0</v>
      </c>
      <c r="EV170" t="s">
        <v>159</v>
      </c>
      <c r="EW170" t="s">
        <v>167</v>
      </c>
      <c r="EX170" t="s">
        <v>159</v>
      </c>
      <c r="EY170">
        <v>0</v>
      </c>
      <c r="EZ170">
        <v>0</v>
      </c>
    </row>
    <row r="171" spans="1:156" x14ac:dyDescent="0.25">
      <c r="A171">
        <v>9781318835</v>
      </c>
      <c r="B171" t="s">
        <v>143</v>
      </c>
      <c r="C171" t="s">
        <v>178</v>
      </c>
      <c r="D171" t="s">
        <v>146</v>
      </c>
      <c r="E171" t="s">
        <v>722</v>
      </c>
      <c r="F171" s="1" t="s">
        <v>147</v>
      </c>
      <c r="G171" t="s">
        <v>148</v>
      </c>
      <c r="H171" t="s">
        <v>149</v>
      </c>
      <c r="I171" t="s">
        <v>150</v>
      </c>
      <c r="J171" t="s">
        <v>151</v>
      </c>
      <c r="K171" t="s">
        <v>152</v>
      </c>
      <c r="L171" s="2">
        <v>0.5</v>
      </c>
      <c r="M171" s="2">
        <v>11500</v>
      </c>
      <c r="N171" t="s">
        <v>207</v>
      </c>
      <c r="O171" t="s">
        <v>813</v>
      </c>
      <c r="P171">
        <v>34939</v>
      </c>
      <c r="Q171" t="s">
        <v>146</v>
      </c>
      <c r="R171">
        <v>636196</v>
      </c>
      <c r="S171" s="1" t="s">
        <v>155</v>
      </c>
      <c r="T171">
        <v>2612949593</v>
      </c>
      <c r="U171">
        <v>4504034</v>
      </c>
      <c r="V171">
        <v>1001534</v>
      </c>
      <c r="W171">
        <v>25506902</v>
      </c>
      <c r="X171">
        <v>9781318835</v>
      </c>
      <c r="Y171">
        <v>800578</v>
      </c>
      <c r="Z171" t="s">
        <v>156</v>
      </c>
      <c r="AA171" t="s">
        <v>157</v>
      </c>
      <c r="AB171" t="s">
        <v>158</v>
      </c>
      <c r="AC171" t="s">
        <v>151</v>
      </c>
      <c r="AD171">
        <v>5999</v>
      </c>
      <c r="AE171">
        <v>63</v>
      </c>
      <c r="AF171" t="s">
        <v>159</v>
      </c>
      <c r="AG171" t="s">
        <v>159</v>
      </c>
      <c r="AH171" t="s">
        <v>159</v>
      </c>
      <c r="AI171" t="s">
        <v>160</v>
      </c>
      <c r="AJ171" t="s">
        <v>814</v>
      </c>
      <c r="AK171">
        <v>566</v>
      </c>
      <c r="AL171">
        <v>636196</v>
      </c>
      <c r="AM171">
        <v>566</v>
      </c>
      <c r="AN171">
        <v>9781318835</v>
      </c>
      <c r="AO171">
        <v>9781318835</v>
      </c>
      <c r="AP171" t="s">
        <v>162</v>
      </c>
      <c r="AQ171" t="s">
        <v>210</v>
      </c>
      <c r="AR171" t="s">
        <v>159</v>
      </c>
      <c r="AS171" t="s">
        <v>185</v>
      </c>
      <c r="AT171" s="2">
        <v>0.5</v>
      </c>
      <c r="AU171">
        <v>11500</v>
      </c>
      <c r="AV171">
        <v>11500</v>
      </c>
      <c r="AW171" s="7">
        <f t="shared" si="14"/>
        <v>11500</v>
      </c>
      <c r="AX171" s="7">
        <v>350</v>
      </c>
      <c r="AY171" s="7">
        <f t="shared" si="15"/>
        <v>11150</v>
      </c>
      <c r="AZ171" s="8">
        <f t="shared" si="16"/>
        <v>1962.4</v>
      </c>
      <c r="BA171" s="9">
        <f t="shared" si="17"/>
        <v>8920</v>
      </c>
      <c r="BB171" s="10">
        <f t="shared" si="18"/>
        <v>267.60000000000002</v>
      </c>
      <c r="BC171" s="7">
        <v>250</v>
      </c>
      <c r="BD171" s="11">
        <f t="shared" si="19"/>
        <v>81.25</v>
      </c>
      <c r="BE171" s="11"/>
      <c r="BF171" s="12"/>
      <c r="BG171" s="7">
        <f t="shared" si="20"/>
        <v>18.75</v>
      </c>
      <c r="BH171" t="s">
        <v>159</v>
      </c>
      <c r="BI171" t="s">
        <v>159</v>
      </c>
      <c r="BJ171" t="s">
        <v>159</v>
      </c>
      <c r="BK171" t="s">
        <v>159</v>
      </c>
      <c r="BL171">
        <v>566</v>
      </c>
      <c r="BM171">
        <v>566</v>
      </c>
      <c r="BN171">
        <v>11500</v>
      </c>
      <c r="BO171">
        <v>1000</v>
      </c>
      <c r="BP171">
        <v>57.5</v>
      </c>
      <c r="BQ171">
        <v>4.3099999999999996</v>
      </c>
      <c r="BR171">
        <v>0</v>
      </c>
      <c r="BS171">
        <v>11438.1875</v>
      </c>
      <c r="BT171">
        <v>0</v>
      </c>
      <c r="BU171" t="s">
        <v>159</v>
      </c>
      <c r="BV171" t="s">
        <v>159</v>
      </c>
      <c r="BW171">
        <v>0</v>
      </c>
      <c r="BX171">
        <v>0</v>
      </c>
      <c r="BY171" t="s">
        <v>165</v>
      </c>
      <c r="BZ171">
        <v>23</v>
      </c>
      <c r="CA171" t="s">
        <v>159</v>
      </c>
      <c r="CB171">
        <v>0</v>
      </c>
      <c r="CC171">
        <v>0</v>
      </c>
      <c r="CD171" t="s">
        <v>176</v>
      </c>
      <c r="CE171">
        <v>0</v>
      </c>
      <c r="CF171">
        <v>0.2</v>
      </c>
      <c r="CG171">
        <v>23</v>
      </c>
      <c r="CH171" t="s">
        <v>159</v>
      </c>
      <c r="CI171" t="s">
        <v>176</v>
      </c>
      <c r="CJ171" t="s">
        <v>159</v>
      </c>
      <c r="CK171" t="s">
        <v>159</v>
      </c>
      <c r="CL171">
        <v>0</v>
      </c>
      <c r="CM171" t="s">
        <v>178</v>
      </c>
      <c r="CN171">
        <v>30</v>
      </c>
      <c r="CO171">
        <v>6.9</v>
      </c>
      <c r="CP171">
        <v>0.52</v>
      </c>
      <c r="CQ171">
        <v>11492.58</v>
      </c>
      <c r="CR171" t="s">
        <v>166</v>
      </c>
      <c r="CS171">
        <v>25</v>
      </c>
      <c r="CT171">
        <v>5.75</v>
      </c>
      <c r="CU171">
        <v>0.43</v>
      </c>
      <c r="CV171" t="s">
        <v>166</v>
      </c>
      <c r="CW171">
        <v>7.5</v>
      </c>
      <c r="CX171">
        <v>1.7250000000000001</v>
      </c>
      <c r="CY171">
        <v>0.13</v>
      </c>
      <c r="CZ171" t="s">
        <v>160</v>
      </c>
      <c r="DA171">
        <v>7.5</v>
      </c>
      <c r="DB171">
        <v>1.7250000000000001</v>
      </c>
      <c r="DC171">
        <v>0.13</v>
      </c>
      <c r="DD171">
        <v>0</v>
      </c>
      <c r="DE171">
        <v>0</v>
      </c>
      <c r="DF171">
        <v>0</v>
      </c>
      <c r="DG171" t="s">
        <v>166</v>
      </c>
      <c r="DH171">
        <v>5</v>
      </c>
      <c r="DI171">
        <v>1.1499999999999999</v>
      </c>
      <c r="DJ171">
        <v>0.09</v>
      </c>
      <c r="DK171" t="s">
        <v>166</v>
      </c>
      <c r="DL171">
        <v>25</v>
      </c>
      <c r="DM171">
        <v>5.75</v>
      </c>
      <c r="DN171">
        <v>0.43</v>
      </c>
      <c r="DO171" t="s">
        <v>159</v>
      </c>
      <c r="DP171">
        <v>0</v>
      </c>
      <c r="DQ171">
        <v>0</v>
      </c>
      <c r="DR171" t="s">
        <v>159</v>
      </c>
      <c r="DS171">
        <v>0</v>
      </c>
      <c r="DT171">
        <v>0</v>
      </c>
      <c r="DU171" t="s">
        <v>159</v>
      </c>
      <c r="DV171" t="s">
        <v>159</v>
      </c>
      <c r="DW171" t="s">
        <v>159</v>
      </c>
      <c r="DX171" t="s">
        <v>159</v>
      </c>
      <c r="DY171">
        <v>0</v>
      </c>
      <c r="DZ171">
        <v>0</v>
      </c>
      <c r="EA171">
        <v>34.5</v>
      </c>
      <c r="EB171">
        <v>2.58</v>
      </c>
      <c r="EC171">
        <v>2.0020566000040006E+19</v>
      </c>
      <c r="ED171">
        <v>3.0040567E+19</v>
      </c>
      <c r="EE171" t="s">
        <v>814</v>
      </c>
      <c r="EF171" t="s">
        <v>814</v>
      </c>
      <c r="EG171" t="s">
        <v>159</v>
      </c>
      <c r="EH171" t="s">
        <v>159</v>
      </c>
      <c r="EI171" t="s">
        <v>125</v>
      </c>
      <c r="EJ171" t="s">
        <v>159</v>
      </c>
      <c r="EK171" t="s">
        <v>159</v>
      </c>
      <c r="EL171" t="s">
        <v>159</v>
      </c>
      <c r="EM171" t="s">
        <v>159</v>
      </c>
      <c r="EN171" t="s">
        <v>159</v>
      </c>
      <c r="EO171" t="s">
        <v>159</v>
      </c>
      <c r="EP171" t="s">
        <v>159</v>
      </c>
      <c r="EQ171" t="s">
        <v>159</v>
      </c>
      <c r="ER171" t="s">
        <v>159</v>
      </c>
      <c r="ES171">
        <v>11492.58</v>
      </c>
      <c r="ET171">
        <v>0</v>
      </c>
      <c r="EU171">
        <v>0</v>
      </c>
      <c r="EV171" t="s">
        <v>159</v>
      </c>
      <c r="EW171" t="s">
        <v>167</v>
      </c>
      <c r="EX171" t="s">
        <v>159</v>
      </c>
      <c r="EY171">
        <v>0</v>
      </c>
      <c r="EZ171">
        <v>0</v>
      </c>
    </row>
    <row r="172" spans="1:156" x14ac:dyDescent="0.25">
      <c r="A172">
        <v>9781508670</v>
      </c>
      <c r="B172" t="s">
        <v>143</v>
      </c>
      <c r="C172" t="s">
        <v>178</v>
      </c>
      <c r="D172" t="s">
        <v>146</v>
      </c>
      <c r="E172" t="s">
        <v>722</v>
      </c>
      <c r="F172" s="1" t="s">
        <v>147</v>
      </c>
      <c r="G172" t="s">
        <v>148</v>
      </c>
      <c r="H172" t="s">
        <v>149</v>
      </c>
      <c r="I172" t="s">
        <v>150</v>
      </c>
      <c r="J172" t="s">
        <v>179</v>
      </c>
      <c r="K172" t="s">
        <v>152</v>
      </c>
      <c r="L172" s="2">
        <v>0.5</v>
      </c>
      <c r="M172" s="2">
        <v>11500</v>
      </c>
      <c r="N172" t="s">
        <v>817</v>
      </c>
      <c r="O172" t="s">
        <v>818</v>
      </c>
      <c r="P172">
        <v>34939</v>
      </c>
      <c r="Q172" t="s">
        <v>146</v>
      </c>
      <c r="R172">
        <v>843615</v>
      </c>
      <c r="S172" s="1" t="s">
        <v>155</v>
      </c>
      <c r="T172">
        <v>2612988525</v>
      </c>
      <c r="U172">
        <v>4504034</v>
      </c>
      <c r="V172">
        <v>1001536</v>
      </c>
      <c r="W172">
        <v>25506958</v>
      </c>
      <c r="X172">
        <v>9781508670</v>
      </c>
      <c r="Y172">
        <v>800578</v>
      </c>
      <c r="Z172" t="s">
        <v>156</v>
      </c>
      <c r="AA172" t="s">
        <v>157</v>
      </c>
      <c r="AB172" t="s">
        <v>158</v>
      </c>
      <c r="AC172" t="s">
        <v>179</v>
      </c>
      <c r="AD172">
        <v>5999</v>
      </c>
      <c r="AE172">
        <v>63</v>
      </c>
      <c r="AF172" t="s">
        <v>159</v>
      </c>
      <c r="AG172" t="s">
        <v>159</v>
      </c>
      <c r="AH172" t="s">
        <v>159</v>
      </c>
      <c r="AI172" t="s">
        <v>160</v>
      </c>
      <c r="AJ172" t="s">
        <v>819</v>
      </c>
      <c r="AK172">
        <v>566</v>
      </c>
      <c r="AL172">
        <v>843615</v>
      </c>
      <c r="AM172">
        <v>566</v>
      </c>
      <c r="AN172">
        <v>9781508670</v>
      </c>
      <c r="AO172">
        <v>9781508670</v>
      </c>
      <c r="AP172" t="s">
        <v>183</v>
      </c>
      <c r="AQ172" t="s">
        <v>820</v>
      </c>
      <c r="AR172" t="s">
        <v>159</v>
      </c>
      <c r="AS172" t="s">
        <v>185</v>
      </c>
      <c r="AT172" s="2">
        <v>0.5</v>
      </c>
      <c r="AU172">
        <v>11500</v>
      </c>
      <c r="AV172">
        <v>11500</v>
      </c>
      <c r="AW172" s="7">
        <f t="shared" si="14"/>
        <v>11500</v>
      </c>
      <c r="AX172" s="7">
        <v>350</v>
      </c>
      <c r="AY172" s="7">
        <f t="shared" si="15"/>
        <v>11150</v>
      </c>
      <c r="AZ172" s="8">
        <f t="shared" si="16"/>
        <v>1962.4</v>
      </c>
      <c r="BA172" s="9">
        <f t="shared" si="17"/>
        <v>8920</v>
      </c>
      <c r="BB172" s="10">
        <f t="shared" si="18"/>
        <v>267.60000000000002</v>
      </c>
      <c r="BC172" s="7">
        <v>250</v>
      </c>
      <c r="BD172" s="11">
        <f t="shared" si="19"/>
        <v>81.25</v>
      </c>
      <c r="BE172" s="11"/>
      <c r="BF172" s="12"/>
      <c r="BG172" s="7">
        <f t="shared" si="20"/>
        <v>18.75</v>
      </c>
      <c r="BH172" t="s">
        <v>159</v>
      </c>
      <c r="BI172" t="s">
        <v>159</v>
      </c>
      <c r="BJ172" t="s">
        <v>159</v>
      </c>
      <c r="BK172" t="s">
        <v>159</v>
      </c>
      <c r="BL172">
        <v>566</v>
      </c>
      <c r="BM172">
        <v>566</v>
      </c>
      <c r="BN172">
        <v>11500</v>
      </c>
      <c r="BO172">
        <v>1000</v>
      </c>
      <c r="BP172">
        <v>57.5</v>
      </c>
      <c r="BQ172">
        <v>4.3099999999999996</v>
      </c>
      <c r="BR172">
        <v>0</v>
      </c>
      <c r="BS172">
        <v>11438.1875</v>
      </c>
      <c r="BT172">
        <v>0</v>
      </c>
      <c r="BU172" t="s">
        <v>159</v>
      </c>
      <c r="BV172" t="s">
        <v>159</v>
      </c>
      <c r="BW172">
        <v>0</v>
      </c>
      <c r="BX172">
        <v>0</v>
      </c>
      <c r="BY172" t="s">
        <v>165</v>
      </c>
      <c r="BZ172">
        <v>23</v>
      </c>
      <c r="CA172" t="s">
        <v>159</v>
      </c>
      <c r="CB172">
        <v>0</v>
      </c>
      <c r="CC172">
        <v>0</v>
      </c>
      <c r="CD172" t="s">
        <v>176</v>
      </c>
      <c r="CE172">
        <v>0</v>
      </c>
      <c r="CF172">
        <v>0.2</v>
      </c>
      <c r="CG172">
        <v>23</v>
      </c>
      <c r="CH172" t="s">
        <v>159</v>
      </c>
      <c r="CI172" t="s">
        <v>176</v>
      </c>
      <c r="CJ172" t="s">
        <v>159</v>
      </c>
      <c r="CK172" t="s">
        <v>159</v>
      </c>
      <c r="CL172">
        <v>0</v>
      </c>
      <c r="CM172" t="s">
        <v>178</v>
      </c>
      <c r="CN172">
        <v>30</v>
      </c>
      <c r="CO172">
        <v>6.9</v>
      </c>
      <c r="CP172">
        <v>0.52</v>
      </c>
      <c r="CQ172">
        <v>11496.88</v>
      </c>
      <c r="CR172" t="s">
        <v>166</v>
      </c>
      <c r="CS172">
        <v>25</v>
      </c>
      <c r="CT172">
        <v>5.75</v>
      </c>
      <c r="CU172">
        <v>0.43</v>
      </c>
      <c r="CV172" t="s">
        <v>166</v>
      </c>
      <c r="CW172">
        <v>7.5</v>
      </c>
      <c r="CX172">
        <v>1.7250000000000001</v>
      </c>
      <c r="CY172">
        <v>0.13</v>
      </c>
      <c r="CZ172" t="s">
        <v>160</v>
      </c>
      <c r="DA172">
        <v>7.5</v>
      </c>
      <c r="DB172">
        <v>1.7250000000000001</v>
      </c>
      <c r="DC172">
        <v>0.13</v>
      </c>
      <c r="DD172">
        <v>0</v>
      </c>
      <c r="DE172">
        <v>4</v>
      </c>
      <c r="DF172">
        <v>0.3</v>
      </c>
      <c r="DG172" t="s">
        <v>166</v>
      </c>
      <c r="DH172">
        <v>5</v>
      </c>
      <c r="DI172">
        <v>1.1499999999999999</v>
      </c>
      <c r="DJ172">
        <v>0.09</v>
      </c>
      <c r="DK172" t="s">
        <v>166</v>
      </c>
      <c r="DL172">
        <v>25</v>
      </c>
      <c r="DM172">
        <v>5.75</v>
      </c>
      <c r="DN172">
        <v>0.43</v>
      </c>
      <c r="DO172" t="s">
        <v>159</v>
      </c>
      <c r="DP172">
        <v>0</v>
      </c>
      <c r="DQ172">
        <v>0</v>
      </c>
      <c r="DR172" t="s">
        <v>159</v>
      </c>
      <c r="DS172">
        <v>0</v>
      </c>
      <c r="DT172">
        <v>0</v>
      </c>
      <c r="DU172" t="s">
        <v>159</v>
      </c>
      <c r="DV172" t="s">
        <v>159</v>
      </c>
      <c r="DW172" t="s">
        <v>159</v>
      </c>
      <c r="DX172" t="s">
        <v>159</v>
      </c>
      <c r="DY172">
        <v>0</v>
      </c>
      <c r="DZ172">
        <v>0</v>
      </c>
      <c r="EA172">
        <v>34.5</v>
      </c>
      <c r="EB172">
        <v>2.58</v>
      </c>
      <c r="EC172">
        <v>2.0020566000040006E+19</v>
      </c>
      <c r="ED172">
        <v>3.0040567E+19</v>
      </c>
      <c r="EE172" t="s">
        <v>819</v>
      </c>
      <c r="EF172" t="s">
        <v>819</v>
      </c>
      <c r="EG172" t="s">
        <v>159</v>
      </c>
      <c r="EH172" t="s">
        <v>159</v>
      </c>
      <c r="EI172" t="s">
        <v>125</v>
      </c>
      <c r="EJ172" t="s">
        <v>159</v>
      </c>
      <c r="EK172" t="s">
        <v>159</v>
      </c>
      <c r="EL172" t="s">
        <v>159</v>
      </c>
      <c r="EM172" t="s">
        <v>159</v>
      </c>
      <c r="EN172" t="s">
        <v>159</v>
      </c>
      <c r="EO172" t="s">
        <v>159</v>
      </c>
      <c r="EP172" t="s">
        <v>159</v>
      </c>
      <c r="EQ172" t="s">
        <v>159</v>
      </c>
      <c r="ER172" t="s">
        <v>159</v>
      </c>
      <c r="ES172">
        <v>11496.88</v>
      </c>
      <c r="ET172">
        <v>0</v>
      </c>
      <c r="EU172">
        <v>0</v>
      </c>
      <c r="EV172" t="s">
        <v>159</v>
      </c>
      <c r="EW172" t="s">
        <v>167</v>
      </c>
      <c r="EX172" t="s">
        <v>159</v>
      </c>
      <c r="EY172">
        <v>0</v>
      </c>
      <c r="EZ172">
        <v>0</v>
      </c>
    </row>
    <row r="173" spans="1:156" x14ac:dyDescent="0.25">
      <c r="A173">
        <v>9781491599</v>
      </c>
      <c r="B173" t="s">
        <v>143</v>
      </c>
      <c r="C173" t="s">
        <v>144</v>
      </c>
      <c r="D173" t="s">
        <v>146</v>
      </c>
      <c r="E173" t="s">
        <v>722</v>
      </c>
      <c r="F173" s="1" t="s">
        <v>147</v>
      </c>
      <c r="G173" t="s">
        <v>148</v>
      </c>
      <c r="H173" t="s">
        <v>149</v>
      </c>
      <c r="I173" t="s">
        <v>150</v>
      </c>
      <c r="J173" t="s">
        <v>151</v>
      </c>
      <c r="K173" t="s">
        <v>152</v>
      </c>
      <c r="L173" s="2">
        <v>0.5</v>
      </c>
      <c r="M173" s="2">
        <v>11500</v>
      </c>
      <c r="N173" t="s">
        <v>365</v>
      </c>
      <c r="O173" t="s">
        <v>821</v>
      </c>
      <c r="P173">
        <v>34939</v>
      </c>
      <c r="Q173" t="s">
        <v>146</v>
      </c>
      <c r="R173">
        <v>723298</v>
      </c>
      <c r="S173" s="1" t="s">
        <v>155</v>
      </c>
      <c r="T173">
        <v>2612985347</v>
      </c>
      <c r="U173">
        <v>4504034</v>
      </c>
      <c r="V173">
        <v>1001535</v>
      </c>
      <c r="W173">
        <v>25506960</v>
      </c>
      <c r="X173">
        <v>9781491599</v>
      </c>
      <c r="Y173">
        <v>800578</v>
      </c>
      <c r="Z173" t="s">
        <v>156</v>
      </c>
      <c r="AA173" t="s">
        <v>157</v>
      </c>
      <c r="AB173" t="s">
        <v>158</v>
      </c>
      <c r="AC173" t="s">
        <v>151</v>
      </c>
      <c r="AD173">
        <v>5999</v>
      </c>
      <c r="AE173">
        <v>63</v>
      </c>
      <c r="AF173" t="s">
        <v>159</v>
      </c>
      <c r="AG173" t="s">
        <v>159</v>
      </c>
      <c r="AH173" t="s">
        <v>159</v>
      </c>
      <c r="AI173" t="s">
        <v>160</v>
      </c>
      <c r="AJ173" t="s">
        <v>822</v>
      </c>
      <c r="AK173">
        <v>566</v>
      </c>
      <c r="AL173">
        <v>916314</v>
      </c>
      <c r="AM173">
        <v>566</v>
      </c>
      <c r="AN173">
        <v>9781491599</v>
      </c>
      <c r="AO173">
        <v>9781491599</v>
      </c>
      <c r="AP173" t="s">
        <v>162</v>
      </c>
      <c r="AQ173" t="s">
        <v>368</v>
      </c>
      <c r="AR173" t="s">
        <v>159</v>
      </c>
      <c r="AS173" t="s">
        <v>164</v>
      </c>
      <c r="AT173" s="2">
        <v>0.5</v>
      </c>
      <c r="AU173">
        <v>11500</v>
      </c>
      <c r="AV173">
        <v>11500</v>
      </c>
      <c r="AW173" s="7">
        <f t="shared" si="14"/>
        <v>11500</v>
      </c>
      <c r="AX173" s="7">
        <v>350</v>
      </c>
      <c r="AY173" s="7">
        <f t="shared" si="15"/>
        <v>11150</v>
      </c>
      <c r="AZ173" s="8">
        <f t="shared" si="16"/>
        <v>1962.4</v>
      </c>
      <c r="BA173" s="9">
        <f t="shared" si="17"/>
        <v>8920</v>
      </c>
      <c r="BB173" s="10">
        <f t="shared" si="18"/>
        <v>267.60000000000002</v>
      </c>
      <c r="BC173" s="7">
        <v>250</v>
      </c>
      <c r="BD173" s="11">
        <f t="shared" si="19"/>
        <v>81.25</v>
      </c>
      <c r="BE173" s="11"/>
      <c r="BF173" s="12"/>
      <c r="BG173" s="7">
        <f t="shared" si="20"/>
        <v>18.75</v>
      </c>
      <c r="BH173" t="s">
        <v>159</v>
      </c>
      <c r="BI173" t="s">
        <v>159</v>
      </c>
      <c r="BJ173" t="s">
        <v>159</v>
      </c>
      <c r="BK173" t="s">
        <v>159</v>
      </c>
      <c r="BL173">
        <v>566</v>
      </c>
      <c r="BM173">
        <v>566</v>
      </c>
      <c r="BN173">
        <v>11500</v>
      </c>
      <c r="BO173">
        <v>1000</v>
      </c>
      <c r="BP173">
        <v>57.5</v>
      </c>
      <c r="BQ173">
        <v>4.3099999999999996</v>
      </c>
      <c r="BR173">
        <v>0</v>
      </c>
      <c r="BS173">
        <v>11438.1875</v>
      </c>
      <c r="BT173">
        <v>0</v>
      </c>
      <c r="BU173" t="s">
        <v>159</v>
      </c>
      <c r="BV173" t="s">
        <v>159</v>
      </c>
      <c r="BW173">
        <v>0</v>
      </c>
      <c r="BX173">
        <v>0</v>
      </c>
      <c r="BY173" t="s">
        <v>165</v>
      </c>
      <c r="BZ173">
        <v>23</v>
      </c>
      <c r="CA173" t="s">
        <v>159</v>
      </c>
      <c r="CB173">
        <v>0</v>
      </c>
      <c r="CC173">
        <v>0</v>
      </c>
      <c r="CD173" t="s">
        <v>176</v>
      </c>
      <c r="CE173">
        <v>0</v>
      </c>
      <c r="CF173">
        <v>0.2</v>
      </c>
      <c r="CG173">
        <v>23</v>
      </c>
      <c r="CH173" t="s">
        <v>159</v>
      </c>
      <c r="CI173" t="s">
        <v>176</v>
      </c>
      <c r="CJ173" t="s">
        <v>159</v>
      </c>
      <c r="CK173" t="s">
        <v>159</v>
      </c>
      <c r="CL173">
        <v>0</v>
      </c>
      <c r="CM173" t="s">
        <v>144</v>
      </c>
      <c r="CN173">
        <v>30</v>
      </c>
      <c r="CO173">
        <v>6.9</v>
      </c>
      <c r="CP173">
        <v>0.52</v>
      </c>
      <c r="CQ173">
        <v>11493.66</v>
      </c>
      <c r="CR173" t="s">
        <v>166</v>
      </c>
      <c r="CS173">
        <v>25</v>
      </c>
      <c r="CT173">
        <v>5.75</v>
      </c>
      <c r="CU173">
        <v>0.43</v>
      </c>
      <c r="CV173" t="s">
        <v>166</v>
      </c>
      <c r="CW173">
        <v>7.5</v>
      </c>
      <c r="CX173">
        <v>1.7250000000000001</v>
      </c>
      <c r="CY173">
        <v>0.13</v>
      </c>
      <c r="CZ173" t="s">
        <v>160</v>
      </c>
      <c r="DA173">
        <v>7.5</v>
      </c>
      <c r="DB173">
        <v>1.7250000000000001</v>
      </c>
      <c r="DC173">
        <v>0.13</v>
      </c>
      <c r="DD173">
        <v>0</v>
      </c>
      <c r="DE173">
        <v>1</v>
      </c>
      <c r="DF173">
        <v>0.08</v>
      </c>
      <c r="DG173" t="s">
        <v>166</v>
      </c>
      <c r="DH173">
        <v>5</v>
      </c>
      <c r="DI173">
        <v>1.1499999999999999</v>
      </c>
      <c r="DJ173">
        <v>0.09</v>
      </c>
      <c r="DK173" t="s">
        <v>166</v>
      </c>
      <c r="DL173">
        <v>25</v>
      </c>
      <c r="DM173">
        <v>5.75</v>
      </c>
      <c r="DN173">
        <v>0.43</v>
      </c>
      <c r="DO173" t="s">
        <v>159</v>
      </c>
      <c r="DP173">
        <v>0</v>
      </c>
      <c r="DQ173">
        <v>0</v>
      </c>
      <c r="DR173" t="s">
        <v>159</v>
      </c>
      <c r="DS173">
        <v>0</v>
      </c>
      <c r="DT173">
        <v>0</v>
      </c>
      <c r="DU173" t="s">
        <v>159</v>
      </c>
      <c r="DV173" t="s">
        <v>159</v>
      </c>
      <c r="DW173" t="s">
        <v>159</v>
      </c>
      <c r="DX173" t="s">
        <v>159</v>
      </c>
      <c r="DY173">
        <v>0</v>
      </c>
      <c r="DZ173">
        <v>0</v>
      </c>
      <c r="EA173">
        <v>34.5</v>
      </c>
      <c r="EB173">
        <v>2.58</v>
      </c>
      <c r="EC173">
        <v>2.0020566000040006E+19</v>
      </c>
      <c r="ED173">
        <v>3.0040567E+19</v>
      </c>
      <c r="EE173" t="s">
        <v>822</v>
      </c>
      <c r="EF173" t="s">
        <v>822</v>
      </c>
      <c r="EG173" t="s">
        <v>159</v>
      </c>
      <c r="EH173" t="s">
        <v>159</v>
      </c>
      <c r="EI173" t="s">
        <v>125</v>
      </c>
      <c r="EJ173" t="s">
        <v>159</v>
      </c>
      <c r="EK173" t="s">
        <v>159</v>
      </c>
      <c r="EL173" t="s">
        <v>159</v>
      </c>
      <c r="EM173" t="s">
        <v>159</v>
      </c>
      <c r="EN173" t="s">
        <v>159</v>
      </c>
      <c r="EO173" t="s">
        <v>159</v>
      </c>
      <c r="EP173" t="s">
        <v>159</v>
      </c>
      <c r="EQ173" t="s">
        <v>159</v>
      </c>
      <c r="ER173" t="s">
        <v>159</v>
      </c>
      <c r="ES173">
        <v>11493.66</v>
      </c>
      <c r="ET173">
        <v>0</v>
      </c>
      <c r="EU173">
        <v>0</v>
      </c>
      <c r="EV173" t="s">
        <v>159</v>
      </c>
      <c r="EW173" t="s">
        <v>167</v>
      </c>
      <c r="EX173" t="s">
        <v>159</v>
      </c>
      <c r="EY173">
        <v>0</v>
      </c>
      <c r="EZ173">
        <v>0</v>
      </c>
    </row>
    <row r="174" spans="1:156" x14ac:dyDescent="0.25">
      <c r="A174">
        <v>9784452314</v>
      </c>
      <c r="B174" t="s">
        <v>143</v>
      </c>
      <c r="C174" t="s">
        <v>144</v>
      </c>
      <c r="D174" t="s">
        <v>146</v>
      </c>
      <c r="E174" t="s">
        <v>722</v>
      </c>
      <c r="F174" s="1" t="s">
        <v>147</v>
      </c>
      <c r="G174" t="s">
        <v>148</v>
      </c>
      <c r="H174" t="s">
        <v>149</v>
      </c>
      <c r="I174" t="s">
        <v>150</v>
      </c>
      <c r="J174" t="s">
        <v>151</v>
      </c>
      <c r="K174" t="s">
        <v>152</v>
      </c>
      <c r="L174" s="2">
        <v>0.5</v>
      </c>
      <c r="M174" s="2">
        <v>11500</v>
      </c>
      <c r="N174" t="s">
        <v>823</v>
      </c>
      <c r="O174" t="s">
        <v>824</v>
      </c>
      <c r="P174">
        <v>34942</v>
      </c>
      <c r="Q174" t="s">
        <v>146</v>
      </c>
      <c r="R174">
        <v>958842</v>
      </c>
      <c r="S174" s="1" t="s">
        <v>155</v>
      </c>
      <c r="T174">
        <v>2613377388</v>
      </c>
      <c r="U174">
        <v>8834515</v>
      </c>
      <c r="V174">
        <v>1001552</v>
      </c>
      <c r="W174">
        <v>25508327</v>
      </c>
      <c r="X174">
        <v>9784452314</v>
      </c>
      <c r="Y174">
        <v>800578</v>
      </c>
      <c r="Z174" t="s">
        <v>156</v>
      </c>
      <c r="AA174" t="s">
        <v>157</v>
      </c>
      <c r="AB174" t="s">
        <v>158</v>
      </c>
      <c r="AC174" t="s">
        <v>151</v>
      </c>
      <c r="AD174">
        <v>5999</v>
      </c>
      <c r="AE174">
        <v>63</v>
      </c>
      <c r="AF174" t="s">
        <v>159</v>
      </c>
      <c r="AG174" t="s">
        <v>159</v>
      </c>
      <c r="AH174" t="s">
        <v>159</v>
      </c>
      <c r="AI174" t="s">
        <v>160</v>
      </c>
      <c r="AJ174" t="s">
        <v>825</v>
      </c>
      <c r="AK174">
        <v>566</v>
      </c>
      <c r="AL174">
        <v>813640</v>
      </c>
      <c r="AM174">
        <v>566</v>
      </c>
      <c r="AN174">
        <v>9784452314</v>
      </c>
      <c r="AO174">
        <v>9784452314</v>
      </c>
      <c r="AP174" t="s">
        <v>162</v>
      </c>
      <c r="AQ174" t="s">
        <v>826</v>
      </c>
      <c r="AR174" t="s">
        <v>159</v>
      </c>
      <c r="AS174" t="s">
        <v>164</v>
      </c>
      <c r="AT174" s="2">
        <v>0.5</v>
      </c>
      <c r="AU174">
        <v>11500</v>
      </c>
      <c r="AV174">
        <v>11500</v>
      </c>
      <c r="AW174" s="7">
        <f t="shared" si="14"/>
        <v>11500</v>
      </c>
      <c r="AX174" s="7">
        <v>350</v>
      </c>
      <c r="AY174" s="7">
        <f t="shared" si="15"/>
        <v>11150</v>
      </c>
      <c r="AZ174" s="8">
        <f t="shared" si="16"/>
        <v>1962.4</v>
      </c>
      <c r="BA174" s="9">
        <f t="shared" si="17"/>
        <v>8920</v>
      </c>
      <c r="BB174" s="10">
        <f t="shared" si="18"/>
        <v>267.60000000000002</v>
      </c>
      <c r="BC174" s="7">
        <v>250</v>
      </c>
      <c r="BD174" s="11">
        <f t="shared" si="19"/>
        <v>81.25</v>
      </c>
      <c r="BE174" s="11"/>
      <c r="BF174" s="12"/>
      <c r="BG174" s="7">
        <f t="shared" si="20"/>
        <v>18.75</v>
      </c>
      <c r="BH174" t="s">
        <v>159</v>
      </c>
      <c r="BI174" t="s">
        <v>159</v>
      </c>
      <c r="BJ174" t="s">
        <v>159</v>
      </c>
      <c r="BK174" t="s">
        <v>159</v>
      </c>
      <c r="BL174">
        <v>566</v>
      </c>
      <c r="BM174">
        <v>566</v>
      </c>
      <c r="BN174">
        <v>11500</v>
      </c>
      <c r="BO174">
        <v>1000</v>
      </c>
      <c r="BP174">
        <v>57.5</v>
      </c>
      <c r="BQ174">
        <v>4.3099999999999996</v>
      </c>
      <c r="BR174">
        <v>0</v>
      </c>
      <c r="BS174">
        <v>11438.1875</v>
      </c>
      <c r="BT174">
        <v>0</v>
      </c>
      <c r="BU174" t="s">
        <v>159</v>
      </c>
      <c r="BV174" t="s">
        <v>159</v>
      </c>
      <c r="BW174">
        <v>0</v>
      </c>
      <c r="BX174">
        <v>0</v>
      </c>
      <c r="BY174" t="s">
        <v>165</v>
      </c>
      <c r="BZ174">
        <v>23</v>
      </c>
      <c r="CA174" t="s">
        <v>159</v>
      </c>
      <c r="CB174">
        <v>0</v>
      </c>
      <c r="CC174">
        <v>0</v>
      </c>
      <c r="CD174" t="s">
        <v>176</v>
      </c>
      <c r="CE174">
        <v>0</v>
      </c>
      <c r="CF174">
        <v>0.2</v>
      </c>
      <c r="CG174">
        <v>23</v>
      </c>
      <c r="CH174" t="s">
        <v>159</v>
      </c>
      <c r="CI174" t="s">
        <v>176</v>
      </c>
      <c r="CJ174" t="s">
        <v>159</v>
      </c>
      <c r="CK174" t="s">
        <v>159</v>
      </c>
      <c r="CL174">
        <v>0</v>
      </c>
      <c r="CM174" t="s">
        <v>144</v>
      </c>
      <c r="CN174">
        <v>30</v>
      </c>
      <c r="CO174">
        <v>6.9</v>
      </c>
      <c r="CP174">
        <v>0.52</v>
      </c>
      <c r="CQ174">
        <v>11493.66</v>
      </c>
      <c r="CR174" t="s">
        <v>166</v>
      </c>
      <c r="CS174">
        <v>25</v>
      </c>
      <c r="CT174">
        <v>5.75</v>
      </c>
      <c r="CU174">
        <v>0.43</v>
      </c>
      <c r="CV174" t="s">
        <v>166</v>
      </c>
      <c r="CW174">
        <v>7.5</v>
      </c>
      <c r="CX174">
        <v>1.7250000000000001</v>
      </c>
      <c r="CY174">
        <v>0.13</v>
      </c>
      <c r="CZ174" t="s">
        <v>160</v>
      </c>
      <c r="DA174">
        <v>7.5</v>
      </c>
      <c r="DB174">
        <v>1.7250000000000001</v>
      </c>
      <c r="DC174">
        <v>0.13</v>
      </c>
      <c r="DD174">
        <v>0</v>
      </c>
      <c r="DE174">
        <v>1</v>
      </c>
      <c r="DF174">
        <v>0.08</v>
      </c>
      <c r="DG174" t="s">
        <v>166</v>
      </c>
      <c r="DH174">
        <v>5</v>
      </c>
      <c r="DI174">
        <v>1.1499999999999999</v>
      </c>
      <c r="DJ174">
        <v>0.09</v>
      </c>
      <c r="DK174" t="s">
        <v>166</v>
      </c>
      <c r="DL174">
        <v>25</v>
      </c>
      <c r="DM174">
        <v>5.75</v>
      </c>
      <c r="DN174">
        <v>0.43</v>
      </c>
      <c r="DO174" t="s">
        <v>159</v>
      </c>
      <c r="DP174">
        <v>0</v>
      </c>
      <c r="DQ174">
        <v>0</v>
      </c>
      <c r="DR174" t="s">
        <v>159</v>
      </c>
      <c r="DS174">
        <v>0</v>
      </c>
      <c r="DT174">
        <v>0</v>
      </c>
      <c r="DU174" t="s">
        <v>159</v>
      </c>
      <c r="DV174" t="s">
        <v>159</v>
      </c>
      <c r="DW174" t="s">
        <v>159</v>
      </c>
      <c r="DX174" t="s">
        <v>159</v>
      </c>
      <c r="DY174">
        <v>0</v>
      </c>
      <c r="DZ174">
        <v>0</v>
      </c>
      <c r="EA174">
        <v>34.5</v>
      </c>
      <c r="EB174">
        <v>2.58</v>
      </c>
      <c r="EC174">
        <v>2.0020566000040006E+19</v>
      </c>
      <c r="ED174">
        <v>3.0040567E+19</v>
      </c>
      <c r="EE174" t="s">
        <v>825</v>
      </c>
      <c r="EF174" t="s">
        <v>825</v>
      </c>
      <c r="EG174" t="s">
        <v>159</v>
      </c>
      <c r="EH174" t="s">
        <v>159</v>
      </c>
      <c r="EI174" t="s">
        <v>125</v>
      </c>
      <c r="EJ174" t="s">
        <v>159</v>
      </c>
      <c r="EK174" t="s">
        <v>159</v>
      </c>
      <c r="EL174" t="s">
        <v>159</v>
      </c>
      <c r="EM174" t="s">
        <v>159</v>
      </c>
      <c r="EN174" t="s">
        <v>159</v>
      </c>
      <c r="EO174" t="s">
        <v>159</v>
      </c>
      <c r="EP174" t="s">
        <v>159</v>
      </c>
      <c r="EQ174" t="s">
        <v>159</v>
      </c>
      <c r="ER174" t="s">
        <v>159</v>
      </c>
      <c r="ES174">
        <v>11493.66</v>
      </c>
      <c r="ET174">
        <v>0</v>
      </c>
      <c r="EU174">
        <v>0</v>
      </c>
      <c r="EV174" t="s">
        <v>159</v>
      </c>
      <c r="EW174" t="s">
        <v>167</v>
      </c>
      <c r="EX174" t="s">
        <v>159</v>
      </c>
      <c r="EY174">
        <v>0</v>
      </c>
      <c r="EZ174">
        <v>0</v>
      </c>
    </row>
    <row r="175" spans="1:156" x14ac:dyDescent="0.25">
      <c r="A175">
        <v>9784921206</v>
      </c>
      <c r="B175" t="s">
        <v>143</v>
      </c>
      <c r="C175" t="s">
        <v>144</v>
      </c>
      <c r="D175" t="s">
        <v>146</v>
      </c>
      <c r="E175" t="s">
        <v>722</v>
      </c>
      <c r="F175" s="1" t="s">
        <v>147</v>
      </c>
      <c r="G175" t="s">
        <v>148</v>
      </c>
      <c r="H175" t="s">
        <v>149</v>
      </c>
      <c r="I175" t="s">
        <v>150</v>
      </c>
      <c r="J175" t="s">
        <v>151</v>
      </c>
      <c r="K175" t="s">
        <v>152</v>
      </c>
      <c r="L175" s="2">
        <v>0.5</v>
      </c>
      <c r="M175" s="2">
        <v>11500</v>
      </c>
      <c r="N175" t="s">
        <v>827</v>
      </c>
      <c r="O175" t="s">
        <v>828</v>
      </c>
      <c r="P175">
        <v>34942</v>
      </c>
      <c r="Q175" t="s">
        <v>146</v>
      </c>
      <c r="R175">
        <v>165315</v>
      </c>
      <c r="S175" s="1" t="s">
        <v>155</v>
      </c>
      <c r="T175">
        <v>2613458528</v>
      </c>
      <c r="U175">
        <v>8834515</v>
      </c>
      <c r="V175">
        <v>1001553</v>
      </c>
      <c r="W175">
        <v>25508508</v>
      </c>
      <c r="X175">
        <v>9784921206</v>
      </c>
      <c r="Y175">
        <v>800578</v>
      </c>
      <c r="Z175" t="s">
        <v>156</v>
      </c>
      <c r="AA175" t="s">
        <v>157</v>
      </c>
      <c r="AB175" t="s">
        <v>158</v>
      </c>
      <c r="AC175" t="s">
        <v>151</v>
      </c>
      <c r="AD175">
        <v>5999</v>
      </c>
      <c r="AE175">
        <v>63</v>
      </c>
      <c r="AF175" t="s">
        <v>159</v>
      </c>
      <c r="AG175" t="s">
        <v>159</v>
      </c>
      <c r="AH175" t="s">
        <v>159</v>
      </c>
      <c r="AI175" t="s">
        <v>160</v>
      </c>
      <c r="AJ175" t="s">
        <v>829</v>
      </c>
      <c r="AK175">
        <v>566</v>
      </c>
      <c r="AL175">
        <v>195304</v>
      </c>
      <c r="AM175">
        <v>566</v>
      </c>
      <c r="AN175">
        <v>9784921206</v>
      </c>
      <c r="AO175">
        <v>9784921206</v>
      </c>
      <c r="AP175" t="s">
        <v>162</v>
      </c>
      <c r="AQ175" t="s">
        <v>830</v>
      </c>
      <c r="AR175" t="s">
        <v>159</v>
      </c>
      <c r="AS175" t="s">
        <v>164</v>
      </c>
      <c r="AT175" s="2">
        <v>0.5</v>
      </c>
      <c r="AU175">
        <v>11500</v>
      </c>
      <c r="AV175">
        <v>11500</v>
      </c>
      <c r="AW175" s="7">
        <f t="shared" si="14"/>
        <v>11500</v>
      </c>
      <c r="AX175" s="7">
        <v>350</v>
      </c>
      <c r="AY175" s="7">
        <f t="shared" si="15"/>
        <v>11150</v>
      </c>
      <c r="AZ175" s="8">
        <f t="shared" si="16"/>
        <v>1962.4</v>
      </c>
      <c r="BA175" s="9">
        <f t="shared" si="17"/>
        <v>8920</v>
      </c>
      <c r="BB175" s="10">
        <f t="shared" si="18"/>
        <v>267.60000000000002</v>
      </c>
      <c r="BC175" s="7">
        <v>250</v>
      </c>
      <c r="BD175" s="11">
        <f t="shared" si="19"/>
        <v>81.25</v>
      </c>
      <c r="BE175" s="11"/>
      <c r="BF175" s="12"/>
      <c r="BG175" s="7">
        <f t="shared" si="20"/>
        <v>18.75</v>
      </c>
      <c r="BH175" t="s">
        <v>159</v>
      </c>
      <c r="BI175" t="s">
        <v>159</v>
      </c>
      <c r="BJ175" t="s">
        <v>159</v>
      </c>
      <c r="BK175" t="s">
        <v>159</v>
      </c>
      <c r="BL175">
        <v>566</v>
      </c>
      <c r="BM175">
        <v>566</v>
      </c>
      <c r="BN175">
        <v>11500</v>
      </c>
      <c r="BO175">
        <v>1000</v>
      </c>
      <c r="BP175">
        <v>57.5</v>
      </c>
      <c r="BQ175">
        <v>4.3099999999999996</v>
      </c>
      <c r="BR175">
        <v>0</v>
      </c>
      <c r="BS175">
        <v>11438.1875</v>
      </c>
      <c r="BT175">
        <v>0</v>
      </c>
      <c r="BU175" t="s">
        <v>159</v>
      </c>
      <c r="BV175" t="s">
        <v>159</v>
      </c>
      <c r="BW175">
        <v>0</v>
      </c>
      <c r="BX175">
        <v>0</v>
      </c>
      <c r="BY175" t="s">
        <v>165</v>
      </c>
      <c r="BZ175">
        <v>23</v>
      </c>
      <c r="CA175" t="s">
        <v>159</v>
      </c>
      <c r="CB175">
        <v>0</v>
      </c>
      <c r="CC175">
        <v>0</v>
      </c>
      <c r="CD175" t="s">
        <v>176</v>
      </c>
      <c r="CE175">
        <v>0</v>
      </c>
      <c r="CF175">
        <v>0.2</v>
      </c>
      <c r="CG175">
        <v>23</v>
      </c>
      <c r="CH175" t="s">
        <v>159</v>
      </c>
      <c r="CI175" t="s">
        <v>176</v>
      </c>
      <c r="CJ175" t="s">
        <v>159</v>
      </c>
      <c r="CK175" t="s">
        <v>159</v>
      </c>
      <c r="CL175">
        <v>0</v>
      </c>
      <c r="CM175" t="s">
        <v>144</v>
      </c>
      <c r="CN175">
        <v>30</v>
      </c>
      <c r="CO175">
        <v>6.9</v>
      </c>
      <c r="CP175">
        <v>0.52</v>
      </c>
      <c r="CQ175">
        <v>11493.66</v>
      </c>
      <c r="CR175" t="s">
        <v>166</v>
      </c>
      <c r="CS175">
        <v>25</v>
      </c>
      <c r="CT175">
        <v>5.75</v>
      </c>
      <c r="CU175">
        <v>0.43</v>
      </c>
      <c r="CV175" t="s">
        <v>166</v>
      </c>
      <c r="CW175">
        <v>7.5</v>
      </c>
      <c r="CX175">
        <v>1.7250000000000001</v>
      </c>
      <c r="CY175">
        <v>0.13</v>
      </c>
      <c r="CZ175" t="s">
        <v>160</v>
      </c>
      <c r="DA175">
        <v>7.5</v>
      </c>
      <c r="DB175">
        <v>1.7250000000000001</v>
      </c>
      <c r="DC175">
        <v>0.13</v>
      </c>
      <c r="DD175">
        <v>0</v>
      </c>
      <c r="DE175">
        <v>1</v>
      </c>
      <c r="DF175">
        <v>0.08</v>
      </c>
      <c r="DG175" t="s">
        <v>166</v>
      </c>
      <c r="DH175">
        <v>5</v>
      </c>
      <c r="DI175">
        <v>1.1499999999999999</v>
      </c>
      <c r="DJ175">
        <v>0.09</v>
      </c>
      <c r="DK175" t="s">
        <v>166</v>
      </c>
      <c r="DL175">
        <v>25</v>
      </c>
      <c r="DM175">
        <v>5.75</v>
      </c>
      <c r="DN175">
        <v>0.43</v>
      </c>
      <c r="DO175" t="s">
        <v>159</v>
      </c>
      <c r="DP175">
        <v>0</v>
      </c>
      <c r="DQ175">
        <v>0</v>
      </c>
      <c r="DR175" t="s">
        <v>159</v>
      </c>
      <c r="DS175">
        <v>0</v>
      </c>
      <c r="DT175">
        <v>0</v>
      </c>
      <c r="DU175" t="s">
        <v>159</v>
      </c>
      <c r="DV175" t="s">
        <v>159</v>
      </c>
      <c r="DW175" t="s">
        <v>159</v>
      </c>
      <c r="DX175" t="s">
        <v>159</v>
      </c>
      <c r="DY175">
        <v>0</v>
      </c>
      <c r="DZ175">
        <v>0</v>
      </c>
      <c r="EA175">
        <v>34.5</v>
      </c>
      <c r="EB175">
        <v>2.58</v>
      </c>
      <c r="EC175">
        <v>2.0020566000040006E+19</v>
      </c>
      <c r="ED175">
        <v>3.0040567E+19</v>
      </c>
      <c r="EE175" t="s">
        <v>829</v>
      </c>
      <c r="EF175" t="s">
        <v>829</v>
      </c>
      <c r="EG175" t="s">
        <v>159</v>
      </c>
      <c r="EH175" t="s">
        <v>159</v>
      </c>
      <c r="EI175" t="s">
        <v>125</v>
      </c>
      <c r="EJ175" t="s">
        <v>159</v>
      </c>
      <c r="EK175" t="s">
        <v>159</v>
      </c>
      <c r="EL175" t="s">
        <v>159</v>
      </c>
      <c r="EM175" t="s">
        <v>159</v>
      </c>
      <c r="EN175" t="s">
        <v>159</v>
      </c>
      <c r="EO175" t="s">
        <v>159</v>
      </c>
      <c r="EP175" t="s">
        <v>159</v>
      </c>
      <c r="EQ175" t="s">
        <v>159</v>
      </c>
      <c r="ER175" t="s">
        <v>159</v>
      </c>
      <c r="ES175">
        <v>11493.66</v>
      </c>
      <c r="ET175">
        <v>0</v>
      </c>
      <c r="EU175">
        <v>0</v>
      </c>
      <c r="EV175" t="s">
        <v>159</v>
      </c>
      <c r="EW175" t="s">
        <v>167</v>
      </c>
      <c r="EX175" t="s">
        <v>159</v>
      </c>
      <c r="EY175">
        <v>0</v>
      </c>
      <c r="EZ175">
        <v>0</v>
      </c>
    </row>
    <row r="176" spans="1:156" x14ac:dyDescent="0.25">
      <c r="A176">
        <v>9781765074</v>
      </c>
      <c r="B176" t="s">
        <v>143</v>
      </c>
      <c r="C176" t="s">
        <v>144</v>
      </c>
      <c r="D176" t="s">
        <v>146</v>
      </c>
      <c r="E176" t="s">
        <v>722</v>
      </c>
      <c r="F176" s="1" t="s">
        <v>147</v>
      </c>
      <c r="G176" t="s">
        <v>148</v>
      </c>
      <c r="H176" t="s">
        <v>149</v>
      </c>
      <c r="I176" t="s">
        <v>150</v>
      </c>
      <c r="J176" t="s">
        <v>151</v>
      </c>
      <c r="K176" t="s">
        <v>152</v>
      </c>
      <c r="L176" s="2">
        <v>0.5</v>
      </c>
      <c r="M176" s="2">
        <v>11500</v>
      </c>
      <c r="N176" t="s">
        <v>365</v>
      </c>
      <c r="O176" t="s">
        <v>836</v>
      </c>
      <c r="P176">
        <v>34939</v>
      </c>
      <c r="Q176" t="s">
        <v>146</v>
      </c>
      <c r="R176">
        <v>835912</v>
      </c>
      <c r="S176" s="1" t="s">
        <v>155</v>
      </c>
      <c r="T176">
        <v>2613019637</v>
      </c>
      <c r="U176">
        <v>4504034</v>
      </c>
      <c r="V176">
        <v>1001538</v>
      </c>
      <c r="W176">
        <v>25507042</v>
      </c>
      <c r="X176">
        <v>9781765074</v>
      </c>
      <c r="Y176">
        <v>800578</v>
      </c>
      <c r="Z176" t="s">
        <v>156</v>
      </c>
      <c r="AA176" t="s">
        <v>157</v>
      </c>
      <c r="AB176" t="s">
        <v>158</v>
      </c>
      <c r="AC176" t="s">
        <v>151</v>
      </c>
      <c r="AD176">
        <v>5999</v>
      </c>
      <c r="AE176">
        <v>63</v>
      </c>
      <c r="AF176" t="s">
        <v>159</v>
      </c>
      <c r="AG176" t="s">
        <v>159</v>
      </c>
      <c r="AH176" t="s">
        <v>159</v>
      </c>
      <c r="AI176" t="s">
        <v>160</v>
      </c>
      <c r="AJ176" t="s">
        <v>837</v>
      </c>
      <c r="AK176">
        <v>566</v>
      </c>
      <c r="AL176">
        <v>405474</v>
      </c>
      <c r="AM176">
        <v>566</v>
      </c>
      <c r="AN176">
        <v>9781765074</v>
      </c>
      <c r="AO176">
        <v>9781765074</v>
      </c>
      <c r="AP176" t="s">
        <v>162</v>
      </c>
      <c r="AQ176" t="s">
        <v>368</v>
      </c>
      <c r="AR176" t="s">
        <v>159</v>
      </c>
      <c r="AS176" t="s">
        <v>164</v>
      </c>
      <c r="AT176" s="2">
        <v>0.5</v>
      </c>
      <c r="AU176">
        <v>11500</v>
      </c>
      <c r="AV176">
        <v>11500</v>
      </c>
      <c r="AW176" s="7">
        <f t="shared" si="14"/>
        <v>11500</v>
      </c>
      <c r="AX176" s="7">
        <v>350</v>
      </c>
      <c r="AY176" s="7">
        <f t="shared" si="15"/>
        <v>11150</v>
      </c>
      <c r="AZ176" s="8">
        <f t="shared" si="16"/>
        <v>1962.4</v>
      </c>
      <c r="BA176" s="9">
        <f t="shared" si="17"/>
        <v>8920</v>
      </c>
      <c r="BB176" s="10">
        <f t="shared" si="18"/>
        <v>267.60000000000002</v>
      </c>
      <c r="BC176" s="7">
        <v>250</v>
      </c>
      <c r="BD176" s="11">
        <f t="shared" si="19"/>
        <v>81.25</v>
      </c>
      <c r="BE176" s="11"/>
      <c r="BF176" s="12"/>
      <c r="BG176" s="7">
        <f t="shared" si="20"/>
        <v>18.75</v>
      </c>
      <c r="BH176" t="s">
        <v>159</v>
      </c>
      <c r="BI176" t="s">
        <v>159</v>
      </c>
      <c r="BJ176" t="s">
        <v>159</v>
      </c>
      <c r="BK176" t="s">
        <v>159</v>
      </c>
      <c r="BL176">
        <v>566</v>
      </c>
      <c r="BM176">
        <v>566</v>
      </c>
      <c r="BN176">
        <v>11500</v>
      </c>
      <c r="BO176">
        <v>1000</v>
      </c>
      <c r="BP176">
        <v>57.5</v>
      </c>
      <c r="BQ176">
        <v>4.3099999999999996</v>
      </c>
      <c r="BR176">
        <v>0</v>
      </c>
      <c r="BS176">
        <v>11438.1875</v>
      </c>
      <c r="BT176">
        <v>0</v>
      </c>
      <c r="BU176" t="s">
        <v>159</v>
      </c>
      <c r="BV176" t="s">
        <v>159</v>
      </c>
      <c r="BW176">
        <v>0</v>
      </c>
      <c r="BX176">
        <v>0</v>
      </c>
      <c r="BY176" t="s">
        <v>165</v>
      </c>
      <c r="BZ176">
        <v>23</v>
      </c>
      <c r="CA176" t="s">
        <v>159</v>
      </c>
      <c r="CB176">
        <v>0</v>
      </c>
      <c r="CC176">
        <v>0</v>
      </c>
      <c r="CD176" t="s">
        <v>176</v>
      </c>
      <c r="CE176">
        <v>0</v>
      </c>
      <c r="CF176">
        <v>0.2</v>
      </c>
      <c r="CG176">
        <v>23</v>
      </c>
      <c r="CH176" t="s">
        <v>159</v>
      </c>
      <c r="CI176" t="s">
        <v>176</v>
      </c>
      <c r="CJ176" t="s">
        <v>159</v>
      </c>
      <c r="CK176" t="s">
        <v>159</v>
      </c>
      <c r="CL176">
        <v>0</v>
      </c>
      <c r="CM176" t="s">
        <v>144</v>
      </c>
      <c r="CN176">
        <v>30</v>
      </c>
      <c r="CO176">
        <v>6.9</v>
      </c>
      <c r="CP176">
        <v>0.52</v>
      </c>
      <c r="CQ176">
        <v>11493.66</v>
      </c>
      <c r="CR176" t="s">
        <v>166</v>
      </c>
      <c r="CS176">
        <v>25</v>
      </c>
      <c r="CT176">
        <v>5.75</v>
      </c>
      <c r="CU176">
        <v>0.43</v>
      </c>
      <c r="CV176" t="s">
        <v>166</v>
      </c>
      <c r="CW176">
        <v>7.5</v>
      </c>
      <c r="CX176">
        <v>1.7250000000000001</v>
      </c>
      <c r="CY176">
        <v>0.13</v>
      </c>
      <c r="CZ176" t="s">
        <v>160</v>
      </c>
      <c r="DA176">
        <v>7.5</v>
      </c>
      <c r="DB176">
        <v>1.7250000000000001</v>
      </c>
      <c r="DC176">
        <v>0.13</v>
      </c>
      <c r="DD176">
        <v>0</v>
      </c>
      <c r="DE176">
        <v>1</v>
      </c>
      <c r="DF176">
        <v>0.08</v>
      </c>
      <c r="DG176" t="s">
        <v>166</v>
      </c>
      <c r="DH176">
        <v>5</v>
      </c>
      <c r="DI176">
        <v>1.1499999999999999</v>
      </c>
      <c r="DJ176">
        <v>0.09</v>
      </c>
      <c r="DK176" t="s">
        <v>166</v>
      </c>
      <c r="DL176">
        <v>25</v>
      </c>
      <c r="DM176">
        <v>5.75</v>
      </c>
      <c r="DN176">
        <v>0.43</v>
      </c>
      <c r="DO176" t="s">
        <v>159</v>
      </c>
      <c r="DP176">
        <v>0</v>
      </c>
      <c r="DQ176">
        <v>0</v>
      </c>
      <c r="DR176" t="s">
        <v>159</v>
      </c>
      <c r="DS176">
        <v>0</v>
      </c>
      <c r="DT176">
        <v>0</v>
      </c>
      <c r="DU176" t="s">
        <v>159</v>
      </c>
      <c r="DV176" t="s">
        <v>159</v>
      </c>
      <c r="DW176" t="s">
        <v>159</v>
      </c>
      <c r="DX176" t="s">
        <v>159</v>
      </c>
      <c r="DY176">
        <v>0</v>
      </c>
      <c r="DZ176">
        <v>0</v>
      </c>
      <c r="EA176">
        <v>34.5</v>
      </c>
      <c r="EB176">
        <v>2.58</v>
      </c>
      <c r="EC176">
        <v>2.0020566000040006E+19</v>
      </c>
      <c r="ED176">
        <v>3.0040567E+19</v>
      </c>
      <c r="EE176" t="s">
        <v>837</v>
      </c>
      <c r="EF176" t="s">
        <v>837</v>
      </c>
      <c r="EG176" t="s">
        <v>159</v>
      </c>
      <c r="EH176" t="s">
        <v>159</v>
      </c>
      <c r="EI176" t="s">
        <v>125</v>
      </c>
      <c r="EJ176" t="s">
        <v>159</v>
      </c>
      <c r="EK176" t="s">
        <v>159</v>
      </c>
      <c r="EL176" t="s">
        <v>159</v>
      </c>
      <c r="EM176" t="s">
        <v>159</v>
      </c>
      <c r="EN176" t="s">
        <v>159</v>
      </c>
      <c r="EO176" t="s">
        <v>159</v>
      </c>
      <c r="EP176" t="s">
        <v>159</v>
      </c>
      <c r="EQ176" t="s">
        <v>159</v>
      </c>
      <c r="ER176" t="s">
        <v>159</v>
      </c>
      <c r="ES176">
        <v>11493.66</v>
      </c>
      <c r="ET176">
        <v>0</v>
      </c>
      <c r="EU176">
        <v>0</v>
      </c>
      <c r="EV176" t="s">
        <v>159</v>
      </c>
      <c r="EW176" t="s">
        <v>167</v>
      </c>
      <c r="EX176" t="s">
        <v>159</v>
      </c>
      <c r="EY176">
        <v>0</v>
      </c>
      <c r="EZ176">
        <v>0</v>
      </c>
    </row>
    <row r="177" spans="1:156" x14ac:dyDescent="0.25">
      <c r="A177">
        <v>9780131646</v>
      </c>
      <c r="B177" t="s">
        <v>143</v>
      </c>
      <c r="C177" t="s">
        <v>178</v>
      </c>
      <c r="D177" t="s">
        <v>146</v>
      </c>
      <c r="E177" t="s">
        <v>722</v>
      </c>
      <c r="F177" s="1" t="s">
        <v>147</v>
      </c>
      <c r="G177" t="s">
        <v>148</v>
      </c>
      <c r="H177" t="s">
        <v>149</v>
      </c>
      <c r="I177" t="s">
        <v>150</v>
      </c>
      <c r="J177" t="s">
        <v>179</v>
      </c>
      <c r="K177" t="s">
        <v>152</v>
      </c>
      <c r="L177" s="2">
        <v>0.5</v>
      </c>
      <c r="M177" s="2">
        <v>11500</v>
      </c>
      <c r="N177" t="s">
        <v>375</v>
      </c>
      <c r="O177" t="s">
        <v>987</v>
      </c>
      <c r="P177">
        <v>34939</v>
      </c>
      <c r="Q177" t="s">
        <v>146</v>
      </c>
      <c r="R177">
        <v>676044</v>
      </c>
      <c r="S177" s="1" t="s">
        <v>155</v>
      </c>
      <c r="T177">
        <v>2612753746</v>
      </c>
      <c r="U177">
        <v>7593140</v>
      </c>
      <c r="V177">
        <v>1001528</v>
      </c>
      <c r="W177">
        <v>25506466</v>
      </c>
      <c r="X177">
        <v>9780131646</v>
      </c>
      <c r="Y177">
        <v>800578</v>
      </c>
      <c r="Z177" t="s">
        <v>156</v>
      </c>
      <c r="AA177" t="s">
        <v>157</v>
      </c>
      <c r="AB177" t="s">
        <v>158</v>
      </c>
      <c r="AC177" t="s">
        <v>179</v>
      </c>
      <c r="AD177">
        <v>5999</v>
      </c>
      <c r="AE177">
        <v>63</v>
      </c>
      <c r="AF177" t="s">
        <v>159</v>
      </c>
      <c r="AG177" t="s">
        <v>159</v>
      </c>
      <c r="AH177" t="s">
        <v>159</v>
      </c>
      <c r="AI177" t="s">
        <v>160</v>
      </c>
      <c r="AJ177" t="s">
        <v>988</v>
      </c>
      <c r="AK177">
        <v>566</v>
      </c>
      <c r="AL177">
        <v>676044</v>
      </c>
      <c r="AM177">
        <v>566</v>
      </c>
      <c r="AN177">
        <v>9780131646</v>
      </c>
      <c r="AO177">
        <v>9780131646</v>
      </c>
      <c r="AP177" t="s">
        <v>183</v>
      </c>
      <c r="AQ177" t="s">
        <v>378</v>
      </c>
      <c r="AR177" t="s">
        <v>159</v>
      </c>
      <c r="AS177" t="s">
        <v>185</v>
      </c>
      <c r="AT177" s="2">
        <v>0.5</v>
      </c>
      <c r="AU177">
        <v>11500</v>
      </c>
      <c r="AV177">
        <v>11500</v>
      </c>
      <c r="AW177" s="7">
        <f t="shared" si="14"/>
        <v>11500</v>
      </c>
      <c r="AX177" s="7">
        <v>350</v>
      </c>
      <c r="AY177" s="7">
        <f t="shared" si="15"/>
        <v>11150</v>
      </c>
      <c r="AZ177" s="8">
        <f t="shared" si="16"/>
        <v>1962.4</v>
      </c>
      <c r="BA177" s="9">
        <f t="shared" si="17"/>
        <v>8920</v>
      </c>
      <c r="BB177" s="10">
        <f t="shared" si="18"/>
        <v>267.60000000000002</v>
      </c>
      <c r="BC177" s="7">
        <v>250</v>
      </c>
      <c r="BD177" s="11">
        <f t="shared" si="19"/>
        <v>81.25</v>
      </c>
      <c r="BE177" s="11"/>
      <c r="BF177" s="12"/>
      <c r="BG177" s="7">
        <f t="shared" si="20"/>
        <v>18.75</v>
      </c>
      <c r="BH177" t="s">
        <v>159</v>
      </c>
      <c r="BI177" t="s">
        <v>159</v>
      </c>
      <c r="BJ177" t="s">
        <v>159</v>
      </c>
      <c r="BK177" t="s">
        <v>159</v>
      </c>
      <c r="BL177">
        <v>566</v>
      </c>
      <c r="BM177">
        <v>566</v>
      </c>
      <c r="BN177">
        <v>11500</v>
      </c>
      <c r="BO177">
        <v>1000</v>
      </c>
      <c r="BP177">
        <v>57.5</v>
      </c>
      <c r="BQ177">
        <v>4.3099999999999996</v>
      </c>
      <c r="BR177">
        <v>0</v>
      </c>
      <c r="BS177">
        <v>11438.1875</v>
      </c>
      <c r="BT177">
        <v>0</v>
      </c>
      <c r="BU177" t="s">
        <v>159</v>
      </c>
      <c r="BV177" t="s">
        <v>159</v>
      </c>
      <c r="BW177">
        <v>0</v>
      </c>
      <c r="BX177">
        <v>0</v>
      </c>
      <c r="BY177" t="s">
        <v>165</v>
      </c>
      <c r="BZ177">
        <v>23</v>
      </c>
      <c r="CA177" t="s">
        <v>159</v>
      </c>
      <c r="CB177">
        <v>0</v>
      </c>
      <c r="CC177">
        <v>0</v>
      </c>
      <c r="CD177" t="s">
        <v>176</v>
      </c>
      <c r="CE177">
        <v>0</v>
      </c>
      <c r="CF177">
        <v>0.2</v>
      </c>
      <c r="CG177">
        <v>23</v>
      </c>
      <c r="CH177" t="s">
        <v>159</v>
      </c>
      <c r="CI177" t="s">
        <v>176</v>
      </c>
      <c r="CJ177" t="s">
        <v>159</v>
      </c>
      <c r="CK177" t="s">
        <v>159</v>
      </c>
      <c r="CL177">
        <v>0</v>
      </c>
      <c r="CM177" t="s">
        <v>178</v>
      </c>
      <c r="CN177">
        <v>30</v>
      </c>
      <c r="CO177">
        <v>6.9</v>
      </c>
      <c r="CP177">
        <v>0.52</v>
      </c>
      <c r="CQ177">
        <v>11496.88</v>
      </c>
      <c r="CR177" t="s">
        <v>166</v>
      </c>
      <c r="CS177">
        <v>25</v>
      </c>
      <c r="CT177">
        <v>5.75</v>
      </c>
      <c r="CU177">
        <v>0.43</v>
      </c>
      <c r="CV177" t="s">
        <v>166</v>
      </c>
      <c r="CW177">
        <v>7.5</v>
      </c>
      <c r="CX177">
        <v>1.7250000000000001</v>
      </c>
      <c r="CY177">
        <v>0.13</v>
      </c>
      <c r="CZ177" t="s">
        <v>160</v>
      </c>
      <c r="DA177">
        <v>7.5</v>
      </c>
      <c r="DB177">
        <v>1.7250000000000001</v>
      </c>
      <c r="DC177">
        <v>0.13</v>
      </c>
      <c r="DD177">
        <v>0</v>
      </c>
      <c r="DE177">
        <v>4</v>
      </c>
      <c r="DF177">
        <v>0.3</v>
      </c>
      <c r="DG177" t="s">
        <v>166</v>
      </c>
      <c r="DH177">
        <v>5</v>
      </c>
      <c r="DI177">
        <v>1.1499999999999999</v>
      </c>
      <c r="DJ177">
        <v>0.09</v>
      </c>
      <c r="DK177" t="s">
        <v>166</v>
      </c>
      <c r="DL177">
        <v>25</v>
      </c>
      <c r="DM177">
        <v>5.75</v>
      </c>
      <c r="DN177">
        <v>0.43</v>
      </c>
      <c r="DO177" t="s">
        <v>159</v>
      </c>
      <c r="DP177">
        <v>0</v>
      </c>
      <c r="DQ177">
        <v>0</v>
      </c>
      <c r="DR177" t="s">
        <v>159</v>
      </c>
      <c r="DS177">
        <v>0</v>
      </c>
      <c r="DT177">
        <v>0</v>
      </c>
      <c r="DU177" t="s">
        <v>159</v>
      </c>
      <c r="DV177" t="s">
        <v>159</v>
      </c>
      <c r="DW177" t="s">
        <v>159</v>
      </c>
      <c r="DX177" t="s">
        <v>159</v>
      </c>
      <c r="DY177">
        <v>0</v>
      </c>
      <c r="DZ177">
        <v>0</v>
      </c>
      <c r="EA177">
        <v>34.5</v>
      </c>
      <c r="EB177">
        <v>2.58</v>
      </c>
      <c r="EC177">
        <v>2.0020566000040006E+19</v>
      </c>
      <c r="ED177">
        <v>3.0040567E+19</v>
      </c>
      <c r="EE177" t="s">
        <v>988</v>
      </c>
      <c r="EF177" t="s">
        <v>988</v>
      </c>
      <c r="EG177" t="s">
        <v>159</v>
      </c>
      <c r="EH177" t="s">
        <v>159</v>
      </c>
      <c r="EI177" t="s">
        <v>125</v>
      </c>
      <c r="EJ177" t="s">
        <v>159</v>
      </c>
      <c r="EK177" t="s">
        <v>159</v>
      </c>
      <c r="EL177" t="s">
        <v>159</v>
      </c>
      <c r="EM177" t="s">
        <v>159</v>
      </c>
      <c r="EN177" t="s">
        <v>159</v>
      </c>
      <c r="EO177" t="s">
        <v>159</v>
      </c>
      <c r="EP177" t="s">
        <v>159</v>
      </c>
      <c r="EQ177" t="s">
        <v>159</v>
      </c>
      <c r="ER177" t="s">
        <v>159</v>
      </c>
      <c r="ES177">
        <v>11496.88</v>
      </c>
      <c r="ET177">
        <v>0</v>
      </c>
      <c r="EU177">
        <v>0</v>
      </c>
      <c r="EV177" t="s">
        <v>159</v>
      </c>
      <c r="EW177" t="s">
        <v>167</v>
      </c>
      <c r="EX177" t="s">
        <v>159</v>
      </c>
      <c r="EY177">
        <v>0</v>
      </c>
      <c r="EZ177">
        <v>0</v>
      </c>
    </row>
    <row r="178" spans="1:156" x14ac:dyDescent="0.25">
      <c r="A178">
        <v>9783824245</v>
      </c>
      <c r="B178" t="s">
        <v>143</v>
      </c>
      <c r="C178" t="s">
        <v>178</v>
      </c>
      <c r="D178" t="s">
        <v>146</v>
      </c>
      <c r="E178" t="s">
        <v>722</v>
      </c>
      <c r="F178" s="1" t="s">
        <v>147</v>
      </c>
      <c r="G178" t="s">
        <v>148</v>
      </c>
      <c r="H178" t="s">
        <v>149</v>
      </c>
      <c r="I178" t="s">
        <v>150</v>
      </c>
      <c r="J178" t="s">
        <v>151</v>
      </c>
      <c r="K178" t="s">
        <v>152</v>
      </c>
      <c r="L178" s="2">
        <v>0.5</v>
      </c>
      <c r="M178" s="2">
        <v>11500</v>
      </c>
      <c r="N178" t="s">
        <v>207</v>
      </c>
      <c r="O178" t="s">
        <v>1001</v>
      </c>
      <c r="P178">
        <v>34941</v>
      </c>
      <c r="Q178" t="s">
        <v>146</v>
      </c>
      <c r="R178">
        <v>561178</v>
      </c>
      <c r="S178" s="1" t="s">
        <v>155</v>
      </c>
      <c r="T178">
        <v>2613268762</v>
      </c>
      <c r="U178">
        <v>4698347</v>
      </c>
      <c r="V178">
        <v>1001549</v>
      </c>
      <c r="W178">
        <v>25508028</v>
      </c>
      <c r="X178">
        <v>9783824245</v>
      </c>
      <c r="Y178">
        <v>800578</v>
      </c>
      <c r="Z178" t="s">
        <v>156</v>
      </c>
      <c r="AA178" t="s">
        <v>157</v>
      </c>
      <c r="AB178" t="s">
        <v>158</v>
      </c>
      <c r="AC178" t="s">
        <v>151</v>
      </c>
      <c r="AD178">
        <v>5999</v>
      </c>
      <c r="AE178">
        <v>63</v>
      </c>
      <c r="AF178" t="s">
        <v>159</v>
      </c>
      <c r="AG178" t="s">
        <v>159</v>
      </c>
      <c r="AH178" t="s">
        <v>159</v>
      </c>
      <c r="AI178" t="s">
        <v>160</v>
      </c>
      <c r="AJ178" t="s">
        <v>1002</v>
      </c>
      <c r="AK178">
        <v>566</v>
      </c>
      <c r="AL178">
        <v>561178</v>
      </c>
      <c r="AM178">
        <v>566</v>
      </c>
      <c r="AN178">
        <v>9783824245</v>
      </c>
      <c r="AO178">
        <v>9783824245</v>
      </c>
      <c r="AP178" t="s">
        <v>162</v>
      </c>
      <c r="AQ178" t="s">
        <v>210</v>
      </c>
      <c r="AR178" t="s">
        <v>159</v>
      </c>
      <c r="AS178" t="s">
        <v>185</v>
      </c>
      <c r="AT178" s="2">
        <v>0.5</v>
      </c>
      <c r="AU178">
        <v>11500</v>
      </c>
      <c r="AV178">
        <v>11500</v>
      </c>
      <c r="AW178" s="7">
        <f t="shared" si="14"/>
        <v>11500</v>
      </c>
      <c r="AX178" s="7">
        <v>350</v>
      </c>
      <c r="AY178" s="7">
        <f t="shared" si="15"/>
        <v>11150</v>
      </c>
      <c r="AZ178" s="8">
        <f t="shared" si="16"/>
        <v>1962.4</v>
      </c>
      <c r="BA178" s="9">
        <f t="shared" si="17"/>
        <v>8920</v>
      </c>
      <c r="BB178" s="10">
        <f t="shared" si="18"/>
        <v>267.60000000000002</v>
      </c>
      <c r="BC178" s="7">
        <v>250</v>
      </c>
      <c r="BD178" s="11">
        <f t="shared" si="19"/>
        <v>81.25</v>
      </c>
      <c r="BE178" s="11"/>
      <c r="BF178" s="12"/>
      <c r="BG178" s="7">
        <f t="shared" si="20"/>
        <v>18.75</v>
      </c>
      <c r="BH178" t="s">
        <v>159</v>
      </c>
      <c r="BI178" t="s">
        <v>159</v>
      </c>
      <c r="BJ178" t="s">
        <v>159</v>
      </c>
      <c r="BK178" t="s">
        <v>159</v>
      </c>
      <c r="BL178">
        <v>566</v>
      </c>
      <c r="BM178">
        <v>566</v>
      </c>
      <c r="BN178">
        <v>11500</v>
      </c>
      <c r="BO178">
        <v>1000</v>
      </c>
      <c r="BP178">
        <v>57.5</v>
      </c>
      <c r="BQ178">
        <v>4.3099999999999996</v>
      </c>
      <c r="BR178">
        <v>0</v>
      </c>
      <c r="BS178">
        <v>11438.1875</v>
      </c>
      <c r="BT178">
        <v>0</v>
      </c>
      <c r="BU178" t="s">
        <v>159</v>
      </c>
      <c r="BV178" t="s">
        <v>159</v>
      </c>
      <c r="BW178">
        <v>0</v>
      </c>
      <c r="BX178">
        <v>0</v>
      </c>
      <c r="BY178" t="s">
        <v>165</v>
      </c>
      <c r="BZ178">
        <v>23</v>
      </c>
      <c r="CA178" t="s">
        <v>159</v>
      </c>
      <c r="CB178">
        <v>0</v>
      </c>
      <c r="CC178">
        <v>0</v>
      </c>
      <c r="CD178" t="s">
        <v>176</v>
      </c>
      <c r="CE178">
        <v>0</v>
      </c>
      <c r="CF178">
        <v>0.2</v>
      </c>
      <c r="CG178">
        <v>23</v>
      </c>
      <c r="CH178" t="s">
        <v>159</v>
      </c>
      <c r="CI178" t="s">
        <v>176</v>
      </c>
      <c r="CJ178" t="s">
        <v>159</v>
      </c>
      <c r="CK178" t="s">
        <v>159</v>
      </c>
      <c r="CL178">
        <v>0</v>
      </c>
      <c r="CM178" t="s">
        <v>178</v>
      </c>
      <c r="CN178">
        <v>30</v>
      </c>
      <c r="CO178">
        <v>6.9</v>
      </c>
      <c r="CP178">
        <v>0.52</v>
      </c>
      <c r="CQ178">
        <v>11492.58</v>
      </c>
      <c r="CR178" t="s">
        <v>166</v>
      </c>
      <c r="CS178">
        <v>25</v>
      </c>
      <c r="CT178">
        <v>5.75</v>
      </c>
      <c r="CU178">
        <v>0.43</v>
      </c>
      <c r="CV178" t="s">
        <v>166</v>
      </c>
      <c r="CW178">
        <v>7.5</v>
      </c>
      <c r="CX178">
        <v>1.7250000000000001</v>
      </c>
      <c r="CY178">
        <v>0.13</v>
      </c>
      <c r="CZ178" t="s">
        <v>160</v>
      </c>
      <c r="DA178">
        <v>7.5</v>
      </c>
      <c r="DB178">
        <v>1.7250000000000001</v>
      </c>
      <c r="DC178">
        <v>0.13</v>
      </c>
      <c r="DD178">
        <v>0</v>
      </c>
      <c r="DE178">
        <v>0</v>
      </c>
      <c r="DF178">
        <v>0</v>
      </c>
      <c r="DG178" t="s">
        <v>166</v>
      </c>
      <c r="DH178">
        <v>5</v>
      </c>
      <c r="DI178">
        <v>1.1499999999999999</v>
      </c>
      <c r="DJ178">
        <v>0.09</v>
      </c>
      <c r="DK178" t="s">
        <v>166</v>
      </c>
      <c r="DL178">
        <v>25</v>
      </c>
      <c r="DM178">
        <v>5.75</v>
      </c>
      <c r="DN178">
        <v>0.43</v>
      </c>
      <c r="DO178" t="s">
        <v>159</v>
      </c>
      <c r="DP178">
        <v>0</v>
      </c>
      <c r="DQ178">
        <v>0</v>
      </c>
      <c r="DR178" t="s">
        <v>159</v>
      </c>
      <c r="DS178">
        <v>0</v>
      </c>
      <c r="DT178">
        <v>0</v>
      </c>
      <c r="DU178" t="s">
        <v>159</v>
      </c>
      <c r="DV178" t="s">
        <v>159</v>
      </c>
      <c r="DW178" t="s">
        <v>159</v>
      </c>
      <c r="DX178" t="s">
        <v>159</v>
      </c>
      <c r="DY178">
        <v>0</v>
      </c>
      <c r="DZ178">
        <v>0</v>
      </c>
      <c r="EA178">
        <v>34.5</v>
      </c>
      <c r="EB178">
        <v>2.58</v>
      </c>
      <c r="EC178">
        <v>2.0020566000040006E+19</v>
      </c>
      <c r="ED178">
        <v>3.0040567E+19</v>
      </c>
      <c r="EE178" t="s">
        <v>1002</v>
      </c>
      <c r="EF178" t="s">
        <v>1002</v>
      </c>
      <c r="EG178" t="s">
        <v>159</v>
      </c>
      <c r="EH178" t="s">
        <v>159</v>
      </c>
      <c r="EI178" t="s">
        <v>125</v>
      </c>
      <c r="EJ178" t="s">
        <v>159</v>
      </c>
      <c r="EK178" t="s">
        <v>159</v>
      </c>
      <c r="EL178" t="s">
        <v>159</v>
      </c>
      <c r="EM178" t="s">
        <v>159</v>
      </c>
      <c r="EN178" t="s">
        <v>159</v>
      </c>
      <c r="EO178" t="s">
        <v>159</v>
      </c>
      <c r="EP178" t="s">
        <v>159</v>
      </c>
      <c r="EQ178" t="s">
        <v>159</v>
      </c>
      <c r="ER178" t="s">
        <v>159</v>
      </c>
      <c r="ES178">
        <v>11492.58</v>
      </c>
      <c r="ET178">
        <v>0</v>
      </c>
      <c r="EU178">
        <v>0</v>
      </c>
      <c r="EV178" t="s">
        <v>159</v>
      </c>
      <c r="EW178" t="s">
        <v>167</v>
      </c>
      <c r="EX178" t="s">
        <v>159</v>
      </c>
      <c r="EY178">
        <v>0</v>
      </c>
      <c r="EZ178">
        <v>0</v>
      </c>
    </row>
    <row r="179" spans="1:156" x14ac:dyDescent="0.25">
      <c r="A179">
        <v>11696169</v>
      </c>
      <c r="B179" t="s">
        <v>226</v>
      </c>
      <c r="C179" t="s">
        <v>239</v>
      </c>
      <c r="D179" t="s">
        <v>1003</v>
      </c>
      <c r="E179" t="s">
        <v>1003</v>
      </c>
      <c r="F179" s="1" t="s">
        <v>147</v>
      </c>
      <c r="G179" t="s">
        <v>148</v>
      </c>
      <c r="H179" t="s">
        <v>149</v>
      </c>
      <c r="I179" t="s">
        <v>150</v>
      </c>
      <c r="J179" t="s">
        <v>159</v>
      </c>
      <c r="K179" t="s">
        <v>152</v>
      </c>
      <c r="L179" s="2">
        <v>0.5</v>
      </c>
      <c r="M179" s="2">
        <v>11500</v>
      </c>
      <c r="N179" t="s">
        <v>1004</v>
      </c>
      <c r="O179" t="s">
        <v>1005</v>
      </c>
      <c r="P179" t="s">
        <v>159</v>
      </c>
      <c r="Q179" t="s">
        <v>722</v>
      </c>
      <c r="R179" t="s">
        <v>159</v>
      </c>
      <c r="S179" s="1" t="s">
        <v>155</v>
      </c>
      <c r="T179">
        <v>3311696169</v>
      </c>
      <c r="U179">
        <v>8731849</v>
      </c>
      <c r="V179" t="s">
        <v>159</v>
      </c>
      <c r="W179">
        <v>11696169</v>
      </c>
      <c r="X179">
        <v>11696169</v>
      </c>
      <c r="Y179" t="s">
        <v>159</v>
      </c>
      <c r="Z179" t="s">
        <v>156</v>
      </c>
      <c r="AA179" t="s">
        <v>157</v>
      </c>
      <c r="AB179" t="s">
        <v>158</v>
      </c>
      <c r="AC179" t="s">
        <v>159</v>
      </c>
      <c r="AD179">
        <v>5999</v>
      </c>
      <c r="AE179">
        <v>63</v>
      </c>
      <c r="AF179" t="s">
        <v>159</v>
      </c>
      <c r="AG179" t="s">
        <v>159</v>
      </c>
      <c r="AH179" t="s">
        <v>159</v>
      </c>
      <c r="AI179" t="s">
        <v>160</v>
      </c>
      <c r="AJ179" t="s">
        <v>159</v>
      </c>
      <c r="AK179">
        <v>566</v>
      </c>
      <c r="AL179" t="s">
        <v>159</v>
      </c>
      <c r="AM179">
        <v>566</v>
      </c>
      <c r="AN179" t="s">
        <v>159</v>
      </c>
      <c r="AO179" t="s">
        <v>159</v>
      </c>
      <c r="AP179" t="s">
        <v>242</v>
      </c>
      <c r="AQ179" t="s">
        <v>159</v>
      </c>
      <c r="AR179" t="s">
        <v>159</v>
      </c>
      <c r="AS179" t="s">
        <v>242</v>
      </c>
      <c r="AT179" s="2">
        <v>0.5</v>
      </c>
      <c r="AU179">
        <v>11500</v>
      </c>
      <c r="AV179">
        <v>11500</v>
      </c>
      <c r="AW179" s="7">
        <f t="shared" si="14"/>
        <v>11500</v>
      </c>
      <c r="AX179" s="7">
        <v>350</v>
      </c>
      <c r="AY179" s="7">
        <f t="shared" si="15"/>
        <v>11150</v>
      </c>
      <c r="AZ179" s="8">
        <f t="shared" si="16"/>
        <v>1962.4</v>
      </c>
      <c r="BA179" s="9">
        <f t="shared" si="17"/>
        <v>8920</v>
      </c>
      <c r="BB179" s="10">
        <f t="shared" si="18"/>
        <v>267.60000000000002</v>
      </c>
      <c r="BC179" s="7">
        <v>250</v>
      </c>
      <c r="BD179" s="11">
        <f t="shared" si="19"/>
        <v>81.25</v>
      </c>
      <c r="BE179" s="11"/>
      <c r="BF179" s="12"/>
      <c r="BG179" s="7">
        <f t="shared" si="20"/>
        <v>18.75</v>
      </c>
      <c r="BH179" t="s">
        <v>159</v>
      </c>
      <c r="BI179" t="s">
        <v>159</v>
      </c>
      <c r="BJ179" t="s">
        <v>159</v>
      </c>
      <c r="BK179" t="s">
        <v>159</v>
      </c>
      <c r="BL179">
        <v>566</v>
      </c>
      <c r="BM179">
        <v>566</v>
      </c>
      <c r="BN179">
        <v>11500</v>
      </c>
      <c r="BO179">
        <v>1000</v>
      </c>
      <c r="BP179">
        <v>57.5</v>
      </c>
      <c r="BQ179">
        <v>4.3099999999999996</v>
      </c>
      <c r="BR179">
        <v>0</v>
      </c>
      <c r="BS179">
        <v>11438.1875</v>
      </c>
      <c r="BT179">
        <v>0</v>
      </c>
      <c r="BU179" t="s">
        <v>159</v>
      </c>
      <c r="BV179" t="s">
        <v>159</v>
      </c>
      <c r="BW179">
        <v>0</v>
      </c>
      <c r="BX179">
        <v>0</v>
      </c>
      <c r="BY179" t="s">
        <v>165</v>
      </c>
      <c r="BZ179">
        <v>0</v>
      </c>
      <c r="CA179" t="s">
        <v>159</v>
      </c>
      <c r="CB179">
        <v>0</v>
      </c>
      <c r="CC179">
        <v>0</v>
      </c>
      <c r="CD179" t="s">
        <v>176</v>
      </c>
      <c r="CE179">
        <v>0</v>
      </c>
      <c r="CF179">
        <v>0.2</v>
      </c>
      <c r="CG179">
        <v>0</v>
      </c>
      <c r="CH179" t="s">
        <v>159</v>
      </c>
      <c r="CI179" t="s">
        <v>176</v>
      </c>
      <c r="CJ179" t="s">
        <v>159</v>
      </c>
      <c r="CK179" t="s">
        <v>159</v>
      </c>
      <c r="CL179">
        <v>0</v>
      </c>
      <c r="CM179" t="s">
        <v>239</v>
      </c>
      <c r="CN179">
        <v>0</v>
      </c>
      <c r="CO179">
        <v>0</v>
      </c>
      <c r="CP179">
        <v>0</v>
      </c>
      <c r="CQ179">
        <v>11500</v>
      </c>
      <c r="CR179" t="s">
        <v>166</v>
      </c>
      <c r="CS179">
        <v>25</v>
      </c>
      <c r="CT179">
        <v>0</v>
      </c>
      <c r="CU179">
        <v>0</v>
      </c>
      <c r="CV179" t="s">
        <v>166</v>
      </c>
      <c r="CW179">
        <v>7.5</v>
      </c>
      <c r="CX179">
        <v>0</v>
      </c>
      <c r="CY179">
        <v>0</v>
      </c>
      <c r="CZ179" t="s">
        <v>160</v>
      </c>
      <c r="DA179">
        <v>7.5</v>
      </c>
      <c r="DB179">
        <v>0</v>
      </c>
      <c r="DC179">
        <v>0</v>
      </c>
      <c r="DD179">
        <v>0</v>
      </c>
      <c r="DE179">
        <v>0</v>
      </c>
      <c r="DF179">
        <v>0</v>
      </c>
      <c r="DG179" t="s">
        <v>166</v>
      </c>
      <c r="DH179">
        <v>5</v>
      </c>
      <c r="DI179">
        <v>0</v>
      </c>
      <c r="DJ179">
        <v>0</v>
      </c>
      <c r="DK179" t="s">
        <v>166</v>
      </c>
      <c r="DL179">
        <v>25</v>
      </c>
      <c r="DM179">
        <v>0</v>
      </c>
      <c r="DN179">
        <v>0</v>
      </c>
      <c r="DO179" t="s">
        <v>159</v>
      </c>
      <c r="DP179">
        <v>0</v>
      </c>
      <c r="DQ179">
        <v>0</v>
      </c>
      <c r="DR179" t="s">
        <v>159</v>
      </c>
      <c r="DS179">
        <v>0</v>
      </c>
      <c r="DT179">
        <v>0</v>
      </c>
      <c r="DU179" t="s">
        <v>159</v>
      </c>
      <c r="DV179" t="s">
        <v>159</v>
      </c>
      <c r="DW179" t="s">
        <v>159</v>
      </c>
      <c r="DX179" t="s">
        <v>159</v>
      </c>
      <c r="DY179">
        <v>0</v>
      </c>
      <c r="DZ179">
        <v>0</v>
      </c>
      <c r="EA179">
        <v>57.5</v>
      </c>
      <c r="EB179">
        <v>4.3099999999999996</v>
      </c>
      <c r="EC179" t="s">
        <v>159</v>
      </c>
      <c r="ED179" t="s">
        <v>159</v>
      </c>
      <c r="EE179" t="s">
        <v>1006</v>
      </c>
      <c r="EF179" t="s">
        <v>1007</v>
      </c>
      <c r="EG179" t="s">
        <v>159</v>
      </c>
      <c r="EH179" t="s">
        <v>1008</v>
      </c>
      <c r="EI179" t="s">
        <v>125</v>
      </c>
      <c r="EJ179" t="s">
        <v>159</v>
      </c>
      <c r="EK179" t="s">
        <v>159</v>
      </c>
      <c r="EL179" t="s">
        <v>159</v>
      </c>
      <c r="EM179" t="s">
        <v>159</v>
      </c>
      <c r="EN179" t="s">
        <v>159</v>
      </c>
      <c r="EO179" t="s">
        <v>159</v>
      </c>
      <c r="EP179" t="s">
        <v>159</v>
      </c>
      <c r="EQ179" t="s">
        <v>159</v>
      </c>
      <c r="ER179" t="s">
        <v>246</v>
      </c>
      <c r="ES179">
        <v>0</v>
      </c>
      <c r="ET179">
        <v>11500</v>
      </c>
      <c r="EU179">
        <v>0</v>
      </c>
      <c r="EV179" t="s">
        <v>159</v>
      </c>
      <c r="EW179" t="s">
        <v>167</v>
      </c>
      <c r="EX179" t="s">
        <v>159</v>
      </c>
      <c r="EY179">
        <v>0</v>
      </c>
      <c r="EZ179">
        <v>0</v>
      </c>
    </row>
    <row r="180" spans="1:156" x14ac:dyDescent="0.25">
      <c r="A180">
        <v>11693139</v>
      </c>
      <c r="B180" t="s">
        <v>226</v>
      </c>
      <c r="C180" t="s">
        <v>239</v>
      </c>
      <c r="D180" t="s">
        <v>722</v>
      </c>
      <c r="E180" t="s">
        <v>1003</v>
      </c>
      <c r="F180" s="1" t="s">
        <v>147</v>
      </c>
      <c r="G180" t="s">
        <v>148</v>
      </c>
      <c r="H180" t="s">
        <v>149</v>
      </c>
      <c r="I180" t="s">
        <v>150</v>
      </c>
      <c r="J180" t="s">
        <v>159</v>
      </c>
      <c r="K180" t="s">
        <v>152</v>
      </c>
      <c r="L180" s="2">
        <v>0.5</v>
      </c>
      <c r="M180" s="2">
        <v>11500</v>
      </c>
      <c r="N180" t="s">
        <v>1009</v>
      </c>
      <c r="O180" t="s">
        <v>1005</v>
      </c>
      <c r="P180" t="s">
        <v>159</v>
      </c>
      <c r="Q180" t="s">
        <v>722</v>
      </c>
      <c r="R180" t="s">
        <v>159</v>
      </c>
      <c r="S180" s="1" t="s">
        <v>155</v>
      </c>
      <c r="T180">
        <v>3311693139</v>
      </c>
      <c r="U180">
        <v>2149997</v>
      </c>
      <c r="V180" t="s">
        <v>159</v>
      </c>
      <c r="W180">
        <v>11693139</v>
      </c>
      <c r="X180">
        <v>11693139</v>
      </c>
      <c r="Y180" t="s">
        <v>159</v>
      </c>
      <c r="Z180" t="s">
        <v>156</v>
      </c>
      <c r="AA180" t="s">
        <v>157</v>
      </c>
      <c r="AB180" t="s">
        <v>158</v>
      </c>
      <c r="AC180" t="s">
        <v>159</v>
      </c>
      <c r="AD180">
        <v>5999</v>
      </c>
      <c r="AE180">
        <v>63</v>
      </c>
      <c r="AF180" t="s">
        <v>159</v>
      </c>
      <c r="AG180" t="s">
        <v>159</v>
      </c>
      <c r="AH180" t="s">
        <v>159</v>
      </c>
      <c r="AI180" t="s">
        <v>160</v>
      </c>
      <c r="AJ180" t="s">
        <v>159</v>
      </c>
      <c r="AK180">
        <v>566</v>
      </c>
      <c r="AL180" t="s">
        <v>159</v>
      </c>
      <c r="AM180">
        <v>566</v>
      </c>
      <c r="AN180" t="s">
        <v>159</v>
      </c>
      <c r="AO180" t="s">
        <v>159</v>
      </c>
      <c r="AP180" t="s">
        <v>242</v>
      </c>
      <c r="AQ180" t="s">
        <v>159</v>
      </c>
      <c r="AR180" t="s">
        <v>159</v>
      </c>
      <c r="AS180" t="s">
        <v>242</v>
      </c>
      <c r="AT180" s="2">
        <v>0.5</v>
      </c>
      <c r="AU180">
        <v>11500</v>
      </c>
      <c r="AV180">
        <v>11500</v>
      </c>
      <c r="AW180" s="7">
        <f t="shared" si="14"/>
        <v>11500</v>
      </c>
      <c r="AX180" s="7">
        <v>350</v>
      </c>
      <c r="AY180" s="7">
        <f t="shared" si="15"/>
        <v>11150</v>
      </c>
      <c r="AZ180" s="8">
        <f t="shared" si="16"/>
        <v>1962.4</v>
      </c>
      <c r="BA180" s="9">
        <f t="shared" si="17"/>
        <v>8920</v>
      </c>
      <c r="BB180" s="10">
        <f t="shared" si="18"/>
        <v>267.60000000000002</v>
      </c>
      <c r="BC180" s="7">
        <v>250</v>
      </c>
      <c r="BD180" s="11">
        <f t="shared" si="19"/>
        <v>81.25</v>
      </c>
      <c r="BE180" s="11"/>
      <c r="BF180" s="12"/>
      <c r="BG180" s="7">
        <f t="shared" si="20"/>
        <v>18.75</v>
      </c>
      <c r="BH180" t="s">
        <v>159</v>
      </c>
      <c r="BI180" t="s">
        <v>159</v>
      </c>
      <c r="BJ180" t="s">
        <v>159</v>
      </c>
      <c r="BK180" t="s">
        <v>159</v>
      </c>
      <c r="BL180">
        <v>566</v>
      </c>
      <c r="BM180">
        <v>566</v>
      </c>
      <c r="BN180">
        <v>11500</v>
      </c>
      <c r="BO180">
        <v>1000</v>
      </c>
      <c r="BP180">
        <v>57.5</v>
      </c>
      <c r="BQ180">
        <v>4.3099999999999996</v>
      </c>
      <c r="BR180">
        <v>0</v>
      </c>
      <c r="BS180">
        <v>11438.1875</v>
      </c>
      <c r="BT180">
        <v>0</v>
      </c>
      <c r="BU180" t="s">
        <v>159</v>
      </c>
      <c r="BV180" t="s">
        <v>159</v>
      </c>
      <c r="BW180">
        <v>0</v>
      </c>
      <c r="BX180">
        <v>0</v>
      </c>
      <c r="BY180" t="s">
        <v>165</v>
      </c>
      <c r="BZ180">
        <v>0</v>
      </c>
      <c r="CA180" t="s">
        <v>159</v>
      </c>
      <c r="CB180">
        <v>0</v>
      </c>
      <c r="CC180">
        <v>0</v>
      </c>
      <c r="CD180" t="s">
        <v>176</v>
      </c>
      <c r="CE180">
        <v>0</v>
      </c>
      <c r="CF180">
        <v>0.2</v>
      </c>
      <c r="CG180">
        <v>0</v>
      </c>
      <c r="CH180" t="s">
        <v>159</v>
      </c>
      <c r="CI180" t="s">
        <v>176</v>
      </c>
      <c r="CJ180" t="s">
        <v>159</v>
      </c>
      <c r="CK180" t="s">
        <v>159</v>
      </c>
      <c r="CL180">
        <v>0</v>
      </c>
      <c r="CM180" t="s">
        <v>239</v>
      </c>
      <c r="CN180">
        <v>0</v>
      </c>
      <c r="CO180">
        <v>0</v>
      </c>
      <c r="CP180">
        <v>0</v>
      </c>
      <c r="CQ180">
        <v>11500</v>
      </c>
      <c r="CR180" t="s">
        <v>166</v>
      </c>
      <c r="CS180">
        <v>25</v>
      </c>
      <c r="CT180">
        <v>0</v>
      </c>
      <c r="CU180">
        <v>0</v>
      </c>
      <c r="CV180" t="s">
        <v>166</v>
      </c>
      <c r="CW180">
        <v>7.5</v>
      </c>
      <c r="CX180">
        <v>0</v>
      </c>
      <c r="CY180">
        <v>0</v>
      </c>
      <c r="CZ180" t="s">
        <v>160</v>
      </c>
      <c r="DA180">
        <v>7.5</v>
      </c>
      <c r="DB180">
        <v>0</v>
      </c>
      <c r="DC180">
        <v>0</v>
      </c>
      <c r="DD180">
        <v>0</v>
      </c>
      <c r="DE180">
        <v>0</v>
      </c>
      <c r="DF180">
        <v>0</v>
      </c>
      <c r="DG180" t="s">
        <v>166</v>
      </c>
      <c r="DH180">
        <v>5</v>
      </c>
      <c r="DI180">
        <v>0</v>
      </c>
      <c r="DJ180">
        <v>0</v>
      </c>
      <c r="DK180" t="s">
        <v>166</v>
      </c>
      <c r="DL180">
        <v>25</v>
      </c>
      <c r="DM180">
        <v>0</v>
      </c>
      <c r="DN180">
        <v>0</v>
      </c>
      <c r="DO180" t="s">
        <v>159</v>
      </c>
      <c r="DP180">
        <v>0</v>
      </c>
      <c r="DQ180">
        <v>0</v>
      </c>
      <c r="DR180" t="s">
        <v>159</v>
      </c>
      <c r="DS180">
        <v>0</v>
      </c>
      <c r="DT180">
        <v>0</v>
      </c>
      <c r="DU180" t="s">
        <v>159</v>
      </c>
      <c r="DV180" t="s">
        <v>159</v>
      </c>
      <c r="DW180" t="s">
        <v>159</v>
      </c>
      <c r="DX180" t="s">
        <v>159</v>
      </c>
      <c r="DY180">
        <v>0</v>
      </c>
      <c r="DZ180">
        <v>0</v>
      </c>
      <c r="EA180">
        <v>57.5</v>
      </c>
      <c r="EB180">
        <v>4.3099999999999996</v>
      </c>
      <c r="EC180" t="s">
        <v>159</v>
      </c>
      <c r="ED180" t="s">
        <v>159</v>
      </c>
      <c r="EE180" t="s">
        <v>1013</v>
      </c>
      <c r="EF180" t="s">
        <v>1014</v>
      </c>
      <c r="EG180" t="s">
        <v>159</v>
      </c>
      <c r="EH180" t="s">
        <v>1015</v>
      </c>
      <c r="EI180" t="s">
        <v>125</v>
      </c>
      <c r="EJ180" t="s">
        <v>159</v>
      </c>
      <c r="EK180" t="s">
        <v>159</v>
      </c>
      <c r="EL180" t="s">
        <v>159</v>
      </c>
      <c r="EM180" t="s">
        <v>159</v>
      </c>
      <c r="EN180" t="s">
        <v>159</v>
      </c>
      <c r="EO180" t="s">
        <v>159</v>
      </c>
      <c r="EP180" t="s">
        <v>159</v>
      </c>
      <c r="EQ180" t="s">
        <v>159</v>
      </c>
      <c r="ER180" t="s">
        <v>246</v>
      </c>
      <c r="ES180">
        <v>0</v>
      </c>
      <c r="ET180">
        <v>11500</v>
      </c>
      <c r="EU180">
        <v>0</v>
      </c>
      <c r="EV180" t="s">
        <v>159</v>
      </c>
      <c r="EW180" t="s">
        <v>167</v>
      </c>
      <c r="EX180" t="s">
        <v>159</v>
      </c>
      <c r="EY180">
        <v>0</v>
      </c>
      <c r="EZ180">
        <v>0</v>
      </c>
    </row>
    <row r="181" spans="1:156" x14ac:dyDescent="0.25">
      <c r="A181">
        <v>9790725141</v>
      </c>
      <c r="B181" t="s">
        <v>143</v>
      </c>
      <c r="C181" t="s">
        <v>178</v>
      </c>
      <c r="D181" t="s">
        <v>722</v>
      </c>
      <c r="E181" t="s">
        <v>1003</v>
      </c>
      <c r="F181" s="1" t="s">
        <v>147</v>
      </c>
      <c r="G181" t="s">
        <v>148</v>
      </c>
      <c r="H181" t="s">
        <v>149</v>
      </c>
      <c r="I181" t="s">
        <v>150</v>
      </c>
      <c r="J181" t="s">
        <v>179</v>
      </c>
      <c r="K181" t="s">
        <v>152</v>
      </c>
      <c r="L181" s="2">
        <v>0.5</v>
      </c>
      <c r="M181" s="2">
        <v>11500</v>
      </c>
      <c r="N181" t="s">
        <v>375</v>
      </c>
      <c r="O181" t="s">
        <v>1022</v>
      </c>
      <c r="P181">
        <v>34948</v>
      </c>
      <c r="Q181" t="s">
        <v>722</v>
      </c>
      <c r="R181">
        <v>147379</v>
      </c>
      <c r="S181" s="1" t="s">
        <v>155</v>
      </c>
      <c r="T181">
        <v>2614295496</v>
      </c>
      <c r="U181">
        <v>9174891</v>
      </c>
      <c r="V181">
        <v>1001567</v>
      </c>
      <c r="W181">
        <v>25511170</v>
      </c>
      <c r="X181">
        <v>9790725141</v>
      </c>
      <c r="Y181">
        <v>800578</v>
      </c>
      <c r="Z181" t="s">
        <v>156</v>
      </c>
      <c r="AA181" t="s">
        <v>157</v>
      </c>
      <c r="AB181" t="s">
        <v>158</v>
      </c>
      <c r="AC181" t="s">
        <v>179</v>
      </c>
      <c r="AD181">
        <v>5999</v>
      </c>
      <c r="AE181">
        <v>63</v>
      </c>
      <c r="AF181" t="s">
        <v>159</v>
      </c>
      <c r="AG181" t="s">
        <v>159</v>
      </c>
      <c r="AH181" t="s">
        <v>159</v>
      </c>
      <c r="AI181" t="s">
        <v>160</v>
      </c>
      <c r="AJ181" t="s">
        <v>1023</v>
      </c>
      <c r="AK181">
        <v>566</v>
      </c>
      <c r="AL181">
        <v>147379</v>
      </c>
      <c r="AM181">
        <v>566</v>
      </c>
      <c r="AN181">
        <v>9790725141</v>
      </c>
      <c r="AO181">
        <v>9790725141</v>
      </c>
      <c r="AP181" t="s">
        <v>183</v>
      </c>
      <c r="AQ181" t="s">
        <v>378</v>
      </c>
      <c r="AR181" t="s">
        <v>159</v>
      </c>
      <c r="AS181" t="s">
        <v>185</v>
      </c>
      <c r="AT181" s="2">
        <v>0.5</v>
      </c>
      <c r="AU181">
        <v>11500</v>
      </c>
      <c r="AV181">
        <v>11500</v>
      </c>
      <c r="AW181" s="7">
        <f t="shared" si="14"/>
        <v>11500</v>
      </c>
      <c r="AX181" s="7">
        <v>350</v>
      </c>
      <c r="AY181" s="7">
        <f t="shared" si="15"/>
        <v>11150</v>
      </c>
      <c r="AZ181" s="8">
        <f t="shared" si="16"/>
        <v>1962.4</v>
      </c>
      <c r="BA181" s="9">
        <f t="shared" si="17"/>
        <v>8920</v>
      </c>
      <c r="BB181" s="10">
        <f t="shared" si="18"/>
        <v>267.60000000000002</v>
      </c>
      <c r="BC181" s="7">
        <v>250</v>
      </c>
      <c r="BD181" s="11">
        <f t="shared" si="19"/>
        <v>81.25</v>
      </c>
      <c r="BE181" s="11"/>
      <c r="BF181" s="12"/>
      <c r="BG181" s="7">
        <f t="shared" si="20"/>
        <v>18.75</v>
      </c>
      <c r="BH181" t="s">
        <v>159</v>
      </c>
      <c r="BI181" t="s">
        <v>159</v>
      </c>
      <c r="BJ181" t="s">
        <v>159</v>
      </c>
      <c r="BK181" t="s">
        <v>159</v>
      </c>
      <c r="BL181">
        <v>566</v>
      </c>
      <c r="BM181">
        <v>566</v>
      </c>
      <c r="BN181">
        <v>11500</v>
      </c>
      <c r="BO181">
        <v>1000</v>
      </c>
      <c r="BP181">
        <v>57.5</v>
      </c>
      <c r="BQ181">
        <v>4.3099999999999996</v>
      </c>
      <c r="BR181">
        <v>0</v>
      </c>
      <c r="BS181">
        <v>11438.1875</v>
      </c>
      <c r="BT181">
        <v>0</v>
      </c>
      <c r="BU181" t="s">
        <v>159</v>
      </c>
      <c r="BV181" t="s">
        <v>159</v>
      </c>
      <c r="BW181">
        <v>0</v>
      </c>
      <c r="BX181">
        <v>0</v>
      </c>
      <c r="BY181" t="s">
        <v>165</v>
      </c>
      <c r="BZ181">
        <v>23</v>
      </c>
      <c r="CA181" t="s">
        <v>159</v>
      </c>
      <c r="CB181">
        <v>0</v>
      </c>
      <c r="CC181">
        <v>0</v>
      </c>
      <c r="CD181" t="s">
        <v>176</v>
      </c>
      <c r="CE181">
        <v>0</v>
      </c>
      <c r="CF181">
        <v>0.2</v>
      </c>
      <c r="CG181">
        <v>23</v>
      </c>
      <c r="CH181" t="s">
        <v>159</v>
      </c>
      <c r="CI181" t="s">
        <v>176</v>
      </c>
      <c r="CJ181" t="s">
        <v>159</v>
      </c>
      <c r="CK181" t="s">
        <v>159</v>
      </c>
      <c r="CL181">
        <v>0</v>
      </c>
      <c r="CM181" t="s">
        <v>178</v>
      </c>
      <c r="CN181">
        <v>30</v>
      </c>
      <c r="CO181">
        <v>6.9</v>
      </c>
      <c r="CP181">
        <v>0.52</v>
      </c>
      <c r="CQ181">
        <v>11496.88</v>
      </c>
      <c r="CR181" t="s">
        <v>166</v>
      </c>
      <c r="CS181">
        <v>25</v>
      </c>
      <c r="CT181">
        <v>5.75</v>
      </c>
      <c r="CU181">
        <v>0.43</v>
      </c>
      <c r="CV181" t="s">
        <v>166</v>
      </c>
      <c r="CW181">
        <v>7.5</v>
      </c>
      <c r="CX181">
        <v>1.7250000000000001</v>
      </c>
      <c r="CY181">
        <v>0.13</v>
      </c>
      <c r="CZ181" t="s">
        <v>160</v>
      </c>
      <c r="DA181">
        <v>7.5</v>
      </c>
      <c r="DB181">
        <v>1.7250000000000001</v>
      </c>
      <c r="DC181">
        <v>0.13</v>
      </c>
      <c r="DD181">
        <v>0</v>
      </c>
      <c r="DE181">
        <v>4</v>
      </c>
      <c r="DF181">
        <v>0.3</v>
      </c>
      <c r="DG181" t="s">
        <v>166</v>
      </c>
      <c r="DH181">
        <v>5</v>
      </c>
      <c r="DI181">
        <v>1.1499999999999999</v>
      </c>
      <c r="DJ181">
        <v>0.09</v>
      </c>
      <c r="DK181" t="s">
        <v>166</v>
      </c>
      <c r="DL181">
        <v>25</v>
      </c>
      <c r="DM181">
        <v>5.75</v>
      </c>
      <c r="DN181">
        <v>0.43</v>
      </c>
      <c r="DO181" t="s">
        <v>159</v>
      </c>
      <c r="DP181">
        <v>0</v>
      </c>
      <c r="DQ181">
        <v>0</v>
      </c>
      <c r="DR181" t="s">
        <v>159</v>
      </c>
      <c r="DS181">
        <v>0</v>
      </c>
      <c r="DT181">
        <v>0</v>
      </c>
      <c r="DU181" t="s">
        <v>159</v>
      </c>
      <c r="DV181" t="s">
        <v>159</v>
      </c>
      <c r="DW181" t="s">
        <v>159</v>
      </c>
      <c r="DX181" t="s">
        <v>159</v>
      </c>
      <c r="DY181">
        <v>0</v>
      </c>
      <c r="DZ181">
        <v>0</v>
      </c>
      <c r="EA181">
        <v>34.5</v>
      </c>
      <c r="EB181">
        <v>2.58</v>
      </c>
      <c r="EC181">
        <v>2.0020566000040006E+19</v>
      </c>
      <c r="ED181">
        <v>3.0040567E+19</v>
      </c>
      <c r="EE181" t="s">
        <v>1023</v>
      </c>
      <c r="EF181" t="s">
        <v>1023</v>
      </c>
      <c r="EG181" t="s">
        <v>159</v>
      </c>
      <c r="EH181" t="s">
        <v>159</v>
      </c>
      <c r="EI181" t="s">
        <v>125</v>
      </c>
      <c r="EJ181" t="s">
        <v>159</v>
      </c>
      <c r="EK181" t="s">
        <v>159</v>
      </c>
      <c r="EL181" t="s">
        <v>159</v>
      </c>
      <c r="EM181" t="s">
        <v>159</v>
      </c>
      <c r="EN181" t="s">
        <v>159</v>
      </c>
      <c r="EO181" t="s">
        <v>159</v>
      </c>
      <c r="EP181" t="s">
        <v>159</v>
      </c>
      <c r="EQ181" t="s">
        <v>159</v>
      </c>
      <c r="ER181" t="s">
        <v>159</v>
      </c>
      <c r="ES181">
        <v>11496.88</v>
      </c>
      <c r="ET181">
        <v>0</v>
      </c>
      <c r="EU181">
        <v>0</v>
      </c>
      <c r="EV181" t="s">
        <v>159</v>
      </c>
      <c r="EW181" t="s">
        <v>167</v>
      </c>
      <c r="EX181" t="s">
        <v>159</v>
      </c>
      <c r="EY181">
        <v>0</v>
      </c>
      <c r="EZ181">
        <v>0</v>
      </c>
    </row>
    <row r="182" spans="1:156" x14ac:dyDescent="0.25">
      <c r="A182">
        <v>9790075613</v>
      </c>
      <c r="B182" t="s">
        <v>143</v>
      </c>
      <c r="C182" t="s">
        <v>144</v>
      </c>
      <c r="D182" t="s">
        <v>722</v>
      </c>
      <c r="E182" t="s">
        <v>1003</v>
      </c>
      <c r="F182" s="1" t="s">
        <v>147</v>
      </c>
      <c r="G182" t="s">
        <v>148</v>
      </c>
      <c r="H182" t="s">
        <v>149</v>
      </c>
      <c r="I182" t="s">
        <v>150</v>
      </c>
      <c r="J182" t="s">
        <v>151</v>
      </c>
      <c r="K182" t="s">
        <v>152</v>
      </c>
      <c r="L182" s="2">
        <v>0.5</v>
      </c>
      <c r="M182" s="2">
        <v>11500</v>
      </c>
      <c r="N182" t="s">
        <v>365</v>
      </c>
      <c r="O182" t="s">
        <v>1100</v>
      </c>
      <c r="P182">
        <v>34947</v>
      </c>
      <c r="Q182" t="s">
        <v>722</v>
      </c>
      <c r="R182">
        <v>792005</v>
      </c>
      <c r="S182" s="1" t="s">
        <v>155</v>
      </c>
      <c r="T182">
        <v>2614146211</v>
      </c>
      <c r="U182">
        <v>2149997</v>
      </c>
      <c r="V182">
        <v>1001565</v>
      </c>
      <c r="W182">
        <v>25510881</v>
      </c>
      <c r="X182">
        <v>9790075613</v>
      </c>
      <c r="Y182">
        <v>800578</v>
      </c>
      <c r="Z182" t="s">
        <v>156</v>
      </c>
      <c r="AA182" t="s">
        <v>157</v>
      </c>
      <c r="AB182" t="s">
        <v>158</v>
      </c>
      <c r="AC182" t="s">
        <v>151</v>
      </c>
      <c r="AD182">
        <v>5999</v>
      </c>
      <c r="AE182">
        <v>63</v>
      </c>
      <c r="AF182" t="s">
        <v>159</v>
      </c>
      <c r="AG182" t="s">
        <v>159</v>
      </c>
      <c r="AH182" t="s">
        <v>159</v>
      </c>
      <c r="AI182" t="s">
        <v>160</v>
      </c>
      <c r="AJ182" t="s">
        <v>1101</v>
      </c>
      <c r="AK182">
        <v>566</v>
      </c>
      <c r="AL182">
        <v>667289</v>
      </c>
      <c r="AM182">
        <v>566</v>
      </c>
      <c r="AN182">
        <v>9790075613</v>
      </c>
      <c r="AO182">
        <v>9790075613</v>
      </c>
      <c r="AP182" t="s">
        <v>162</v>
      </c>
      <c r="AQ182" t="s">
        <v>368</v>
      </c>
      <c r="AR182" t="s">
        <v>159</v>
      </c>
      <c r="AS182" t="s">
        <v>164</v>
      </c>
      <c r="AT182" s="2">
        <v>0.5</v>
      </c>
      <c r="AU182">
        <v>11500</v>
      </c>
      <c r="AV182">
        <v>11500</v>
      </c>
      <c r="AW182" s="7">
        <f t="shared" si="14"/>
        <v>11500</v>
      </c>
      <c r="AX182" s="7">
        <v>350</v>
      </c>
      <c r="AY182" s="7">
        <f t="shared" si="15"/>
        <v>11150</v>
      </c>
      <c r="AZ182" s="8">
        <f t="shared" si="16"/>
        <v>1962.4</v>
      </c>
      <c r="BA182" s="9">
        <f t="shared" si="17"/>
        <v>8920</v>
      </c>
      <c r="BB182" s="10">
        <f t="shared" si="18"/>
        <v>267.60000000000002</v>
      </c>
      <c r="BC182" s="7">
        <v>250</v>
      </c>
      <c r="BD182" s="11">
        <f t="shared" si="19"/>
        <v>81.25</v>
      </c>
      <c r="BE182" s="11"/>
      <c r="BF182" s="12"/>
      <c r="BG182" s="7">
        <f t="shared" si="20"/>
        <v>18.75</v>
      </c>
      <c r="BH182" t="s">
        <v>159</v>
      </c>
      <c r="BI182" t="s">
        <v>159</v>
      </c>
      <c r="BJ182" t="s">
        <v>159</v>
      </c>
      <c r="BK182" t="s">
        <v>159</v>
      </c>
      <c r="BL182">
        <v>566</v>
      </c>
      <c r="BM182">
        <v>566</v>
      </c>
      <c r="BN182">
        <v>11500</v>
      </c>
      <c r="BO182">
        <v>1000</v>
      </c>
      <c r="BP182">
        <v>57.5</v>
      </c>
      <c r="BQ182">
        <v>4.3099999999999996</v>
      </c>
      <c r="BR182">
        <v>0</v>
      </c>
      <c r="BS182">
        <v>11438.1875</v>
      </c>
      <c r="BT182">
        <v>0</v>
      </c>
      <c r="BU182" t="s">
        <v>159</v>
      </c>
      <c r="BV182" t="s">
        <v>159</v>
      </c>
      <c r="BW182">
        <v>0</v>
      </c>
      <c r="BX182">
        <v>0</v>
      </c>
      <c r="BY182" t="s">
        <v>165</v>
      </c>
      <c r="BZ182">
        <v>23</v>
      </c>
      <c r="CA182" t="s">
        <v>159</v>
      </c>
      <c r="CB182">
        <v>0</v>
      </c>
      <c r="CC182">
        <v>0</v>
      </c>
      <c r="CD182" t="s">
        <v>176</v>
      </c>
      <c r="CE182">
        <v>0</v>
      </c>
      <c r="CF182">
        <v>0.2</v>
      </c>
      <c r="CG182">
        <v>23</v>
      </c>
      <c r="CH182" t="s">
        <v>159</v>
      </c>
      <c r="CI182" t="s">
        <v>176</v>
      </c>
      <c r="CJ182" t="s">
        <v>159</v>
      </c>
      <c r="CK182" t="s">
        <v>159</v>
      </c>
      <c r="CL182">
        <v>0</v>
      </c>
      <c r="CM182" t="s">
        <v>144</v>
      </c>
      <c r="CN182">
        <v>30</v>
      </c>
      <c r="CO182">
        <v>6.9</v>
      </c>
      <c r="CP182">
        <v>0.52</v>
      </c>
      <c r="CQ182">
        <v>11493.66</v>
      </c>
      <c r="CR182" t="s">
        <v>166</v>
      </c>
      <c r="CS182">
        <v>25</v>
      </c>
      <c r="CT182">
        <v>5.75</v>
      </c>
      <c r="CU182">
        <v>0.43</v>
      </c>
      <c r="CV182" t="s">
        <v>166</v>
      </c>
      <c r="CW182">
        <v>7.5</v>
      </c>
      <c r="CX182">
        <v>1.7250000000000001</v>
      </c>
      <c r="CY182">
        <v>0.13</v>
      </c>
      <c r="CZ182" t="s">
        <v>160</v>
      </c>
      <c r="DA182">
        <v>7.5</v>
      </c>
      <c r="DB182">
        <v>1.7250000000000001</v>
      </c>
      <c r="DC182">
        <v>0.13</v>
      </c>
      <c r="DD182">
        <v>0</v>
      </c>
      <c r="DE182">
        <v>1</v>
      </c>
      <c r="DF182">
        <v>0.08</v>
      </c>
      <c r="DG182" t="s">
        <v>166</v>
      </c>
      <c r="DH182">
        <v>5</v>
      </c>
      <c r="DI182">
        <v>1.1499999999999999</v>
      </c>
      <c r="DJ182">
        <v>0.09</v>
      </c>
      <c r="DK182" t="s">
        <v>166</v>
      </c>
      <c r="DL182">
        <v>25</v>
      </c>
      <c r="DM182">
        <v>5.75</v>
      </c>
      <c r="DN182">
        <v>0.43</v>
      </c>
      <c r="DO182" t="s">
        <v>159</v>
      </c>
      <c r="DP182">
        <v>0</v>
      </c>
      <c r="DQ182">
        <v>0</v>
      </c>
      <c r="DR182" t="s">
        <v>159</v>
      </c>
      <c r="DS182">
        <v>0</v>
      </c>
      <c r="DT182">
        <v>0</v>
      </c>
      <c r="DU182" t="s">
        <v>159</v>
      </c>
      <c r="DV182" t="s">
        <v>159</v>
      </c>
      <c r="DW182" t="s">
        <v>159</v>
      </c>
      <c r="DX182" t="s">
        <v>159</v>
      </c>
      <c r="DY182">
        <v>0</v>
      </c>
      <c r="DZ182">
        <v>0</v>
      </c>
      <c r="EA182">
        <v>34.5</v>
      </c>
      <c r="EB182">
        <v>2.58</v>
      </c>
      <c r="EC182">
        <v>2.0020566000040006E+19</v>
      </c>
      <c r="ED182">
        <v>3.0040567E+19</v>
      </c>
      <c r="EE182" t="s">
        <v>1101</v>
      </c>
      <c r="EF182" t="s">
        <v>1101</v>
      </c>
      <c r="EG182" t="s">
        <v>159</v>
      </c>
      <c r="EH182" t="s">
        <v>159</v>
      </c>
      <c r="EI182" t="s">
        <v>125</v>
      </c>
      <c r="EJ182" t="s">
        <v>159</v>
      </c>
      <c r="EK182" t="s">
        <v>159</v>
      </c>
      <c r="EL182" t="s">
        <v>159</v>
      </c>
      <c r="EM182" t="s">
        <v>159</v>
      </c>
      <c r="EN182" t="s">
        <v>159</v>
      </c>
      <c r="EO182" t="s">
        <v>159</v>
      </c>
      <c r="EP182" t="s">
        <v>159</v>
      </c>
      <c r="EQ182" t="s">
        <v>159</v>
      </c>
      <c r="ER182" t="s">
        <v>159</v>
      </c>
      <c r="ES182">
        <v>11493.66</v>
      </c>
      <c r="ET182">
        <v>0</v>
      </c>
      <c r="EU182">
        <v>0</v>
      </c>
      <c r="EV182" t="s">
        <v>159</v>
      </c>
      <c r="EW182" t="s">
        <v>167</v>
      </c>
      <c r="EX182" t="s">
        <v>159</v>
      </c>
      <c r="EY182">
        <v>0</v>
      </c>
      <c r="EZ182">
        <v>0</v>
      </c>
    </row>
    <row r="183" spans="1:156" x14ac:dyDescent="0.25">
      <c r="A183">
        <v>9787638976</v>
      </c>
      <c r="B183" t="s">
        <v>143</v>
      </c>
      <c r="C183" t="s">
        <v>178</v>
      </c>
      <c r="D183" t="s">
        <v>1003</v>
      </c>
      <c r="E183" t="s">
        <v>1003</v>
      </c>
      <c r="F183" s="1" t="s">
        <v>147</v>
      </c>
      <c r="G183" t="s">
        <v>148</v>
      </c>
      <c r="H183" t="s">
        <v>149</v>
      </c>
      <c r="I183" t="s">
        <v>150</v>
      </c>
      <c r="J183" t="s">
        <v>151</v>
      </c>
      <c r="K183" t="s">
        <v>152</v>
      </c>
      <c r="L183" s="2">
        <v>0.5</v>
      </c>
      <c r="M183" s="2">
        <v>11500</v>
      </c>
      <c r="N183" t="s">
        <v>1142</v>
      </c>
      <c r="O183" t="s">
        <v>1143</v>
      </c>
      <c r="P183">
        <v>34945</v>
      </c>
      <c r="Q183" t="s">
        <v>722</v>
      </c>
      <c r="R183">
        <v>622002</v>
      </c>
      <c r="S183" s="1" t="s">
        <v>155</v>
      </c>
      <c r="T183">
        <v>2613806164</v>
      </c>
      <c r="U183">
        <v>5349879</v>
      </c>
      <c r="V183">
        <v>1001560</v>
      </c>
      <c r="W183">
        <v>25509775</v>
      </c>
      <c r="X183">
        <v>9787638976</v>
      </c>
      <c r="Y183">
        <v>800578</v>
      </c>
      <c r="Z183" t="s">
        <v>156</v>
      </c>
      <c r="AA183" t="s">
        <v>157</v>
      </c>
      <c r="AB183" t="s">
        <v>158</v>
      </c>
      <c r="AC183" t="s">
        <v>151</v>
      </c>
      <c r="AD183">
        <v>5999</v>
      </c>
      <c r="AE183">
        <v>63</v>
      </c>
      <c r="AF183" t="s">
        <v>159</v>
      </c>
      <c r="AG183" t="s">
        <v>159</v>
      </c>
      <c r="AH183" t="s">
        <v>159</v>
      </c>
      <c r="AI183" t="s">
        <v>160</v>
      </c>
      <c r="AJ183" t="s">
        <v>1144</v>
      </c>
      <c r="AK183">
        <v>566</v>
      </c>
      <c r="AL183">
        <v>622002</v>
      </c>
      <c r="AM183">
        <v>566</v>
      </c>
      <c r="AN183">
        <v>9787638976</v>
      </c>
      <c r="AO183">
        <v>9787638976</v>
      </c>
      <c r="AP183" t="s">
        <v>162</v>
      </c>
      <c r="AQ183" t="s">
        <v>1145</v>
      </c>
      <c r="AR183" t="s">
        <v>159</v>
      </c>
      <c r="AS183" t="s">
        <v>185</v>
      </c>
      <c r="AT183" s="2">
        <v>0.5</v>
      </c>
      <c r="AU183">
        <v>11500</v>
      </c>
      <c r="AV183">
        <v>11500</v>
      </c>
      <c r="AW183" s="7">
        <f t="shared" si="14"/>
        <v>11500</v>
      </c>
      <c r="AX183" s="7">
        <v>350</v>
      </c>
      <c r="AY183" s="7">
        <f t="shared" si="15"/>
        <v>11150</v>
      </c>
      <c r="AZ183" s="8">
        <f t="shared" si="16"/>
        <v>1962.4</v>
      </c>
      <c r="BA183" s="9">
        <f t="shared" si="17"/>
        <v>8920</v>
      </c>
      <c r="BB183" s="10">
        <f t="shared" si="18"/>
        <v>267.60000000000002</v>
      </c>
      <c r="BC183" s="7">
        <v>250</v>
      </c>
      <c r="BD183" s="11">
        <f t="shared" si="19"/>
        <v>81.25</v>
      </c>
      <c r="BE183" s="11"/>
      <c r="BF183" s="12"/>
      <c r="BG183" s="7">
        <f t="shared" si="20"/>
        <v>18.75</v>
      </c>
      <c r="BH183" t="s">
        <v>159</v>
      </c>
      <c r="BI183" t="s">
        <v>159</v>
      </c>
      <c r="BJ183" t="s">
        <v>159</v>
      </c>
      <c r="BK183" t="s">
        <v>159</v>
      </c>
      <c r="BL183">
        <v>566</v>
      </c>
      <c r="BM183">
        <v>566</v>
      </c>
      <c r="BN183">
        <v>11500</v>
      </c>
      <c r="BO183">
        <v>1000</v>
      </c>
      <c r="BP183">
        <v>57.5</v>
      </c>
      <c r="BQ183">
        <v>4.3099999999999996</v>
      </c>
      <c r="BR183">
        <v>0</v>
      </c>
      <c r="BS183">
        <v>11438.1875</v>
      </c>
      <c r="BT183">
        <v>0</v>
      </c>
      <c r="BU183" t="s">
        <v>159</v>
      </c>
      <c r="BV183" t="s">
        <v>159</v>
      </c>
      <c r="BW183">
        <v>0</v>
      </c>
      <c r="BX183">
        <v>0</v>
      </c>
      <c r="BY183" t="s">
        <v>165</v>
      </c>
      <c r="BZ183">
        <v>23</v>
      </c>
      <c r="CA183" t="s">
        <v>159</v>
      </c>
      <c r="CB183">
        <v>0</v>
      </c>
      <c r="CC183">
        <v>0</v>
      </c>
      <c r="CD183" t="s">
        <v>176</v>
      </c>
      <c r="CE183">
        <v>0</v>
      </c>
      <c r="CF183">
        <v>0.2</v>
      </c>
      <c r="CG183">
        <v>23</v>
      </c>
      <c r="CH183" t="s">
        <v>159</v>
      </c>
      <c r="CI183" t="s">
        <v>176</v>
      </c>
      <c r="CJ183" t="s">
        <v>159</v>
      </c>
      <c r="CK183" t="s">
        <v>159</v>
      </c>
      <c r="CL183">
        <v>0</v>
      </c>
      <c r="CM183" t="s">
        <v>178</v>
      </c>
      <c r="CN183">
        <v>30</v>
      </c>
      <c r="CO183">
        <v>6.9</v>
      </c>
      <c r="CP183">
        <v>0.52</v>
      </c>
      <c r="CQ183">
        <v>11492.58</v>
      </c>
      <c r="CR183" t="s">
        <v>166</v>
      </c>
      <c r="CS183">
        <v>25</v>
      </c>
      <c r="CT183">
        <v>5.75</v>
      </c>
      <c r="CU183">
        <v>0.43</v>
      </c>
      <c r="CV183" t="s">
        <v>166</v>
      </c>
      <c r="CW183">
        <v>7.5</v>
      </c>
      <c r="CX183">
        <v>1.7250000000000001</v>
      </c>
      <c r="CY183">
        <v>0.13</v>
      </c>
      <c r="CZ183" t="s">
        <v>160</v>
      </c>
      <c r="DA183">
        <v>7.5</v>
      </c>
      <c r="DB183">
        <v>1.7250000000000001</v>
      </c>
      <c r="DC183">
        <v>0.13</v>
      </c>
      <c r="DD183">
        <v>0</v>
      </c>
      <c r="DE183">
        <v>0</v>
      </c>
      <c r="DF183">
        <v>0</v>
      </c>
      <c r="DG183" t="s">
        <v>166</v>
      </c>
      <c r="DH183">
        <v>5</v>
      </c>
      <c r="DI183">
        <v>1.1499999999999999</v>
      </c>
      <c r="DJ183">
        <v>0.09</v>
      </c>
      <c r="DK183" t="s">
        <v>166</v>
      </c>
      <c r="DL183">
        <v>25</v>
      </c>
      <c r="DM183">
        <v>5.75</v>
      </c>
      <c r="DN183">
        <v>0.43</v>
      </c>
      <c r="DO183" t="s">
        <v>159</v>
      </c>
      <c r="DP183">
        <v>0</v>
      </c>
      <c r="DQ183">
        <v>0</v>
      </c>
      <c r="DR183" t="s">
        <v>159</v>
      </c>
      <c r="DS183">
        <v>0</v>
      </c>
      <c r="DT183">
        <v>0</v>
      </c>
      <c r="DU183" t="s">
        <v>159</v>
      </c>
      <c r="DV183" t="s">
        <v>159</v>
      </c>
      <c r="DW183" t="s">
        <v>159</v>
      </c>
      <c r="DX183" t="s">
        <v>159</v>
      </c>
      <c r="DY183">
        <v>0</v>
      </c>
      <c r="DZ183">
        <v>0</v>
      </c>
      <c r="EA183">
        <v>34.5</v>
      </c>
      <c r="EB183">
        <v>2.58</v>
      </c>
      <c r="EC183">
        <v>2.0020566000040006E+19</v>
      </c>
      <c r="ED183">
        <v>3.0040567E+19</v>
      </c>
      <c r="EE183" t="s">
        <v>1144</v>
      </c>
      <c r="EF183" t="s">
        <v>1144</v>
      </c>
      <c r="EG183" t="s">
        <v>159</v>
      </c>
      <c r="EH183" t="s">
        <v>159</v>
      </c>
      <c r="EI183" t="s">
        <v>125</v>
      </c>
      <c r="EJ183" t="s">
        <v>159</v>
      </c>
      <c r="EK183" t="s">
        <v>159</v>
      </c>
      <c r="EL183" t="s">
        <v>159</v>
      </c>
      <c r="EM183" t="s">
        <v>159</v>
      </c>
      <c r="EN183" t="s">
        <v>159</v>
      </c>
      <c r="EO183" t="s">
        <v>159</v>
      </c>
      <c r="EP183" t="s">
        <v>159</v>
      </c>
      <c r="EQ183" t="s">
        <v>159</v>
      </c>
      <c r="ER183" t="s">
        <v>159</v>
      </c>
      <c r="ES183">
        <v>11492.58</v>
      </c>
      <c r="ET183">
        <v>0</v>
      </c>
      <c r="EU183">
        <v>0</v>
      </c>
      <c r="EV183" t="s">
        <v>159</v>
      </c>
      <c r="EW183" t="s">
        <v>167</v>
      </c>
      <c r="EX183" t="s">
        <v>159</v>
      </c>
      <c r="EY183">
        <v>0</v>
      </c>
      <c r="EZ183">
        <v>0</v>
      </c>
    </row>
    <row r="184" spans="1:156" x14ac:dyDescent="0.25">
      <c r="A184">
        <v>11669662</v>
      </c>
      <c r="B184" t="s">
        <v>226</v>
      </c>
      <c r="C184" t="s">
        <v>239</v>
      </c>
      <c r="D184" t="s">
        <v>145</v>
      </c>
      <c r="E184" t="s">
        <v>146</v>
      </c>
      <c r="F184" s="1" t="s">
        <v>147</v>
      </c>
      <c r="G184" t="s">
        <v>148</v>
      </c>
      <c r="H184" t="s">
        <v>149</v>
      </c>
      <c r="I184" t="s">
        <v>150</v>
      </c>
      <c r="J184" t="s">
        <v>159</v>
      </c>
      <c r="K184" t="s">
        <v>152</v>
      </c>
      <c r="L184" s="2">
        <v>0.5</v>
      </c>
      <c r="M184" s="2">
        <v>16500</v>
      </c>
      <c r="N184" t="s">
        <v>240</v>
      </c>
      <c r="O184" t="s">
        <v>241</v>
      </c>
      <c r="P184" t="s">
        <v>159</v>
      </c>
      <c r="Q184" t="s">
        <v>145</v>
      </c>
      <c r="R184" t="s">
        <v>159</v>
      </c>
      <c r="S184" s="1" t="s">
        <v>155</v>
      </c>
      <c r="T184">
        <v>3311669662</v>
      </c>
      <c r="U184">
        <v>8301859</v>
      </c>
      <c r="V184" t="s">
        <v>159</v>
      </c>
      <c r="W184">
        <v>11669662</v>
      </c>
      <c r="X184">
        <v>11669662</v>
      </c>
      <c r="Y184" t="s">
        <v>159</v>
      </c>
      <c r="Z184" t="s">
        <v>156</v>
      </c>
      <c r="AA184" t="s">
        <v>157</v>
      </c>
      <c r="AB184" t="s">
        <v>158</v>
      </c>
      <c r="AC184" t="s">
        <v>159</v>
      </c>
      <c r="AD184">
        <v>5999</v>
      </c>
      <c r="AE184">
        <v>63</v>
      </c>
      <c r="AF184" t="s">
        <v>159</v>
      </c>
      <c r="AG184" t="s">
        <v>159</v>
      </c>
      <c r="AH184" t="s">
        <v>159</v>
      </c>
      <c r="AI184" t="s">
        <v>160</v>
      </c>
      <c r="AJ184" t="s">
        <v>159</v>
      </c>
      <c r="AK184">
        <v>566</v>
      </c>
      <c r="AL184" t="s">
        <v>159</v>
      </c>
      <c r="AM184">
        <v>566</v>
      </c>
      <c r="AN184" t="s">
        <v>159</v>
      </c>
      <c r="AO184" t="s">
        <v>159</v>
      </c>
      <c r="AP184" t="s">
        <v>242</v>
      </c>
      <c r="AQ184" t="s">
        <v>159</v>
      </c>
      <c r="AR184" t="s">
        <v>159</v>
      </c>
      <c r="AS184" t="s">
        <v>242</v>
      </c>
      <c r="AT184" s="2">
        <v>0.5</v>
      </c>
      <c r="AU184">
        <v>16500</v>
      </c>
      <c r="AV184">
        <v>16500</v>
      </c>
      <c r="AW184" s="7">
        <f t="shared" si="14"/>
        <v>16500</v>
      </c>
      <c r="AX184" s="7">
        <v>350</v>
      </c>
      <c r="AY184" s="7">
        <f t="shared" si="15"/>
        <v>16150</v>
      </c>
      <c r="AZ184" s="8">
        <f t="shared" si="16"/>
        <v>2842.4</v>
      </c>
      <c r="BA184" s="9">
        <f t="shared" si="17"/>
        <v>12920</v>
      </c>
      <c r="BB184" s="10">
        <f t="shared" si="18"/>
        <v>387.6</v>
      </c>
      <c r="BC184" s="7">
        <v>250</v>
      </c>
      <c r="BD184" s="11">
        <f t="shared" si="19"/>
        <v>81.25</v>
      </c>
      <c r="BE184" s="11"/>
      <c r="BF184" s="12"/>
      <c r="BG184" s="7">
        <f t="shared" si="20"/>
        <v>18.75</v>
      </c>
      <c r="BH184" t="s">
        <v>159</v>
      </c>
      <c r="BI184" t="s">
        <v>159</v>
      </c>
      <c r="BJ184" t="s">
        <v>159</v>
      </c>
      <c r="BK184" t="s">
        <v>159</v>
      </c>
      <c r="BL184">
        <v>566</v>
      </c>
      <c r="BM184">
        <v>566</v>
      </c>
      <c r="BN184">
        <v>16500</v>
      </c>
      <c r="BO184">
        <v>1000</v>
      </c>
      <c r="BP184">
        <v>82.5</v>
      </c>
      <c r="BQ184">
        <v>6.19</v>
      </c>
      <c r="BR184">
        <v>0</v>
      </c>
      <c r="BS184">
        <v>16411.3125</v>
      </c>
      <c r="BT184">
        <v>0</v>
      </c>
      <c r="BU184" t="s">
        <v>159</v>
      </c>
      <c r="BV184" t="s">
        <v>159</v>
      </c>
      <c r="BW184">
        <v>0</v>
      </c>
      <c r="BX184">
        <v>0</v>
      </c>
      <c r="BY184" t="s">
        <v>165</v>
      </c>
      <c r="BZ184">
        <v>0</v>
      </c>
      <c r="CA184" t="s">
        <v>159</v>
      </c>
      <c r="CB184">
        <v>0</v>
      </c>
      <c r="CC184">
        <v>0</v>
      </c>
      <c r="CD184" t="s">
        <v>176</v>
      </c>
      <c r="CE184">
        <v>0</v>
      </c>
      <c r="CF184">
        <v>0.2</v>
      </c>
      <c r="CG184">
        <v>0</v>
      </c>
      <c r="CH184" t="s">
        <v>159</v>
      </c>
      <c r="CI184" t="s">
        <v>176</v>
      </c>
      <c r="CJ184" t="s">
        <v>159</v>
      </c>
      <c r="CK184" t="s">
        <v>159</v>
      </c>
      <c r="CL184">
        <v>0</v>
      </c>
      <c r="CM184" t="s">
        <v>239</v>
      </c>
      <c r="CN184">
        <v>0</v>
      </c>
      <c r="CO184">
        <v>0</v>
      </c>
      <c r="CP184">
        <v>0</v>
      </c>
      <c r="CQ184">
        <v>16500</v>
      </c>
      <c r="CR184" t="s">
        <v>166</v>
      </c>
      <c r="CS184">
        <v>25</v>
      </c>
      <c r="CT184">
        <v>0</v>
      </c>
      <c r="CU184">
        <v>0</v>
      </c>
      <c r="CV184" t="s">
        <v>166</v>
      </c>
      <c r="CW184">
        <v>7.5</v>
      </c>
      <c r="CX184">
        <v>0</v>
      </c>
      <c r="CY184">
        <v>0</v>
      </c>
      <c r="CZ184" t="s">
        <v>160</v>
      </c>
      <c r="DA184">
        <v>7.5</v>
      </c>
      <c r="DB184">
        <v>0</v>
      </c>
      <c r="DC184">
        <v>0</v>
      </c>
      <c r="DD184">
        <v>0</v>
      </c>
      <c r="DE184">
        <v>0</v>
      </c>
      <c r="DF184">
        <v>0</v>
      </c>
      <c r="DG184" t="s">
        <v>166</v>
      </c>
      <c r="DH184">
        <v>5</v>
      </c>
      <c r="DI184">
        <v>0</v>
      </c>
      <c r="DJ184">
        <v>0</v>
      </c>
      <c r="DK184" t="s">
        <v>166</v>
      </c>
      <c r="DL184">
        <v>25</v>
      </c>
      <c r="DM184">
        <v>0</v>
      </c>
      <c r="DN184">
        <v>0</v>
      </c>
      <c r="DO184" t="s">
        <v>159</v>
      </c>
      <c r="DP184">
        <v>0</v>
      </c>
      <c r="DQ184">
        <v>0</v>
      </c>
      <c r="DR184" t="s">
        <v>159</v>
      </c>
      <c r="DS184">
        <v>0</v>
      </c>
      <c r="DT184">
        <v>0</v>
      </c>
      <c r="DU184" t="s">
        <v>159</v>
      </c>
      <c r="DV184" t="s">
        <v>159</v>
      </c>
      <c r="DW184" t="s">
        <v>159</v>
      </c>
      <c r="DX184" t="s">
        <v>159</v>
      </c>
      <c r="DY184">
        <v>0</v>
      </c>
      <c r="DZ184">
        <v>0</v>
      </c>
      <c r="EA184">
        <v>82.5</v>
      </c>
      <c r="EB184">
        <v>6.19</v>
      </c>
      <c r="EC184" t="s">
        <v>159</v>
      </c>
      <c r="ED184" t="s">
        <v>159</v>
      </c>
      <c r="EE184" t="s">
        <v>243</v>
      </c>
      <c r="EF184" t="s">
        <v>244</v>
      </c>
      <c r="EG184" t="s">
        <v>159</v>
      </c>
      <c r="EH184" t="s">
        <v>245</v>
      </c>
      <c r="EI184" t="s">
        <v>125</v>
      </c>
      <c r="EJ184" t="s">
        <v>159</v>
      </c>
      <c r="EK184" t="s">
        <v>159</v>
      </c>
      <c r="EL184" t="s">
        <v>159</v>
      </c>
      <c r="EM184" t="s">
        <v>159</v>
      </c>
      <c r="EN184" t="s">
        <v>159</v>
      </c>
      <c r="EO184" t="s">
        <v>159</v>
      </c>
      <c r="EP184" t="s">
        <v>159</v>
      </c>
      <c r="EQ184" t="s">
        <v>159</v>
      </c>
      <c r="ER184" t="s">
        <v>246</v>
      </c>
      <c r="ES184">
        <v>0</v>
      </c>
      <c r="ET184">
        <v>16500</v>
      </c>
      <c r="EU184">
        <v>0</v>
      </c>
      <c r="EV184" t="s">
        <v>159</v>
      </c>
      <c r="EW184" t="s">
        <v>167</v>
      </c>
      <c r="EX184" t="s">
        <v>159</v>
      </c>
      <c r="EY184">
        <v>0</v>
      </c>
      <c r="EZ184">
        <v>0</v>
      </c>
    </row>
    <row r="185" spans="1:156" x14ac:dyDescent="0.25">
      <c r="A185">
        <v>9773169263</v>
      </c>
      <c r="B185" t="s">
        <v>143</v>
      </c>
      <c r="C185" t="s">
        <v>178</v>
      </c>
      <c r="D185" t="s">
        <v>145</v>
      </c>
      <c r="E185" t="s">
        <v>146</v>
      </c>
      <c r="F185" s="1" t="s">
        <v>147</v>
      </c>
      <c r="G185" t="s">
        <v>148</v>
      </c>
      <c r="H185" t="s">
        <v>149</v>
      </c>
      <c r="I185" t="s">
        <v>150</v>
      </c>
      <c r="J185" t="s">
        <v>151</v>
      </c>
      <c r="K185" t="s">
        <v>152</v>
      </c>
      <c r="L185" s="2">
        <v>0.5</v>
      </c>
      <c r="M185" s="2">
        <v>16500</v>
      </c>
      <c r="N185" t="s">
        <v>207</v>
      </c>
      <c r="O185" t="s">
        <v>332</v>
      </c>
      <c r="P185">
        <v>34928</v>
      </c>
      <c r="Q185" t="s">
        <v>145</v>
      </c>
      <c r="R185">
        <v>377155</v>
      </c>
      <c r="S185" s="1" t="s">
        <v>155</v>
      </c>
      <c r="T185">
        <v>2611798149</v>
      </c>
      <c r="U185">
        <v>8301859</v>
      </c>
      <c r="V185">
        <v>1001460</v>
      </c>
      <c r="W185">
        <v>25502044</v>
      </c>
      <c r="X185">
        <v>9773169263</v>
      </c>
      <c r="Y185">
        <v>800578</v>
      </c>
      <c r="Z185" t="s">
        <v>156</v>
      </c>
      <c r="AA185" t="s">
        <v>157</v>
      </c>
      <c r="AB185" t="s">
        <v>158</v>
      </c>
      <c r="AC185" t="s">
        <v>151</v>
      </c>
      <c r="AD185">
        <v>5999</v>
      </c>
      <c r="AE185">
        <v>63</v>
      </c>
      <c r="AF185" t="s">
        <v>159</v>
      </c>
      <c r="AG185" t="s">
        <v>159</v>
      </c>
      <c r="AH185" t="s">
        <v>159</v>
      </c>
      <c r="AI185" t="s">
        <v>160</v>
      </c>
      <c r="AJ185" t="s">
        <v>333</v>
      </c>
      <c r="AK185">
        <v>566</v>
      </c>
      <c r="AL185">
        <v>377155</v>
      </c>
      <c r="AM185">
        <v>566</v>
      </c>
      <c r="AN185">
        <v>9773169263</v>
      </c>
      <c r="AO185">
        <v>9773169263</v>
      </c>
      <c r="AP185" t="s">
        <v>162</v>
      </c>
      <c r="AQ185" t="s">
        <v>210</v>
      </c>
      <c r="AR185" t="s">
        <v>159</v>
      </c>
      <c r="AS185" t="s">
        <v>185</v>
      </c>
      <c r="AT185" s="2">
        <v>0.5</v>
      </c>
      <c r="AU185">
        <v>16500</v>
      </c>
      <c r="AV185">
        <v>16500</v>
      </c>
      <c r="AW185" s="7">
        <f t="shared" si="14"/>
        <v>16500</v>
      </c>
      <c r="AX185" s="7">
        <v>350</v>
      </c>
      <c r="AY185" s="7">
        <f t="shared" si="15"/>
        <v>16150</v>
      </c>
      <c r="AZ185" s="8">
        <f t="shared" si="16"/>
        <v>2842.4</v>
      </c>
      <c r="BA185" s="9">
        <f t="shared" si="17"/>
        <v>12920</v>
      </c>
      <c r="BB185" s="10">
        <f t="shared" si="18"/>
        <v>387.6</v>
      </c>
      <c r="BC185" s="7">
        <v>250</v>
      </c>
      <c r="BD185" s="11">
        <f t="shared" si="19"/>
        <v>81.25</v>
      </c>
      <c r="BE185" s="11"/>
      <c r="BF185" s="12"/>
      <c r="BG185" s="7">
        <f t="shared" si="20"/>
        <v>18.75</v>
      </c>
      <c r="BH185" t="s">
        <v>159</v>
      </c>
      <c r="BI185" t="s">
        <v>159</v>
      </c>
      <c r="BJ185" t="s">
        <v>159</v>
      </c>
      <c r="BK185" t="s">
        <v>159</v>
      </c>
      <c r="BL185">
        <v>566</v>
      </c>
      <c r="BM185">
        <v>566</v>
      </c>
      <c r="BN185">
        <v>16500</v>
      </c>
      <c r="BO185">
        <v>1000</v>
      </c>
      <c r="BP185">
        <v>82.5</v>
      </c>
      <c r="BQ185">
        <v>6.19</v>
      </c>
      <c r="BR185">
        <v>0</v>
      </c>
      <c r="BS185">
        <v>16411.3125</v>
      </c>
      <c r="BT185">
        <v>0</v>
      </c>
      <c r="BU185" t="s">
        <v>159</v>
      </c>
      <c r="BV185" t="s">
        <v>159</v>
      </c>
      <c r="BW185">
        <v>0</v>
      </c>
      <c r="BX185">
        <v>0</v>
      </c>
      <c r="BY185" t="s">
        <v>165</v>
      </c>
      <c r="BZ185">
        <v>33</v>
      </c>
      <c r="CA185" t="s">
        <v>159</v>
      </c>
      <c r="CB185">
        <v>0</v>
      </c>
      <c r="CC185">
        <v>0</v>
      </c>
      <c r="CD185" t="s">
        <v>176</v>
      </c>
      <c r="CE185">
        <v>0</v>
      </c>
      <c r="CF185">
        <v>0.2</v>
      </c>
      <c r="CG185">
        <v>33</v>
      </c>
      <c r="CH185" t="s">
        <v>159</v>
      </c>
      <c r="CI185" t="s">
        <v>176</v>
      </c>
      <c r="CJ185" t="s">
        <v>159</v>
      </c>
      <c r="CK185" t="s">
        <v>159</v>
      </c>
      <c r="CL185">
        <v>0</v>
      </c>
      <c r="CM185" t="s">
        <v>178</v>
      </c>
      <c r="CN185">
        <v>30</v>
      </c>
      <c r="CO185">
        <v>9.9</v>
      </c>
      <c r="CP185">
        <v>0.74</v>
      </c>
      <c r="CQ185">
        <v>16489.36</v>
      </c>
      <c r="CR185" t="s">
        <v>166</v>
      </c>
      <c r="CS185">
        <v>25</v>
      </c>
      <c r="CT185">
        <v>8.25</v>
      </c>
      <c r="CU185">
        <v>0.62</v>
      </c>
      <c r="CV185" t="s">
        <v>166</v>
      </c>
      <c r="CW185">
        <v>7.5</v>
      </c>
      <c r="CX185">
        <v>2.4750000000000001</v>
      </c>
      <c r="CY185">
        <v>0.19</v>
      </c>
      <c r="CZ185" t="s">
        <v>160</v>
      </c>
      <c r="DA185">
        <v>7.5</v>
      </c>
      <c r="DB185">
        <v>2.4750000000000001</v>
      </c>
      <c r="DC185">
        <v>0.19</v>
      </c>
      <c r="DD185">
        <v>0</v>
      </c>
      <c r="DE185">
        <v>0</v>
      </c>
      <c r="DF185">
        <v>0</v>
      </c>
      <c r="DG185" t="s">
        <v>166</v>
      </c>
      <c r="DH185">
        <v>5</v>
      </c>
      <c r="DI185">
        <v>1.65</v>
      </c>
      <c r="DJ185">
        <v>0.12</v>
      </c>
      <c r="DK185" t="s">
        <v>166</v>
      </c>
      <c r="DL185">
        <v>25</v>
      </c>
      <c r="DM185">
        <v>8.25</v>
      </c>
      <c r="DN185">
        <v>0.62</v>
      </c>
      <c r="DO185" t="s">
        <v>159</v>
      </c>
      <c r="DP185">
        <v>0</v>
      </c>
      <c r="DQ185">
        <v>0</v>
      </c>
      <c r="DR185" t="s">
        <v>159</v>
      </c>
      <c r="DS185">
        <v>0</v>
      </c>
      <c r="DT185">
        <v>0</v>
      </c>
      <c r="DU185" t="s">
        <v>159</v>
      </c>
      <c r="DV185" t="s">
        <v>159</v>
      </c>
      <c r="DW185" t="s">
        <v>159</v>
      </c>
      <c r="DX185" t="s">
        <v>159</v>
      </c>
      <c r="DY185">
        <v>0</v>
      </c>
      <c r="DZ185">
        <v>0</v>
      </c>
      <c r="EA185">
        <v>49.5</v>
      </c>
      <c r="EB185">
        <v>3.71</v>
      </c>
      <c r="EC185">
        <v>2.0020566000040006E+19</v>
      </c>
      <c r="ED185">
        <v>3.0040567E+19</v>
      </c>
      <c r="EE185" t="s">
        <v>333</v>
      </c>
      <c r="EF185" t="s">
        <v>333</v>
      </c>
      <c r="EG185" t="s">
        <v>159</v>
      </c>
      <c r="EH185" t="s">
        <v>159</v>
      </c>
      <c r="EI185" t="s">
        <v>125</v>
      </c>
      <c r="EJ185" t="s">
        <v>159</v>
      </c>
      <c r="EK185" t="s">
        <v>159</v>
      </c>
      <c r="EL185" t="s">
        <v>159</v>
      </c>
      <c r="EM185" t="s">
        <v>159</v>
      </c>
      <c r="EN185" t="s">
        <v>159</v>
      </c>
      <c r="EO185" t="s">
        <v>159</v>
      </c>
      <c r="EP185" t="s">
        <v>159</v>
      </c>
      <c r="EQ185" t="s">
        <v>159</v>
      </c>
      <c r="ER185" t="s">
        <v>159</v>
      </c>
      <c r="ES185">
        <v>16489.36</v>
      </c>
      <c r="ET185">
        <v>0</v>
      </c>
      <c r="EU185">
        <v>0</v>
      </c>
      <c r="EV185" t="s">
        <v>159</v>
      </c>
      <c r="EW185" t="s">
        <v>167</v>
      </c>
      <c r="EX185" t="s">
        <v>159</v>
      </c>
      <c r="EY185">
        <v>0</v>
      </c>
      <c r="EZ185">
        <v>0</v>
      </c>
    </row>
    <row r="186" spans="1:156" x14ac:dyDescent="0.25">
      <c r="A186">
        <v>9773608772</v>
      </c>
      <c r="B186" t="s">
        <v>143</v>
      </c>
      <c r="C186" t="s">
        <v>178</v>
      </c>
      <c r="D186" t="s">
        <v>145</v>
      </c>
      <c r="E186" t="s">
        <v>146</v>
      </c>
      <c r="F186" s="1" t="s">
        <v>147</v>
      </c>
      <c r="G186" t="s">
        <v>148</v>
      </c>
      <c r="H186" t="s">
        <v>149</v>
      </c>
      <c r="I186" t="s">
        <v>150</v>
      </c>
      <c r="J186" t="s">
        <v>151</v>
      </c>
      <c r="K186" t="s">
        <v>152</v>
      </c>
      <c r="L186" s="2">
        <v>0.5</v>
      </c>
      <c r="M186" s="2">
        <v>16500</v>
      </c>
      <c r="N186" t="s">
        <v>207</v>
      </c>
      <c r="O186" t="s">
        <v>334</v>
      </c>
      <c r="P186">
        <v>34928</v>
      </c>
      <c r="Q186" t="s">
        <v>145</v>
      </c>
      <c r="R186">
        <v>857401</v>
      </c>
      <c r="S186" s="1" t="s">
        <v>155</v>
      </c>
      <c r="T186">
        <v>2611830355</v>
      </c>
      <c r="U186">
        <v>3037864</v>
      </c>
      <c r="V186">
        <v>1001475</v>
      </c>
      <c r="W186">
        <v>25502440</v>
      </c>
      <c r="X186">
        <v>9773608772</v>
      </c>
      <c r="Y186">
        <v>800578</v>
      </c>
      <c r="Z186" t="s">
        <v>156</v>
      </c>
      <c r="AA186" t="s">
        <v>157</v>
      </c>
      <c r="AB186" t="s">
        <v>158</v>
      </c>
      <c r="AC186" t="s">
        <v>151</v>
      </c>
      <c r="AD186">
        <v>5999</v>
      </c>
      <c r="AE186">
        <v>63</v>
      </c>
      <c r="AF186" t="s">
        <v>159</v>
      </c>
      <c r="AG186" t="s">
        <v>159</v>
      </c>
      <c r="AH186" t="s">
        <v>159</v>
      </c>
      <c r="AI186" t="s">
        <v>160</v>
      </c>
      <c r="AJ186" t="s">
        <v>335</v>
      </c>
      <c r="AK186">
        <v>566</v>
      </c>
      <c r="AL186">
        <v>857401</v>
      </c>
      <c r="AM186">
        <v>566</v>
      </c>
      <c r="AN186">
        <v>9773608772</v>
      </c>
      <c r="AO186">
        <v>9773608772</v>
      </c>
      <c r="AP186" t="s">
        <v>162</v>
      </c>
      <c r="AQ186" t="s">
        <v>210</v>
      </c>
      <c r="AR186" t="s">
        <v>159</v>
      </c>
      <c r="AS186" t="s">
        <v>185</v>
      </c>
      <c r="AT186" s="2">
        <v>0.5</v>
      </c>
      <c r="AU186">
        <v>16500</v>
      </c>
      <c r="AV186">
        <v>16500</v>
      </c>
      <c r="AW186" s="7">
        <f t="shared" si="14"/>
        <v>16500</v>
      </c>
      <c r="AX186" s="7">
        <v>350</v>
      </c>
      <c r="AY186" s="7">
        <f t="shared" si="15"/>
        <v>16150</v>
      </c>
      <c r="AZ186" s="8">
        <f t="shared" si="16"/>
        <v>2842.4</v>
      </c>
      <c r="BA186" s="9">
        <f t="shared" si="17"/>
        <v>12920</v>
      </c>
      <c r="BB186" s="10">
        <f t="shared" si="18"/>
        <v>387.6</v>
      </c>
      <c r="BC186" s="7">
        <v>250</v>
      </c>
      <c r="BD186" s="11">
        <f t="shared" si="19"/>
        <v>81.25</v>
      </c>
      <c r="BE186" s="11"/>
      <c r="BF186" s="12"/>
      <c r="BG186" s="7">
        <f t="shared" si="20"/>
        <v>18.75</v>
      </c>
      <c r="BH186" t="s">
        <v>159</v>
      </c>
      <c r="BI186" t="s">
        <v>159</v>
      </c>
      <c r="BJ186" t="s">
        <v>159</v>
      </c>
      <c r="BK186" t="s">
        <v>159</v>
      </c>
      <c r="BL186">
        <v>566</v>
      </c>
      <c r="BM186">
        <v>566</v>
      </c>
      <c r="BN186">
        <v>16500</v>
      </c>
      <c r="BO186">
        <v>1000</v>
      </c>
      <c r="BP186">
        <v>82.5</v>
      </c>
      <c r="BQ186">
        <v>6.19</v>
      </c>
      <c r="BR186">
        <v>0</v>
      </c>
      <c r="BS186">
        <v>16411.3125</v>
      </c>
      <c r="BT186">
        <v>0</v>
      </c>
      <c r="BU186" t="s">
        <v>159</v>
      </c>
      <c r="BV186" t="s">
        <v>159</v>
      </c>
      <c r="BW186">
        <v>0</v>
      </c>
      <c r="BX186">
        <v>0</v>
      </c>
      <c r="BY186" t="s">
        <v>165</v>
      </c>
      <c r="BZ186">
        <v>33</v>
      </c>
      <c r="CA186" t="s">
        <v>159</v>
      </c>
      <c r="CB186">
        <v>0</v>
      </c>
      <c r="CC186">
        <v>0</v>
      </c>
      <c r="CD186" t="s">
        <v>176</v>
      </c>
      <c r="CE186">
        <v>0</v>
      </c>
      <c r="CF186">
        <v>0.2</v>
      </c>
      <c r="CG186">
        <v>33</v>
      </c>
      <c r="CH186" t="s">
        <v>159</v>
      </c>
      <c r="CI186" t="s">
        <v>176</v>
      </c>
      <c r="CJ186" t="s">
        <v>159</v>
      </c>
      <c r="CK186" t="s">
        <v>159</v>
      </c>
      <c r="CL186">
        <v>0</v>
      </c>
      <c r="CM186" t="s">
        <v>178</v>
      </c>
      <c r="CN186">
        <v>30</v>
      </c>
      <c r="CO186">
        <v>9.9</v>
      </c>
      <c r="CP186">
        <v>0.74</v>
      </c>
      <c r="CQ186">
        <v>16489.36</v>
      </c>
      <c r="CR186" t="s">
        <v>166</v>
      </c>
      <c r="CS186">
        <v>25</v>
      </c>
      <c r="CT186">
        <v>8.25</v>
      </c>
      <c r="CU186">
        <v>0.62</v>
      </c>
      <c r="CV186" t="s">
        <v>166</v>
      </c>
      <c r="CW186">
        <v>7.5</v>
      </c>
      <c r="CX186">
        <v>2.4750000000000001</v>
      </c>
      <c r="CY186">
        <v>0.19</v>
      </c>
      <c r="CZ186" t="s">
        <v>160</v>
      </c>
      <c r="DA186">
        <v>7.5</v>
      </c>
      <c r="DB186">
        <v>2.4750000000000001</v>
      </c>
      <c r="DC186">
        <v>0.19</v>
      </c>
      <c r="DD186">
        <v>0</v>
      </c>
      <c r="DE186">
        <v>0</v>
      </c>
      <c r="DF186">
        <v>0</v>
      </c>
      <c r="DG186" t="s">
        <v>166</v>
      </c>
      <c r="DH186">
        <v>5</v>
      </c>
      <c r="DI186">
        <v>1.65</v>
      </c>
      <c r="DJ186">
        <v>0.12</v>
      </c>
      <c r="DK186" t="s">
        <v>166</v>
      </c>
      <c r="DL186">
        <v>25</v>
      </c>
      <c r="DM186">
        <v>8.25</v>
      </c>
      <c r="DN186">
        <v>0.62</v>
      </c>
      <c r="DO186" t="s">
        <v>159</v>
      </c>
      <c r="DP186">
        <v>0</v>
      </c>
      <c r="DQ186">
        <v>0</v>
      </c>
      <c r="DR186" t="s">
        <v>159</v>
      </c>
      <c r="DS186">
        <v>0</v>
      </c>
      <c r="DT186">
        <v>0</v>
      </c>
      <c r="DU186" t="s">
        <v>159</v>
      </c>
      <c r="DV186" t="s">
        <v>159</v>
      </c>
      <c r="DW186" t="s">
        <v>159</v>
      </c>
      <c r="DX186" t="s">
        <v>159</v>
      </c>
      <c r="DY186">
        <v>0</v>
      </c>
      <c r="DZ186">
        <v>0</v>
      </c>
      <c r="EA186">
        <v>49.5</v>
      </c>
      <c r="EB186">
        <v>3.71</v>
      </c>
      <c r="EC186">
        <v>2.0020566000040006E+19</v>
      </c>
      <c r="ED186">
        <v>3.0040567E+19</v>
      </c>
      <c r="EE186" t="s">
        <v>335</v>
      </c>
      <c r="EF186" t="s">
        <v>335</v>
      </c>
      <c r="EG186" t="s">
        <v>159</v>
      </c>
      <c r="EH186" t="s">
        <v>159</v>
      </c>
      <c r="EI186" t="s">
        <v>125</v>
      </c>
      <c r="EJ186" t="s">
        <v>159</v>
      </c>
      <c r="EK186" t="s">
        <v>159</v>
      </c>
      <c r="EL186" t="s">
        <v>159</v>
      </c>
      <c r="EM186" t="s">
        <v>159</v>
      </c>
      <c r="EN186" t="s">
        <v>159</v>
      </c>
      <c r="EO186" t="s">
        <v>159</v>
      </c>
      <c r="EP186" t="s">
        <v>159</v>
      </c>
      <c r="EQ186" t="s">
        <v>159</v>
      </c>
      <c r="ER186" t="s">
        <v>159</v>
      </c>
      <c r="ES186">
        <v>16489.36</v>
      </c>
      <c r="ET186">
        <v>0</v>
      </c>
      <c r="EU186">
        <v>0</v>
      </c>
      <c r="EV186" t="s">
        <v>159</v>
      </c>
      <c r="EW186" t="s">
        <v>167</v>
      </c>
      <c r="EX186" t="s">
        <v>159</v>
      </c>
      <c r="EY186">
        <v>0</v>
      </c>
      <c r="EZ186">
        <v>0</v>
      </c>
    </row>
    <row r="187" spans="1:156" x14ac:dyDescent="0.25">
      <c r="A187">
        <v>9773394018</v>
      </c>
      <c r="B187" t="s">
        <v>143</v>
      </c>
      <c r="C187" t="s">
        <v>144</v>
      </c>
      <c r="D187" t="s">
        <v>145</v>
      </c>
      <c r="E187" t="s">
        <v>146</v>
      </c>
      <c r="F187" s="1" t="s">
        <v>147</v>
      </c>
      <c r="G187" t="s">
        <v>148</v>
      </c>
      <c r="H187" t="s">
        <v>149</v>
      </c>
      <c r="I187" t="s">
        <v>150</v>
      </c>
      <c r="J187" t="s">
        <v>151</v>
      </c>
      <c r="K187" t="s">
        <v>152</v>
      </c>
      <c r="L187" s="2">
        <v>0.5</v>
      </c>
      <c r="M187" s="2">
        <v>16500</v>
      </c>
      <c r="N187" t="s">
        <v>316</v>
      </c>
      <c r="O187" t="s">
        <v>417</v>
      </c>
      <c r="P187">
        <v>34928</v>
      </c>
      <c r="Q187" t="s">
        <v>145</v>
      </c>
      <c r="R187">
        <v>462487</v>
      </c>
      <c r="S187" s="1" t="s">
        <v>155</v>
      </c>
      <c r="T187">
        <v>2611817301</v>
      </c>
      <c r="U187">
        <v>8301859</v>
      </c>
      <c r="V187">
        <v>1001465</v>
      </c>
      <c r="W187">
        <v>25502252</v>
      </c>
      <c r="X187">
        <v>9773394018</v>
      </c>
      <c r="Y187">
        <v>800578</v>
      </c>
      <c r="Z187" t="s">
        <v>156</v>
      </c>
      <c r="AA187" t="s">
        <v>157</v>
      </c>
      <c r="AB187" t="s">
        <v>158</v>
      </c>
      <c r="AC187" t="s">
        <v>151</v>
      </c>
      <c r="AD187">
        <v>5999</v>
      </c>
      <c r="AE187">
        <v>63</v>
      </c>
      <c r="AF187" t="s">
        <v>159</v>
      </c>
      <c r="AG187" t="s">
        <v>159</v>
      </c>
      <c r="AH187" t="s">
        <v>159</v>
      </c>
      <c r="AI187" t="s">
        <v>160</v>
      </c>
      <c r="AJ187" t="s">
        <v>418</v>
      </c>
      <c r="AK187">
        <v>566</v>
      </c>
      <c r="AL187">
        <v>845554</v>
      </c>
      <c r="AM187">
        <v>566</v>
      </c>
      <c r="AN187">
        <v>9773394018</v>
      </c>
      <c r="AO187">
        <v>9773394018</v>
      </c>
      <c r="AP187" t="s">
        <v>162</v>
      </c>
      <c r="AQ187" t="s">
        <v>319</v>
      </c>
      <c r="AR187" t="s">
        <v>159</v>
      </c>
      <c r="AS187" t="s">
        <v>164</v>
      </c>
      <c r="AT187" s="2">
        <v>0.5</v>
      </c>
      <c r="AU187">
        <v>16500</v>
      </c>
      <c r="AV187">
        <v>16500</v>
      </c>
      <c r="AW187" s="7">
        <f t="shared" si="14"/>
        <v>16500</v>
      </c>
      <c r="AX187" s="7">
        <v>350</v>
      </c>
      <c r="AY187" s="7">
        <f t="shared" si="15"/>
        <v>16150</v>
      </c>
      <c r="AZ187" s="8">
        <f t="shared" si="16"/>
        <v>2842.4</v>
      </c>
      <c r="BA187" s="9">
        <f t="shared" si="17"/>
        <v>12920</v>
      </c>
      <c r="BB187" s="10">
        <f t="shared" si="18"/>
        <v>387.6</v>
      </c>
      <c r="BC187" s="7">
        <v>250</v>
      </c>
      <c r="BD187" s="11">
        <f t="shared" si="19"/>
        <v>81.25</v>
      </c>
      <c r="BE187" s="11"/>
      <c r="BF187" s="12"/>
      <c r="BG187" s="7">
        <f t="shared" si="20"/>
        <v>18.75</v>
      </c>
      <c r="BH187" t="s">
        <v>159</v>
      </c>
      <c r="BI187" t="s">
        <v>159</v>
      </c>
      <c r="BJ187" t="s">
        <v>159</v>
      </c>
      <c r="BK187" t="s">
        <v>159</v>
      </c>
      <c r="BL187">
        <v>566</v>
      </c>
      <c r="BM187">
        <v>566</v>
      </c>
      <c r="BN187">
        <v>16500</v>
      </c>
      <c r="BO187">
        <v>1000</v>
      </c>
      <c r="BP187">
        <v>82.5</v>
      </c>
      <c r="BQ187">
        <v>6.19</v>
      </c>
      <c r="BR187">
        <v>0</v>
      </c>
      <c r="BS187">
        <v>16411.3125</v>
      </c>
      <c r="BT187">
        <v>0</v>
      </c>
      <c r="BU187" t="s">
        <v>159</v>
      </c>
      <c r="BV187" t="s">
        <v>159</v>
      </c>
      <c r="BW187">
        <v>0</v>
      </c>
      <c r="BX187">
        <v>0</v>
      </c>
      <c r="BY187" t="s">
        <v>165</v>
      </c>
      <c r="BZ187">
        <v>33</v>
      </c>
      <c r="CA187" t="s">
        <v>159</v>
      </c>
      <c r="CB187">
        <v>0</v>
      </c>
      <c r="CC187">
        <v>0</v>
      </c>
      <c r="CD187" t="s">
        <v>176</v>
      </c>
      <c r="CE187">
        <v>0</v>
      </c>
      <c r="CF187">
        <v>0.2</v>
      </c>
      <c r="CG187">
        <v>33</v>
      </c>
      <c r="CH187" t="s">
        <v>159</v>
      </c>
      <c r="CI187" t="s">
        <v>176</v>
      </c>
      <c r="CJ187" t="s">
        <v>159</v>
      </c>
      <c r="CK187" t="s">
        <v>159</v>
      </c>
      <c r="CL187">
        <v>0</v>
      </c>
      <c r="CM187" t="s">
        <v>144</v>
      </c>
      <c r="CN187">
        <v>30</v>
      </c>
      <c r="CO187">
        <v>9.9</v>
      </c>
      <c r="CP187">
        <v>0.74</v>
      </c>
      <c r="CQ187">
        <v>16490.439999999999</v>
      </c>
      <c r="CR187" t="s">
        <v>166</v>
      </c>
      <c r="CS187">
        <v>25</v>
      </c>
      <c r="CT187">
        <v>8.25</v>
      </c>
      <c r="CU187">
        <v>0.62</v>
      </c>
      <c r="CV187" t="s">
        <v>166</v>
      </c>
      <c r="CW187">
        <v>7.5</v>
      </c>
      <c r="CX187">
        <v>2.4750000000000001</v>
      </c>
      <c r="CY187">
        <v>0.19</v>
      </c>
      <c r="CZ187" t="s">
        <v>160</v>
      </c>
      <c r="DA187">
        <v>7.5</v>
      </c>
      <c r="DB187">
        <v>2.4750000000000001</v>
      </c>
      <c r="DC187">
        <v>0.19</v>
      </c>
      <c r="DD187">
        <v>0</v>
      </c>
      <c r="DE187">
        <v>1</v>
      </c>
      <c r="DF187">
        <v>0.08</v>
      </c>
      <c r="DG187" t="s">
        <v>166</v>
      </c>
      <c r="DH187">
        <v>5</v>
      </c>
      <c r="DI187">
        <v>1.65</v>
      </c>
      <c r="DJ187">
        <v>0.12</v>
      </c>
      <c r="DK187" t="s">
        <v>166</v>
      </c>
      <c r="DL187">
        <v>25</v>
      </c>
      <c r="DM187">
        <v>8.25</v>
      </c>
      <c r="DN187">
        <v>0.62</v>
      </c>
      <c r="DO187" t="s">
        <v>159</v>
      </c>
      <c r="DP187">
        <v>0</v>
      </c>
      <c r="DQ187">
        <v>0</v>
      </c>
      <c r="DR187" t="s">
        <v>159</v>
      </c>
      <c r="DS187">
        <v>0</v>
      </c>
      <c r="DT187">
        <v>0</v>
      </c>
      <c r="DU187" t="s">
        <v>159</v>
      </c>
      <c r="DV187" t="s">
        <v>159</v>
      </c>
      <c r="DW187" t="s">
        <v>159</v>
      </c>
      <c r="DX187" t="s">
        <v>159</v>
      </c>
      <c r="DY187">
        <v>0</v>
      </c>
      <c r="DZ187">
        <v>0</v>
      </c>
      <c r="EA187">
        <v>49.5</v>
      </c>
      <c r="EB187">
        <v>3.71</v>
      </c>
      <c r="EC187">
        <v>2.0020566000040006E+19</v>
      </c>
      <c r="ED187">
        <v>3.0040567E+19</v>
      </c>
      <c r="EE187" t="s">
        <v>418</v>
      </c>
      <c r="EF187" t="s">
        <v>418</v>
      </c>
      <c r="EG187" t="s">
        <v>159</v>
      </c>
      <c r="EH187" t="s">
        <v>159</v>
      </c>
      <c r="EI187" t="s">
        <v>125</v>
      </c>
      <c r="EJ187" t="s">
        <v>159</v>
      </c>
      <c r="EK187" t="s">
        <v>159</v>
      </c>
      <c r="EL187" t="s">
        <v>159</v>
      </c>
      <c r="EM187" t="s">
        <v>159</v>
      </c>
      <c r="EN187" t="s">
        <v>159</v>
      </c>
      <c r="EO187" t="s">
        <v>159</v>
      </c>
      <c r="EP187" t="s">
        <v>159</v>
      </c>
      <c r="EQ187" t="s">
        <v>159</v>
      </c>
      <c r="ER187" t="s">
        <v>159</v>
      </c>
      <c r="ES187">
        <v>16490.439999999999</v>
      </c>
      <c r="ET187">
        <v>0</v>
      </c>
      <c r="EU187">
        <v>0</v>
      </c>
      <c r="EV187" t="s">
        <v>159</v>
      </c>
      <c r="EW187" t="s">
        <v>167</v>
      </c>
      <c r="EX187" t="s">
        <v>159</v>
      </c>
      <c r="EY187">
        <v>0</v>
      </c>
      <c r="EZ187">
        <v>0</v>
      </c>
    </row>
    <row r="188" spans="1:156" x14ac:dyDescent="0.25">
      <c r="A188">
        <v>9772638127</v>
      </c>
      <c r="B188" t="s">
        <v>143</v>
      </c>
      <c r="C188" t="s">
        <v>144</v>
      </c>
      <c r="D188" t="s">
        <v>145</v>
      </c>
      <c r="E188" t="s">
        <v>146</v>
      </c>
      <c r="F188" s="1" t="s">
        <v>147</v>
      </c>
      <c r="G188" t="s">
        <v>148</v>
      </c>
      <c r="H188" t="s">
        <v>149</v>
      </c>
      <c r="I188" t="s">
        <v>150</v>
      </c>
      <c r="J188" t="s">
        <v>151</v>
      </c>
      <c r="K188" t="s">
        <v>152</v>
      </c>
      <c r="L188" s="2">
        <v>0.5</v>
      </c>
      <c r="M188" s="2">
        <v>16500</v>
      </c>
      <c r="N188" t="s">
        <v>291</v>
      </c>
      <c r="O188" t="s">
        <v>504</v>
      </c>
      <c r="P188">
        <v>34927</v>
      </c>
      <c r="Q188" t="s">
        <v>145</v>
      </c>
      <c r="R188">
        <v>205746</v>
      </c>
      <c r="S188" s="1" t="s">
        <v>155</v>
      </c>
      <c r="T188">
        <v>2611718097</v>
      </c>
      <c r="U188">
        <v>5843486</v>
      </c>
      <c r="V188">
        <v>1001445</v>
      </c>
      <c r="W188">
        <v>25501567</v>
      </c>
      <c r="X188">
        <v>9772638127</v>
      </c>
      <c r="Y188">
        <v>800578</v>
      </c>
      <c r="Z188" t="s">
        <v>156</v>
      </c>
      <c r="AA188" t="s">
        <v>157</v>
      </c>
      <c r="AB188" t="s">
        <v>158</v>
      </c>
      <c r="AC188" t="s">
        <v>151</v>
      </c>
      <c r="AD188">
        <v>5999</v>
      </c>
      <c r="AE188">
        <v>63</v>
      </c>
      <c r="AF188" t="s">
        <v>159</v>
      </c>
      <c r="AG188" t="s">
        <v>159</v>
      </c>
      <c r="AH188" t="s">
        <v>159</v>
      </c>
      <c r="AI188" t="s">
        <v>160</v>
      </c>
      <c r="AJ188" t="s">
        <v>505</v>
      </c>
      <c r="AK188">
        <v>566</v>
      </c>
      <c r="AL188">
        <v>721102</v>
      </c>
      <c r="AM188">
        <v>566</v>
      </c>
      <c r="AN188">
        <v>9772638127</v>
      </c>
      <c r="AO188">
        <v>9772638127</v>
      </c>
      <c r="AP188" t="s">
        <v>162</v>
      </c>
      <c r="AQ188" t="s">
        <v>294</v>
      </c>
      <c r="AR188" t="s">
        <v>159</v>
      </c>
      <c r="AS188" t="s">
        <v>164</v>
      </c>
      <c r="AT188" s="2">
        <v>0.5</v>
      </c>
      <c r="AU188">
        <v>16500</v>
      </c>
      <c r="AV188">
        <v>16500</v>
      </c>
      <c r="AW188" s="7">
        <f t="shared" si="14"/>
        <v>16500</v>
      </c>
      <c r="AX188" s="7">
        <v>350</v>
      </c>
      <c r="AY188" s="7">
        <f t="shared" si="15"/>
        <v>16150</v>
      </c>
      <c r="AZ188" s="8">
        <f t="shared" si="16"/>
        <v>2842.4</v>
      </c>
      <c r="BA188" s="9">
        <f t="shared" si="17"/>
        <v>12920</v>
      </c>
      <c r="BB188" s="10">
        <f t="shared" si="18"/>
        <v>387.6</v>
      </c>
      <c r="BC188" s="7">
        <v>250</v>
      </c>
      <c r="BD188" s="11">
        <f t="shared" si="19"/>
        <v>81.25</v>
      </c>
      <c r="BE188" s="11"/>
      <c r="BF188" s="12"/>
      <c r="BG188" s="7">
        <f t="shared" si="20"/>
        <v>18.75</v>
      </c>
      <c r="BH188" t="s">
        <v>159</v>
      </c>
      <c r="BI188" t="s">
        <v>159</v>
      </c>
      <c r="BJ188" t="s">
        <v>159</v>
      </c>
      <c r="BK188" t="s">
        <v>159</v>
      </c>
      <c r="BL188">
        <v>566</v>
      </c>
      <c r="BM188">
        <v>566</v>
      </c>
      <c r="BN188">
        <v>16500</v>
      </c>
      <c r="BO188">
        <v>1000</v>
      </c>
      <c r="BP188">
        <v>82.5</v>
      </c>
      <c r="BQ188">
        <v>6.19</v>
      </c>
      <c r="BR188">
        <v>0</v>
      </c>
      <c r="BS188">
        <v>16411.3125</v>
      </c>
      <c r="BT188">
        <v>0</v>
      </c>
      <c r="BU188" t="s">
        <v>159</v>
      </c>
      <c r="BV188" t="s">
        <v>159</v>
      </c>
      <c r="BW188">
        <v>0</v>
      </c>
      <c r="BX188">
        <v>0</v>
      </c>
      <c r="BY188" t="s">
        <v>165</v>
      </c>
      <c r="BZ188">
        <v>33</v>
      </c>
      <c r="CA188" t="s">
        <v>159</v>
      </c>
      <c r="CB188">
        <v>0</v>
      </c>
      <c r="CC188">
        <v>0</v>
      </c>
      <c r="CD188" t="s">
        <v>176</v>
      </c>
      <c r="CE188">
        <v>0</v>
      </c>
      <c r="CF188">
        <v>0.2</v>
      </c>
      <c r="CG188">
        <v>33</v>
      </c>
      <c r="CH188" t="s">
        <v>159</v>
      </c>
      <c r="CI188" t="s">
        <v>176</v>
      </c>
      <c r="CJ188" t="s">
        <v>159</v>
      </c>
      <c r="CK188" t="s">
        <v>159</v>
      </c>
      <c r="CL188">
        <v>0</v>
      </c>
      <c r="CM188" t="s">
        <v>144</v>
      </c>
      <c r="CN188">
        <v>30</v>
      </c>
      <c r="CO188">
        <v>9.9</v>
      </c>
      <c r="CP188">
        <v>0.74</v>
      </c>
      <c r="CQ188">
        <v>16490.439999999999</v>
      </c>
      <c r="CR188" t="s">
        <v>166</v>
      </c>
      <c r="CS188">
        <v>25</v>
      </c>
      <c r="CT188">
        <v>8.25</v>
      </c>
      <c r="CU188">
        <v>0.62</v>
      </c>
      <c r="CV188" t="s">
        <v>166</v>
      </c>
      <c r="CW188">
        <v>7.5</v>
      </c>
      <c r="CX188">
        <v>2.4750000000000001</v>
      </c>
      <c r="CY188">
        <v>0.19</v>
      </c>
      <c r="CZ188" t="s">
        <v>160</v>
      </c>
      <c r="DA188">
        <v>7.5</v>
      </c>
      <c r="DB188">
        <v>2.4750000000000001</v>
      </c>
      <c r="DC188">
        <v>0.19</v>
      </c>
      <c r="DD188">
        <v>0</v>
      </c>
      <c r="DE188">
        <v>1</v>
      </c>
      <c r="DF188">
        <v>0.08</v>
      </c>
      <c r="DG188" t="s">
        <v>166</v>
      </c>
      <c r="DH188">
        <v>5</v>
      </c>
      <c r="DI188">
        <v>1.65</v>
      </c>
      <c r="DJ188">
        <v>0.12</v>
      </c>
      <c r="DK188" t="s">
        <v>166</v>
      </c>
      <c r="DL188">
        <v>25</v>
      </c>
      <c r="DM188">
        <v>8.25</v>
      </c>
      <c r="DN188">
        <v>0.62</v>
      </c>
      <c r="DO188" t="s">
        <v>159</v>
      </c>
      <c r="DP188">
        <v>0</v>
      </c>
      <c r="DQ188">
        <v>0</v>
      </c>
      <c r="DR188" t="s">
        <v>159</v>
      </c>
      <c r="DS188">
        <v>0</v>
      </c>
      <c r="DT188">
        <v>0</v>
      </c>
      <c r="DU188" t="s">
        <v>159</v>
      </c>
      <c r="DV188" t="s">
        <v>159</v>
      </c>
      <c r="DW188" t="s">
        <v>159</v>
      </c>
      <c r="DX188" t="s">
        <v>159</v>
      </c>
      <c r="DY188">
        <v>0</v>
      </c>
      <c r="DZ188">
        <v>0</v>
      </c>
      <c r="EA188">
        <v>49.5</v>
      </c>
      <c r="EB188">
        <v>3.71</v>
      </c>
      <c r="EC188">
        <v>2.0020566000040006E+19</v>
      </c>
      <c r="ED188">
        <v>3.0040567E+19</v>
      </c>
      <c r="EE188" t="s">
        <v>505</v>
      </c>
      <c r="EF188" t="s">
        <v>505</v>
      </c>
      <c r="EG188" t="s">
        <v>159</v>
      </c>
      <c r="EH188" t="s">
        <v>159</v>
      </c>
      <c r="EI188" t="s">
        <v>125</v>
      </c>
      <c r="EJ188" t="s">
        <v>159</v>
      </c>
      <c r="EK188" t="s">
        <v>159</v>
      </c>
      <c r="EL188" t="s">
        <v>159</v>
      </c>
      <c r="EM188" t="s">
        <v>159</v>
      </c>
      <c r="EN188" t="s">
        <v>159</v>
      </c>
      <c r="EO188" t="s">
        <v>159</v>
      </c>
      <c r="EP188" t="s">
        <v>159</v>
      </c>
      <c r="EQ188" t="s">
        <v>159</v>
      </c>
      <c r="ER188" t="s">
        <v>159</v>
      </c>
      <c r="ES188">
        <v>16490.439999999999</v>
      </c>
      <c r="ET188">
        <v>0</v>
      </c>
      <c r="EU188">
        <v>0</v>
      </c>
      <c r="EV188" t="s">
        <v>159</v>
      </c>
      <c r="EW188" t="s">
        <v>167</v>
      </c>
      <c r="EX188" t="s">
        <v>159</v>
      </c>
      <c r="EY188">
        <v>0</v>
      </c>
      <c r="EZ188">
        <v>0</v>
      </c>
    </row>
    <row r="189" spans="1:156" x14ac:dyDescent="0.25">
      <c r="A189">
        <v>9772665889</v>
      </c>
      <c r="B189" t="s">
        <v>143</v>
      </c>
      <c r="C189" t="s">
        <v>144</v>
      </c>
      <c r="D189" t="s">
        <v>145</v>
      </c>
      <c r="E189" t="s">
        <v>146</v>
      </c>
      <c r="F189" s="1" t="s">
        <v>147</v>
      </c>
      <c r="G189" t="s">
        <v>148</v>
      </c>
      <c r="H189" t="s">
        <v>149</v>
      </c>
      <c r="I189" t="s">
        <v>150</v>
      </c>
      <c r="J189" t="s">
        <v>151</v>
      </c>
      <c r="K189" t="s">
        <v>152</v>
      </c>
      <c r="L189" s="2">
        <v>0.5</v>
      </c>
      <c r="M189" s="2">
        <v>16500</v>
      </c>
      <c r="N189" t="s">
        <v>316</v>
      </c>
      <c r="O189" t="s">
        <v>522</v>
      </c>
      <c r="P189">
        <v>34927</v>
      </c>
      <c r="Q189" t="s">
        <v>145</v>
      </c>
      <c r="R189">
        <v>213681</v>
      </c>
      <c r="S189" s="1" t="s">
        <v>155</v>
      </c>
      <c r="T189">
        <v>2611719932</v>
      </c>
      <c r="U189">
        <v>5843486</v>
      </c>
      <c r="V189">
        <v>1001448</v>
      </c>
      <c r="W189">
        <v>25501612</v>
      </c>
      <c r="X189">
        <v>9772665889</v>
      </c>
      <c r="Y189">
        <v>800578</v>
      </c>
      <c r="Z189" t="s">
        <v>156</v>
      </c>
      <c r="AA189" t="s">
        <v>157</v>
      </c>
      <c r="AB189" t="s">
        <v>158</v>
      </c>
      <c r="AC189" t="s">
        <v>151</v>
      </c>
      <c r="AD189">
        <v>5999</v>
      </c>
      <c r="AE189">
        <v>63</v>
      </c>
      <c r="AF189" t="s">
        <v>159</v>
      </c>
      <c r="AG189" t="s">
        <v>159</v>
      </c>
      <c r="AH189" t="s">
        <v>159</v>
      </c>
      <c r="AI189" t="s">
        <v>160</v>
      </c>
      <c r="AJ189" t="s">
        <v>523</v>
      </c>
      <c r="AK189">
        <v>566</v>
      </c>
      <c r="AL189">
        <v>784886</v>
      </c>
      <c r="AM189">
        <v>566</v>
      </c>
      <c r="AN189">
        <v>9772665889</v>
      </c>
      <c r="AO189">
        <v>9772665889</v>
      </c>
      <c r="AP189" t="s">
        <v>162</v>
      </c>
      <c r="AQ189" t="s">
        <v>319</v>
      </c>
      <c r="AR189" t="s">
        <v>159</v>
      </c>
      <c r="AS189" t="s">
        <v>164</v>
      </c>
      <c r="AT189" s="2">
        <v>0.5</v>
      </c>
      <c r="AU189">
        <v>16500</v>
      </c>
      <c r="AV189">
        <v>16500</v>
      </c>
      <c r="AW189" s="7">
        <f t="shared" si="14"/>
        <v>16500</v>
      </c>
      <c r="AX189" s="7">
        <v>350</v>
      </c>
      <c r="AY189" s="7">
        <f t="shared" si="15"/>
        <v>16150</v>
      </c>
      <c r="AZ189" s="8">
        <f t="shared" si="16"/>
        <v>2842.4</v>
      </c>
      <c r="BA189" s="9">
        <f t="shared" si="17"/>
        <v>12920</v>
      </c>
      <c r="BB189" s="10">
        <f t="shared" si="18"/>
        <v>387.6</v>
      </c>
      <c r="BC189" s="7">
        <v>250</v>
      </c>
      <c r="BD189" s="11">
        <f t="shared" si="19"/>
        <v>81.25</v>
      </c>
      <c r="BE189" s="11"/>
      <c r="BF189" s="12"/>
      <c r="BG189" s="7">
        <f t="shared" si="20"/>
        <v>18.75</v>
      </c>
      <c r="BH189" t="s">
        <v>159</v>
      </c>
      <c r="BI189" t="s">
        <v>159</v>
      </c>
      <c r="BJ189" t="s">
        <v>159</v>
      </c>
      <c r="BK189" t="s">
        <v>159</v>
      </c>
      <c r="BL189">
        <v>566</v>
      </c>
      <c r="BM189">
        <v>566</v>
      </c>
      <c r="BN189">
        <v>16500</v>
      </c>
      <c r="BO189">
        <v>1000</v>
      </c>
      <c r="BP189">
        <v>82.5</v>
      </c>
      <c r="BQ189">
        <v>6.19</v>
      </c>
      <c r="BR189">
        <v>0</v>
      </c>
      <c r="BS189">
        <v>16411.3125</v>
      </c>
      <c r="BT189">
        <v>0</v>
      </c>
      <c r="BU189" t="s">
        <v>159</v>
      </c>
      <c r="BV189" t="s">
        <v>159</v>
      </c>
      <c r="BW189">
        <v>0</v>
      </c>
      <c r="BX189">
        <v>0</v>
      </c>
      <c r="BY189" t="s">
        <v>165</v>
      </c>
      <c r="BZ189">
        <v>33</v>
      </c>
      <c r="CA189" t="s">
        <v>159</v>
      </c>
      <c r="CB189">
        <v>0</v>
      </c>
      <c r="CC189">
        <v>0</v>
      </c>
      <c r="CD189" t="s">
        <v>176</v>
      </c>
      <c r="CE189">
        <v>0</v>
      </c>
      <c r="CF189">
        <v>0.2</v>
      </c>
      <c r="CG189">
        <v>33</v>
      </c>
      <c r="CH189" t="s">
        <v>159</v>
      </c>
      <c r="CI189" t="s">
        <v>176</v>
      </c>
      <c r="CJ189" t="s">
        <v>159</v>
      </c>
      <c r="CK189" t="s">
        <v>159</v>
      </c>
      <c r="CL189">
        <v>0</v>
      </c>
      <c r="CM189" t="s">
        <v>144</v>
      </c>
      <c r="CN189">
        <v>30</v>
      </c>
      <c r="CO189">
        <v>9.9</v>
      </c>
      <c r="CP189">
        <v>0.74</v>
      </c>
      <c r="CQ189">
        <v>16490.439999999999</v>
      </c>
      <c r="CR189" t="s">
        <v>166</v>
      </c>
      <c r="CS189">
        <v>25</v>
      </c>
      <c r="CT189">
        <v>8.25</v>
      </c>
      <c r="CU189">
        <v>0.62</v>
      </c>
      <c r="CV189" t="s">
        <v>166</v>
      </c>
      <c r="CW189">
        <v>7.5</v>
      </c>
      <c r="CX189">
        <v>2.4750000000000001</v>
      </c>
      <c r="CY189">
        <v>0.19</v>
      </c>
      <c r="CZ189" t="s">
        <v>160</v>
      </c>
      <c r="DA189">
        <v>7.5</v>
      </c>
      <c r="DB189">
        <v>2.4750000000000001</v>
      </c>
      <c r="DC189">
        <v>0.19</v>
      </c>
      <c r="DD189">
        <v>0</v>
      </c>
      <c r="DE189">
        <v>1</v>
      </c>
      <c r="DF189">
        <v>0.08</v>
      </c>
      <c r="DG189" t="s">
        <v>166</v>
      </c>
      <c r="DH189">
        <v>5</v>
      </c>
      <c r="DI189">
        <v>1.65</v>
      </c>
      <c r="DJ189">
        <v>0.12</v>
      </c>
      <c r="DK189" t="s">
        <v>166</v>
      </c>
      <c r="DL189">
        <v>25</v>
      </c>
      <c r="DM189">
        <v>8.25</v>
      </c>
      <c r="DN189">
        <v>0.62</v>
      </c>
      <c r="DO189" t="s">
        <v>159</v>
      </c>
      <c r="DP189">
        <v>0</v>
      </c>
      <c r="DQ189">
        <v>0</v>
      </c>
      <c r="DR189" t="s">
        <v>159</v>
      </c>
      <c r="DS189">
        <v>0</v>
      </c>
      <c r="DT189">
        <v>0</v>
      </c>
      <c r="DU189" t="s">
        <v>159</v>
      </c>
      <c r="DV189" t="s">
        <v>159</v>
      </c>
      <c r="DW189" t="s">
        <v>159</v>
      </c>
      <c r="DX189" t="s">
        <v>159</v>
      </c>
      <c r="DY189">
        <v>0</v>
      </c>
      <c r="DZ189">
        <v>0</v>
      </c>
      <c r="EA189">
        <v>49.5</v>
      </c>
      <c r="EB189">
        <v>3.71</v>
      </c>
      <c r="EC189">
        <v>2.0020566000040006E+19</v>
      </c>
      <c r="ED189">
        <v>3.0040567E+19</v>
      </c>
      <c r="EE189" t="s">
        <v>523</v>
      </c>
      <c r="EF189" t="s">
        <v>523</v>
      </c>
      <c r="EG189" t="s">
        <v>159</v>
      </c>
      <c r="EH189" t="s">
        <v>159</v>
      </c>
      <c r="EI189" t="s">
        <v>125</v>
      </c>
      <c r="EJ189" t="s">
        <v>159</v>
      </c>
      <c r="EK189" t="s">
        <v>159</v>
      </c>
      <c r="EL189" t="s">
        <v>159</v>
      </c>
      <c r="EM189" t="s">
        <v>159</v>
      </c>
      <c r="EN189" t="s">
        <v>159</v>
      </c>
      <c r="EO189" t="s">
        <v>159</v>
      </c>
      <c r="EP189" t="s">
        <v>159</v>
      </c>
      <c r="EQ189" t="s">
        <v>159</v>
      </c>
      <c r="ER189" t="s">
        <v>159</v>
      </c>
      <c r="ES189">
        <v>16490.439999999999</v>
      </c>
      <c r="ET189">
        <v>0</v>
      </c>
      <c r="EU189">
        <v>0</v>
      </c>
      <c r="EV189" t="s">
        <v>159</v>
      </c>
      <c r="EW189" t="s">
        <v>167</v>
      </c>
      <c r="EX189" t="s">
        <v>159</v>
      </c>
      <c r="EY189">
        <v>0</v>
      </c>
      <c r="EZ189">
        <v>0</v>
      </c>
    </row>
    <row r="190" spans="1:156" x14ac:dyDescent="0.25">
      <c r="A190">
        <v>9777119134</v>
      </c>
      <c r="B190" t="s">
        <v>226</v>
      </c>
      <c r="C190" t="s">
        <v>227</v>
      </c>
      <c r="D190" t="s">
        <v>145</v>
      </c>
      <c r="E190" t="s">
        <v>146</v>
      </c>
      <c r="F190" s="1" t="s">
        <v>147</v>
      </c>
      <c r="G190" t="s">
        <v>148</v>
      </c>
      <c r="H190" t="s">
        <v>149</v>
      </c>
      <c r="I190" t="s">
        <v>150</v>
      </c>
      <c r="J190" t="s">
        <v>179</v>
      </c>
      <c r="K190" t="s">
        <v>152</v>
      </c>
      <c r="L190" s="2">
        <v>0.5</v>
      </c>
      <c r="M190" s="2">
        <v>16500</v>
      </c>
      <c r="N190" t="s">
        <v>228</v>
      </c>
      <c r="O190" t="s">
        <v>549</v>
      </c>
      <c r="P190">
        <v>34933</v>
      </c>
      <c r="Q190" t="s">
        <v>145</v>
      </c>
      <c r="R190">
        <v>944893</v>
      </c>
      <c r="S190" s="1" t="s">
        <v>155</v>
      </c>
      <c r="T190">
        <v>2612323794</v>
      </c>
      <c r="U190">
        <v>8119825</v>
      </c>
      <c r="V190">
        <v>1001502</v>
      </c>
      <c r="W190">
        <v>25504790</v>
      </c>
      <c r="X190">
        <v>9777119134</v>
      </c>
      <c r="Y190">
        <v>800578</v>
      </c>
      <c r="Z190" t="s">
        <v>156</v>
      </c>
      <c r="AA190" t="s">
        <v>157</v>
      </c>
      <c r="AB190" t="s">
        <v>158</v>
      </c>
      <c r="AC190" t="s">
        <v>179</v>
      </c>
      <c r="AD190">
        <v>5999</v>
      </c>
      <c r="AE190">
        <v>63</v>
      </c>
      <c r="AF190" t="s">
        <v>159</v>
      </c>
      <c r="AG190" t="s">
        <v>159</v>
      </c>
      <c r="AH190" t="s">
        <v>159</v>
      </c>
      <c r="AI190" t="s">
        <v>160</v>
      </c>
      <c r="AJ190" t="s">
        <v>550</v>
      </c>
      <c r="AK190">
        <v>566</v>
      </c>
      <c r="AL190">
        <v>860821</v>
      </c>
      <c r="AM190">
        <v>566</v>
      </c>
      <c r="AN190">
        <v>303416860821</v>
      </c>
      <c r="AO190">
        <v>9777119134</v>
      </c>
      <c r="AP190" t="s">
        <v>183</v>
      </c>
      <c r="AQ190" t="s">
        <v>159</v>
      </c>
      <c r="AR190" t="s">
        <v>159</v>
      </c>
      <c r="AS190" t="s">
        <v>231</v>
      </c>
      <c r="AT190" s="2">
        <v>0.5</v>
      </c>
      <c r="AU190">
        <v>16500</v>
      </c>
      <c r="AV190">
        <v>16500</v>
      </c>
      <c r="AW190" s="7">
        <f t="shared" si="14"/>
        <v>16500</v>
      </c>
      <c r="AX190" s="7">
        <v>350</v>
      </c>
      <c r="AY190" s="7">
        <f t="shared" si="15"/>
        <v>16150</v>
      </c>
      <c r="AZ190" s="8">
        <f t="shared" si="16"/>
        <v>2842.4</v>
      </c>
      <c r="BA190" s="9">
        <f t="shared" si="17"/>
        <v>12920</v>
      </c>
      <c r="BB190" s="10">
        <f t="shared" si="18"/>
        <v>387.6</v>
      </c>
      <c r="BC190" s="7">
        <v>250</v>
      </c>
      <c r="BD190" s="11">
        <f t="shared" si="19"/>
        <v>81.25</v>
      </c>
      <c r="BE190" s="11"/>
      <c r="BF190" s="12"/>
      <c r="BG190" s="7">
        <f t="shared" si="20"/>
        <v>18.75</v>
      </c>
      <c r="BH190" t="s">
        <v>159</v>
      </c>
      <c r="BI190" t="s">
        <v>159</v>
      </c>
      <c r="BJ190" t="s">
        <v>159</v>
      </c>
      <c r="BK190" t="s">
        <v>159</v>
      </c>
      <c r="BL190">
        <v>566</v>
      </c>
      <c r="BM190">
        <v>566</v>
      </c>
      <c r="BN190">
        <v>16500</v>
      </c>
      <c r="BO190">
        <v>1000</v>
      </c>
      <c r="BP190">
        <v>82.5</v>
      </c>
      <c r="BQ190">
        <v>6.19</v>
      </c>
      <c r="BR190">
        <v>0</v>
      </c>
      <c r="BS190">
        <v>16411.3125</v>
      </c>
      <c r="BT190">
        <v>0</v>
      </c>
      <c r="BU190" t="s">
        <v>159</v>
      </c>
      <c r="BV190" t="s">
        <v>159</v>
      </c>
      <c r="BW190">
        <v>0</v>
      </c>
      <c r="BX190">
        <v>0</v>
      </c>
      <c r="BY190" t="s">
        <v>165</v>
      </c>
      <c r="BZ190">
        <v>33</v>
      </c>
      <c r="CA190" t="s">
        <v>159</v>
      </c>
      <c r="CB190">
        <v>0</v>
      </c>
      <c r="CC190">
        <v>0</v>
      </c>
      <c r="CD190" t="s">
        <v>176</v>
      </c>
      <c r="CE190">
        <v>0</v>
      </c>
      <c r="CF190">
        <v>0.2</v>
      </c>
      <c r="CG190">
        <v>23.1</v>
      </c>
      <c r="CH190" t="s">
        <v>159</v>
      </c>
      <c r="CI190" t="s">
        <v>176</v>
      </c>
      <c r="CJ190" t="s">
        <v>159</v>
      </c>
      <c r="CK190" t="s">
        <v>159</v>
      </c>
      <c r="CL190">
        <v>0</v>
      </c>
      <c r="CM190" t="s">
        <v>227</v>
      </c>
      <c r="CN190">
        <v>0</v>
      </c>
      <c r="CO190">
        <v>0</v>
      </c>
      <c r="CP190">
        <v>0</v>
      </c>
      <c r="CQ190">
        <v>16500</v>
      </c>
      <c r="CR190" t="s">
        <v>166</v>
      </c>
      <c r="CS190">
        <v>25</v>
      </c>
      <c r="CT190">
        <v>8.25</v>
      </c>
      <c r="CU190">
        <v>0.62</v>
      </c>
      <c r="CV190" t="s">
        <v>166</v>
      </c>
      <c r="CW190">
        <v>7.5</v>
      </c>
      <c r="CX190">
        <v>2.4750000000000001</v>
      </c>
      <c r="CY190">
        <v>0.19</v>
      </c>
      <c r="CZ190" t="s">
        <v>160</v>
      </c>
      <c r="DA190">
        <v>7.5</v>
      </c>
      <c r="DB190">
        <v>2.4750000000000001</v>
      </c>
      <c r="DC190">
        <v>0.19</v>
      </c>
      <c r="DD190">
        <v>0</v>
      </c>
      <c r="DE190">
        <v>0</v>
      </c>
      <c r="DF190">
        <v>0</v>
      </c>
      <c r="DG190" t="s">
        <v>166</v>
      </c>
      <c r="DH190">
        <v>5</v>
      </c>
      <c r="DI190">
        <v>1.65</v>
      </c>
      <c r="DJ190">
        <v>0.12</v>
      </c>
      <c r="DK190" t="s">
        <v>166</v>
      </c>
      <c r="DL190">
        <v>25</v>
      </c>
      <c r="DM190">
        <v>8.25</v>
      </c>
      <c r="DN190">
        <v>0.62</v>
      </c>
      <c r="DO190" t="s">
        <v>159</v>
      </c>
      <c r="DP190">
        <v>0</v>
      </c>
      <c r="DQ190">
        <v>0</v>
      </c>
      <c r="DR190" t="s">
        <v>159</v>
      </c>
      <c r="DS190">
        <v>0</v>
      </c>
      <c r="DT190">
        <v>0</v>
      </c>
      <c r="DU190" t="s">
        <v>159</v>
      </c>
      <c r="DV190" t="s">
        <v>159</v>
      </c>
      <c r="DW190" t="s">
        <v>159</v>
      </c>
      <c r="DX190" t="s">
        <v>159</v>
      </c>
      <c r="DY190">
        <v>0</v>
      </c>
      <c r="DZ190">
        <v>0</v>
      </c>
      <c r="EA190">
        <v>59.4</v>
      </c>
      <c r="EB190">
        <v>4.45</v>
      </c>
      <c r="EC190">
        <v>2.0020566000040006E+19</v>
      </c>
      <c r="ED190">
        <v>2.2222200102888595E+19</v>
      </c>
      <c r="EE190" t="s">
        <v>551</v>
      </c>
      <c r="EF190" t="s">
        <v>551</v>
      </c>
      <c r="EG190" t="s">
        <v>159</v>
      </c>
      <c r="EH190" t="s">
        <v>159</v>
      </c>
      <c r="EI190" t="s">
        <v>125</v>
      </c>
      <c r="EJ190" t="s">
        <v>159</v>
      </c>
      <c r="EK190" t="s">
        <v>159</v>
      </c>
      <c r="EL190" t="s">
        <v>159</v>
      </c>
      <c r="EM190" t="s">
        <v>159</v>
      </c>
      <c r="EN190" t="s">
        <v>159</v>
      </c>
      <c r="EO190" t="s">
        <v>159</v>
      </c>
      <c r="EP190" t="s">
        <v>159</v>
      </c>
      <c r="EQ190" t="s">
        <v>159</v>
      </c>
      <c r="ER190" t="s">
        <v>159</v>
      </c>
      <c r="ES190">
        <v>0</v>
      </c>
      <c r="ET190">
        <v>16500</v>
      </c>
      <c r="EU190">
        <v>0</v>
      </c>
      <c r="EV190" t="s">
        <v>159</v>
      </c>
      <c r="EW190" t="s">
        <v>167</v>
      </c>
      <c r="EX190" t="s">
        <v>159</v>
      </c>
      <c r="EY190">
        <v>0</v>
      </c>
      <c r="EZ190">
        <v>0</v>
      </c>
    </row>
    <row r="191" spans="1:156" x14ac:dyDescent="0.25">
      <c r="A191">
        <v>9771748172</v>
      </c>
      <c r="B191" t="s">
        <v>143</v>
      </c>
      <c r="C191" t="s">
        <v>144</v>
      </c>
      <c r="D191" t="s">
        <v>145</v>
      </c>
      <c r="E191" t="s">
        <v>146</v>
      </c>
      <c r="F191" s="1" t="s">
        <v>147</v>
      </c>
      <c r="G191" t="s">
        <v>148</v>
      </c>
      <c r="H191" t="s">
        <v>149</v>
      </c>
      <c r="I191" t="s">
        <v>150</v>
      </c>
      <c r="J191" t="s">
        <v>151</v>
      </c>
      <c r="K191" t="s">
        <v>152</v>
      </c>
      <c r="L191" s="2">
        <v>0.5</v>
      </c>
      <c r="M191" s="2">
        <v>16500</v>
      </c>
      <c r="N191" t="s">
        <v>291</v>
      </c>
      <c r="O191" t="s">
        <v>581</v>
      </c>
      <c r="P191">
        <v>34926</v>
      </c>
      <c r="Q191" t="s">
        <v>145</v>
      </c>
      <c r="R191">
        <v>872190</v>
      </c>
      <c r="S191" s="1" t="s">
        <v>155</v>
      </c>
      <c r="T191">
        <v>2611635433</v>
      </c>
      <c r="U191">
        <v>8417918</v>
      </c>
      <c r="V191">
        <v>1001422</v>
      </c>
      <c r="W191">
        <v>25500751</v>
      </c>
      <c r="X191">
        <v>9771748172</v>
      </c>
      <c r="Y191">
        <v>800578</v>
      </c>
      <c r="Z191" t="s">
        <v>156</v>
      </c>
      <c r="AA191" t="s">
        <v>157</v>
      </c>
      <c r="AB191" t="s">
        <v>158</v>
      </c>
      <c r="AC191" t="s">
        <v>151</v>
      </c>
      <c r="AD191">
        <v>5999</v>
      </c>
      <c r="AE191">
        <v>63</v>
      </c>
      <c r="AF191" t="s">
        <v>159</v>
      </c>
      <c r="AG191" t="s">
        <v>159</v>
      </c>
      <c r="AH191" t="s">
        <v>159</v>
      </c>
      <c r="AI191" t="s">
        <v>160</v>
      </c>
      <c r="AJ191" t="s">
        <v>582</v>
      </c>
      <c r="AK191">
        <v>566</v>
      </c>
      <c r="AL191">
        <v>834560</v>
      </c>
      <c r="AM191">
        <v>566</v>
      </c>
      <c r="AN191">
        <v>9771748172</v>
      </c>
      <c r="AO191">
        <v>9771748172</v>
      </c>
      <c r="AP191" t="s">
        <v>162</v>
      </c>
      <c r="AQ191" t="s">
        <v>294</v>
      </c>
      <c r="AR191" t="s">
        <v>159</v>
      </c>
      <c r="AS191" t="s">
        <v>164</v>
      </c>
      <c r="AT191" s="2">
        <v>0.5</v>
      </c>
      <c r="AU191">
        <v>16500</v>
      </c>
      <c r="AV191">
        <v>16500</v>
      </c>
      <c r="AW191" s="7">
        <f t="shared" si="14"/>
        <v>16500</v>
      </c>
      <c r="AX191" s="7">
        <v>350</v>
      </c>
      <c r="AY191" s="7">
        <f t="shared" si="15"/>
        <v>16150</v>
      </c>
      <c r="AZ191" s="8">
        <f t="shared" si="16"/>
        <v>2842.4</v>
      </c>
      <c r="BA191" s="9">
        <f t="shared" si="17"/>
        <v>12920</v>
      </c>
      <c r="BB191" s="10">
        <f t="shared" si="18"/>
        <v>387.6</v>
      </c>
      <c r="BC191" s="7">
        <v>250</v>
      </c>
      <c r="BD191" s="11">
        <f t="shared" si="19"/>
        <v>81.25</v>
      </c>
      <c r="BE191" s="11"/>
      <c r="BF191" s="12"/>
      <c r="BG191" s="7">
        <f t="shared" si="20"/>
        <v>18.75</v>
      </c>
      <c r="BH191" t="s">
        <v>159</v>
      </c>
      <c r="BI191" t="s">
        <v>159</v>
      </c>
      <c r="BJ191" t="s">
        <v>159</v>
      </c>
      <c r="BK191" t="s">
        <v>159</v>
      </c>
      <c r="BL191">
        <v>566</v>
      </c>
      <c r="BM191">
        <v>566</v>
      </c>
      <c r="BN191">
        <v>16500</v>
      </c>
      <c r="BO191">
        <v>1000</v>
      </c>
      <c r="BP191">
        <v>82.5</v>
      </c>
      <c r="BQ191">
        <v>6.19</v>
      </c>
      <c r="BR191">
        <v>0</v>
      </c>
      <c r="BS191">
        <v>16411.3125</v>
      </c>
      <c r="BT191">
        <v>0</v>
      </c>
      <c r="BU191" t="s">
        <v>159</v>
      </c>
      <c r="BV191" t="s">
        <v>159</v>
      </c>
      <c r="BW191">
        <v>0</v>
      </c>
      <c r="BX191">
        <v>0</v>
      </c>
      <c r="BY191" t="s">
        <v>165</v>
      </c>
      <c r="BZ191">
        <v>33</v>
      </c>
      <c r="CA191" t="s">
        <v>159</v>
      </c>
      <c r="CB191">
        <v>0</v>
      </c>
      <c r="CC191">
        <v>0</v>
      </c>
      <c r="CD191" t="s">
        <v>176</v>
      </c>
      <c r="CE191">
        <v>0</v>
      </c>
      <c r="CF191">
        <v>0.2</v>
      </c>
      <c r="CG191">
        <v>33</v>
      </c>
      <c r="CH191" t="s">
        <v>159</v>
      </c>
      <c r="CI191" t="s">
        <v>176</v>
      </c>
      <c r="CJ191" t="s">
        <v>159</v>
      </c>
      <c r="CK191" t="s">
        <v>159</v>
      </c>
      <c r="CL191">
        <v>0</v>
      </c>
      <c r="CM191" t="s">
        <v>144</v>
      </c>
      <c r="CN191">
        <v>30</v>
      </c>
      <c r="CO191">
        <v>9.9</v>
      </c>
      <c r="CP191">
        <v>0.74</v>
      </c>
      <c r="CQ191">
        <v>16490.439999999999</v>
      </c>
      <c r="CR191" t="s">
        <v>166</v>
      </c>
      <c r="CS191">
        <v>25</v>
      </c>
      <c r="CT191">
        <v>8.25</v>
      </c>
      <c r="CU191">
        <v>0.62</v>
      </c>
      <c r="CV191" t="s">
        <v>166</v>
      </c>
      <c r="CW191">
        <v>7.5</v>
      </c>
      <c r="CX191">
        <v>2.4750000000000001</v>
      </c>
      <c r="CY191">
        <v>0.19</v>
      </c>
      <c r="CZ191" t="s">
        <v>160</v>
      </c>
      <c r="DA191">
        <v>7.5</v>
      </c>
      <c r="DB191">
        <v>2.4750000000000001</v>
      </c>
      <c r="DC191">
        <v>0.19</v>
      </c>
      <c r="DD191">
        <v>0</v>
      </c>
      <c r="DE191">
        <v>1</v>
      </c>
      <c r="DF191">
        <v>0.08</v>
      </c>
      <c r="DG191" t="s">
        <v>166</v>
      </c>
      <c r="DH191">
        <v>5</v>
      </c>
      <c r="DI191">
        <v>1.65</v>
      </c>
      <c r="DJ191">
        <v>0.12</v>
      </c>
      <c r="DK191" t="s">
        <v>166</v>
      </c>
      <c r="DL191">
        <v>25</v>
      </c>
      <c r="DM191">
        <v>8.25</v>
      </c>
      <c r="DN191">
        <v>0.62</v>
      </c>
      <c r="DO191" t="s">
        <v>159</v>
      </c>
      <c r="DP191">
        <v>0</v>
      </c>
      <c r="DQ191">
        <v>0</v>
      </c>
      <c r="DR191" t="s">
        <v>159</v>
      </c>
      <c r="DS191">
        <v>0</v>
      </c>
      <c r="DT191">
        <v>0</v>
      </c>
      <c r="DU191" t="s">
        <v>159</v>
      </c>
      <c r="DV191" t="s">
        <v>159</v>
      </c>
      <c r="DW191" t="s">
        <v>159</v>
      </c>
      <c r="DX191" t="s">
        <v>159</v>
      </c>
      <c r="DY191">
        <v>0</v>
      </c>
      <c r="DZ191">
        <v>0</v>
      </c>
      <c r="EA191">
        <v>49.5</v>
      </c>
      <c r="EB191">
        <v>3.71</v>
      </c>
      <c r="EC191">
        <v>2.0020566000040006E+19</v>
      </c>
      <c r="ED191">
        <v>3.0040567E+19</v>
      </c>
      <c r="EE191" t="s">
        <v>582</v>
      </c>
      <c r="EF191" t="s">
        <v>582</v>
      </c>
      <c r="EG191" t="s">
        <v>159</v>
      </c>
      <c r="EH191" t="s">
        <v>159</v>
      </c>
      <c r="EI191" t="s">
        <v>125</v>
      </c>
      <c r="EJ191" t="s">
        <v>159</v>
      </c>
      <c r="EK191" t="s">
        <v>159</v>
      </c>
      <c r="EL191" t="s">
        <v>159</v>
      </c>
      <c r="EM191" t="s">
        <v>159</v>
      </c>
      <c r="EN191" t="s">
        <v>159</v>
      </c>
      <c r="EO191" t="s">
        <v>159</v>
      </c>
      <c r="EP191" t="s">
        <v>159</v>
      </c>
      <c r="EQ191" t="s">
        <v>159</v>
      </c>
      <c r="ER191" t="s">
        <v>159</v>
      </c>
      <c r="ES191">
        <v>16490.439999999999</v>
      </c>
      <c r="ET191">
        <v>0</v>
      </c>
      <c r="EU191">
        <v>0</v>
      </c>
      <c r="EV191" t="s">
        <v>159</v>
      </c>
      <c r="EW191" t="s">
        <v>167</v>
      </c>
      <c r="EX191" t="s">
        <v>159</v>
      </c>
      <c r="EY191">
        <v>0</v>
      </c>
      <c r="EZ191">
        <v>0</v>
      </c>
    </row>
    <row r="192" spans="1:156" x14ac:dyDescent="0.25">
      <c r="A192">
        <v>9771898408</v>
      </c>
      <c r="B192" t="s">
        <v>143</v>
      </c>
      <c r="C192" t="s">
        <v>144</v>
      </c>
      <c r="D192" t="s">
        <v>145</v>
      </c>
      <c r="E192" t="s">
        <v>146</v>
      </c>
      <c r="F192" s="1" t="s">
        <v>147</v>
      </c>
      <c r="G192" t="s">
        <v>148</v>
      </c>
      <c r="H192" t="s">
        <v>149</v>
      </c>
      <c r="I192" t="s">
        <v>150</v>
      </c>
      <c r="J192" t="s">
        <v>151</v>
      </c>
      <c r="K192" t="s">
        <v>152</v>
      </c>
      <c r="L192" s="2">
        <v>0.5</v>
      </c>
      <c r="M192" s="2">
        <v>16500</v>
      </c>
      <c r="N192" t="s">
        <v>291</v>
      </c>
      <c r="O192" t="s">
        <v>589</v>
      </c>
      <c r="P192">
        <v>34926</v>
      </c>
      <c r="Q192" t="s">
        <v>145</v>
      </c>
      <c r="R192">
        <v>933117</v>
      </c>
      <c r="S192" s="1" t="s">
        <v>155</v>
      </c>
      <c r="T192">
        <v>2611652033</v>
      </c>
      <c r="U192">
        <v>8417918</v>
      </c>
      <c r="V192">
        <v>1001431</v>
      </c>
      <c r="W192">
        <v>25500830</v>
      </c>
      <c r="X192">
        <v>9771898408</v>
      </c>
      <c r="Y192">
        <v>800578</v>
      </c>
      <c r="Z192" t="s">
        <v>156</v>
      </c>
      <c r="AA192" t="s">
        <v>157</v>
      </c>
      <c r="AB192" t="s">
        <v>158</v>
      </c>
      <c r="AC192" t="s">
        <v>151</v>
      </c>
      <c r="AD192">
        <v>5999</v>
      </c>
      <c r="AE192">
        <v>63</v>
      </c>
      <c r="AF192" t="s">
        <v>159</v>
      </c>
      <c r="AG192" t="s">
        <v>159</v>
      </c>
      <c r="AH192" t="s">
        <v>159</v>
      </c>
      <c r="AI192" t="s">
        <v>160</v>
      </c>
      <c r="AJ192" t="s">
        <v>590</v>
      </c>
      <c r="AK192">
        <v>566</v>
      </c>
      <c r="AL192">
        <v>767554</v>
      </c>
      <c r="AM192">
        <v>566</v>
      </c>
      <c r="AN192">
        <v>9771898408</v>
      </c>
      <c r="AO192">
        <v>9771898408</v>
      </c>
      <c r="AP192" t="s">
        <v>162</v>
      </c>
      <c r="AQ192" t="s">
        <v>294</v>
      </c>
      <c r="AR192" t="s">
        <v>159</v>
      </c>
      <c r="AS192" t="s">
        <v>164</v>
      </c>
      <c r="AT192" s="2">
        <v>0.5</v>
      </c>
      <c r="AU192">
        <v>16500</v>
      </c>
      <c r="AV192">
        <v>16500</v>
      </c>
      <c r="AW192" s="7">
        <f t="shared" si="14"/>
        <v>16500</v>
      </c>
      <c r="AX192" s="7">
        <v>350</v>
      </c>
      <c r="AY192" s="7">
        <f t="shared" si="15"/>
        <v>16150</v>
      </c>
      <c r="AZ192" s="8">
        <f t="shared" si="16"/>
        <v>2842.4</v>
      </c>
      <c r="BA192" s="9">
        <f t="shared" si="17"/>
        <v>12920</v>
      </c>
      <c r="BB192" s="10">
        <f t="shared" si="18"/>
        <v>387.6</v>
      </c>
      <c r="BC192" s="7">
        <v>250</v>
      </c>
      <c r="BD192" s="11">
        <f t="shared" si="19"/>
        <v>81.25</v>
      </c>
      <c r="BE192" s="11"/>
      <c r="BF192" s="12"/>
      <c r="BG192" s="7">
        <f t="shared" si="20"/>
        <v>18.75</v>
      </c>
      <c r="BH192" t="s">
        <v>159</v>
      </c>
      <c r="BI192" t="s">
        <v>159</v>
      </c>
      <c r="BJ192" t="s">
        <v>159</v>
      </c>
      <c r="BK192" t="s">
        <v>159</v>
      </c>
      <c r="BL192">
        <v>566</v>
      </c>
      <c r="BM192">
        <v>566</v>
      </c>
      <c r="BN192">
        <v>16500</v>
      </c>
      <c r="BO192">
        <v>1000</v>
      </c>
      <c r="BP192">
        <v>82.5</v>
      </c>
      <c r="BQ192">
        <v>6.19</v>
      </c>
      <c r="BR192">
        <v>0</v>
      </c>
      <c r="BS192">
        <v>16411.3125</v>
      </c>
      <c r="BT192">
        <v>0</v>
      </c>
      <c r="BU192" t="s">
        <v>159</v>
      </c>
      <c r="BV192" t="s">
        <v>159</v>
      </c>
      <c r="BW192">
        <v>0</v>
      </c>
      <c r="BX192">
        <v>0</v>
      </c>
      <c r="BY192" t="s">
        <v>165</v>
      </c>
      <c r="BZ192">
        <v>33</v>
      </c>
      <c r="CA192" t="s">
        <v>159</v>
      </c>
      <c r="CB192">
        <v>0</v>
      </c>
      <c r="CC192">
        <v>0</v>
      </c>
      <c r="CD192" t="s">
        <v>176</v>
      </c>
      <c r="CE192">
        <v>0</v>
      </c>
      <c r="CF192">
        <v>0.2</v>
      </c>
      <c r="CG192">
        <v>33</v>
      </c>
      <c r="CH192" t="s">
        <v>159</v>
      </c>
      <c r="CI192" t="s">
        <v>176</v>
      </c>
      <c r="CJ192" t="s">
        <v>159</v>
      </c>
      <c r="CK192" t="s">
        <v>159</v>
      </c>
      <c r="CL192">
        <v>0</v>
      </c>
      <c r="CM192" t="s">
        <v>144</v>
      </c>
      <c r="CN192">
        <v>30</v>
      </c>
      <c r="CO192">
        <v>9.9</v>
      </c>
      <c r="CP192">
        <v>0.74</v>
      </c>
      <c r="CQ192">
        <v>16490.439999999999</v>
      </c>
      <c r="CR192" t="s">
        <v>166</v>
      </c>
      <c r="CS192">
        <v>25</v>
      </c>
      <c r="CT192">
        <v>8.25</v>
      </c>
      <c r="CU192">
        <v>0.62</v>
      </c>
      <c r="CV192" t="s">
        <v>166</v>
      </c>
      <c r="CW192">
        <v>7.5</v>
      </c>
      <c r="CX192">
        <v>2.4750000000000001</v>
      </c>
      <c r="CY192">
        <v>0.19</v>
      </c>
      <c r="CZ192" t="s">
        <v>160</v>
      </c>
      <c r="DA192">
        <v>7.5</v>
      </c>
      <c r="DB192">
        <v>2.4750000000000001</v>
      </c>
      <c r="DC192">
        <v>0.19</v>
      </c>
      <c r="DD192">
        <v>0</v>
      </c>
      <c r="DE192">
        <v>1</v>
      </c>
      <c r="DF192">
        <v>0.08</v>
      </c>
      <c r="DG192" t="s">
        <v>166</v>
      </c>
      <c r="DH192">
        <v>5</v>
      </c>
      <c r="DI192">
        <v>1.65</v>
      </c>
      <c r="DJ192">
        <v>0.12</v>
      </c>
      <c r="DK192" t="s">
        <v>166</v>
      </c>
      <c r="DL192">
        <v>25</v>
      </c>
      <c r="DM192">
        <v>8.25</v>
      </c>
      <c r="DN192">
        <v>0.62</v>
      </c>
      <c r="DO192" t="s">
        <v>159</v>
      </c>
      <c r="DP192">
        <v>0</v>
      </c>
      <c r="DQ192">
        <v>0</v>
      </c>
      <c r="DR192" t="s">
        <v>159</v>
      </c>
      <c r="DS192">
        <v>0</v>
      </c>
      <c r="DT192">
        <v>0</v>
      </c>
      <c r="DU192" t="s">
        <v>159</v>
      </c>
      <c r="DV192" t="s">
        <v>159</v>
      </c>
      <c r="DW192" t="s">
        <v>159</v>
      </c>
      <c r="DX192" t="s">
        <v>159</v>
      </c>
      <c r="DY192">
        <v>0</v>
      </c>
      <c r="DZ192">
        <v>0</v>
      </c>
      <c r="EA192">
        <v>49.5</v>
      </c>
      <c r="EB192">
        <v>3.71</v>
      </c>
      <c r="EC192">
        <v>2.0020566000040006E+19</v>
      </c>
      <c r="ED192">
        <v>3.0040567E+19</v>
      </c>
      <c r="EE192" t="s">
        <v>590</v>
      </c>
      <c r="EF192" t="s">
        <v>590</v>
      </c>
      <c r="EG192" t="s">
        <v>159</v>
      </c>
      <c r="EH192" t="s">
        <v>159</v>
      </c>
      <c r="EI192" t="s">
        <v>125</v>
      </c>
      <c r="EJ192" t="s">
        <v>159</v>
      </c>
      <c r="EK192" t="s">
        <v>159</v>
      </c>
      <c r="EL192" t="s">
        <v>159</v>
      </c>
      <c r="EM192" t="s">
        <v>159</v>
      </c>
      <c r="EN192" t="s">
        <v>159</v>
      </c>
      <c r="EO192" t="s">
        <v>159</v>
      </c>
      <c r="EP192" t="s">
        <v>159</v>
      </c>
      <c r="EQ192" t="s">
        <v>159</v>
      </c>
      <c r="ER192" t="s">
        <v>159</v>
      </c>
      <c r="ES192">
        <v>16490.439999999999</v>
      </c>
      <c r="ET192">
        <v>0</v>
      </c>
      <c r="EU192">
        <v>0</v>
      </c>
      <c r="EV192" t="s">
        <v>159</v>
      </c>
      <c r="EW192" t="s">
        <v>167</v>
      </c>
      <c r="EX192" t="s">
        <v>159</v>
      </c>
      <c r="EY192">
        <v>0</v>
      </c>
      <c r="EZ192">
        <v>0</v>
      </c>
    </row>
    <row r="193" spans="1:156" x14ac:dyDescent="0.25">
      <c r="A193">
        <v>9771803483</v>
      </c>
      <c r="B193" t="s">
        <v>143</v>
      </c>
      <c r="C193" t="s">
        <v>144</v>
      </c>
      <c r="D193" t="s">
        <v>145</v>
      </c>
      <c r="E193" t="s">
        <v>146</v>
      </c>
      <c r="F193" s="1" t="s">
        <v>147</v>
      </c>
      <c r="G193" t="s">
        <v>148</v>
      </c>
      <c r="H193" t="s">
        <v>149</v>
      </c>
      <c r="I193" t="s">
        <v>150</v>
      </c>
      <c r="J193" t="s">
        <v>151</v>
      </c>
      <c r="K193" t="s">
        <v>152</v>
      </c>
      <c r="L193" s="2">
        <v>0.5</v>
      </c>
      <c r="M193" s="2">
        <v>16500</v>
      </c>
      <c r="N193" t="s">
        <v>291</v>
      </c>
      <c r="O193" t="s">
        <v>591</v>
      </c>
      <c r="P193">
        <v>34926</v>
      </c>
      <c r="Q193" t="s">
        <v>145</v>
      </c>
      <c r="R193">
        <v>894456</v>
      </c>
      <c r="S193" s="1" t="s">
        <v>155</v>
      </c>
      <c r="T193">
        <v>2611642327</v>
      </c>
      <c r="U193">
        <v>8417918</v>
      </c>
      <c r="V193">
        <v>1001427</v>
      </c>
      <c r="W193">
        <v>25500803</v>
      </c>
      <c r="X193">
        <v>9771803483</v>
      </c>
      <c r="Y193">
        <v>800578</v>
      </c>
      <c r="Z193" t="s">
        <v>156</v>
      </c>
      <c r="AA193" t="s">
        <v>157</v>
      </c>
      <c r="AB193" t="s">
        <v>158</v>
      </c>
      <c r="AC193" t="s">
        <v>151</v>
      </c>
      <c r="AD193">
        <v>5999</v>
      </c>
      <c r="AE193">
        <v>63</v>
      </c>
      <c r="AF193" t="s">
        <v>159</v>
      </c>
      <c r="AG193" t="s">
        <v>159</v>
      </c>
      <c r="AH193" t="s">
        <v>159</v>
      </c>
      <c r="AI193" t="s">
        <v>160</v>
      </c>
      <c r="AJ193" t="s">
        <v>592</v>
      </c>
      <c r="AK193">
        <v>566</v>
      </c>
      <c r="AL193">
        <v>507062</v>
      </c>
      <c r="AM193">
        <v>566</v>
      </c>
      <c r="AN193">
        <v>9771803483</v>
      </c>
      <c r="AO193">
        <v>9771803483</v>
      </c>
      <c r="AP193" t="s">
        <v>162</v>
      </c>
      <c r="AQ193" t="s">
        <v>294</v>
      </c>
      <c r="AR193" t="s">
        <v>159</v>
      </c>
      <c r="AS193" t="s">
        <v>164</v>
      </c>
      <c r="AT193" s="2">
        <v>0.5</v>
      </c>
      <c r="AU193">
        <v>16500</v>
      </c>
      <c r="AV193">
        <v>16500</v>
      </c>
      <c r="AW193" s="7">
        <f t="shared" si="14"/>
        <v>16500</v>
      </c>
      <c r="AX193" s="7">
        <v>350</v>
      </c>
      <c r="AY193" s="7">
        <f t="shared" si="15"/>
        <v>16150</v>
      </c>
      <c r="AZ193" s="8">
        <f t="shared" si="16"/>
        <v>2842.4</v>
      </c>
      <c r="BA193" s="9">
        <f t="shared" si="17"/>
        <v>12920</v>
      </c>
      <c r="BB193" s="10">
        <f t="shared" si="18"/>
        <v>387.6</v>
      </c>
      <c r="BC193" s="7">
        <v>250</v>
      </c>
      <c r="BD193" s="11">
        <f t="shared" si="19"/>
        <v>81.25</v>
      </c>
      <c r="BE193" s="11"/>
      <c r="BF193" s="12"/>
      <c r="BG193" s="7">
        <f t="shared" si="20"/>
        <v>18.75</v>
      </c>
      <c r="BH193" t="s">
        <v>159</v>
      </c>
      <c r="BI193" t="s">
        <v>159</v>
      </c>
      <c r="BJ193" t="s">
        <v>159</v>
      </c>
      <c r="BK193" t="s">
        <v>159</v>
      </c>
      <c r="BL193">
        <v>566</v>
      </c>
      <c r="BM193">
        <v>566</v>
      </c>
      <c r="BN193">
        <v>16500</v>
      </c>
      <c r="BO193">
        <v>1000</v>
      </c>
      <c r="BP193">
        <v>82.5</v>
      </c>
      <c r="BQ193">
        <v>6.19</v>
      </c>
      <c r="BR193">
        <v>0</v>
      </c>
      <c r="BS193">
        <v>16411.3125</v>
      </c>
      <c r="BT193">
        <v>0</v>
      </c>
      <c r="BU193" t="s">
        <v>159</v>
      </c>
      <c r="BV193" t="s">
        <v>159</v>
      </c>
      <c r="BW193">
        <v>0</v>
      </c>
      <c r="BX193">
        <v>0</v>
      </c>
      <c r="BY193" t="s">
        <v>165</v>
      </c>
      <c r="BZ193">
        <v>33</v>
      </c>
      <c r="CA193" t="s">
        <v>159</v>
      </c>
      <c r="CB193">
        <v>0</v>
      </c>
      <c r="CC193">
        <v>0</v>
      </c>
      <c r="CD193" t="s">
        <v>176</v>
      </c>
      <c r="CE193">
        <v>0</v>
      </c>
      <c r="CF193">
        <v>0.2</v>
      </c>
      <c r="CG193">
        <v>33</v>
      </c>
      <c r="CH193" t="s">
        <v>159</v>
      </c>
      <c r="CI193" t="s">
        <v>176</v>
      </c>
      <c r="CJ193" t="s">
        <v>159</v>
      </c>
      <c r="CK193" t="s">
        <v>159</v>
      </c>
      <c r="CL193">
        <v>0</v>
      </c>
      <c r="CM193" t="s">
        <v>144</v>
      </c>
      <c r="CN193">
        <v>30</v>
      </c>
      <c r="CO193">
        <v>9.9</v>
      </c>
      <c r="CP193">
        <v>0.74</v>
      </c>
      <c r="CQ193">
        <v>16490.439999999999</v>
      </c>
      <c r="CR193" t="s">
        <v>166</v>
      </c>
      <c r="CS193">
        <v>25</v>
      </c>
      <c r="CT193">
        <v>8.25</v>
      </c>
      <c r="CU193">
        <v>0.62</v>
      </c>
      <c r="CV193" t="s">
        <v>166</v>
      </c>
      <c r="CW193">
        <v>7.5</v>
      </c>
      <c r="CX193">
        <v>2.4750000000000001</v>
      </c>
      <c r="CY193">
        <v>0.19</v>
      </c>
      <c r="CZ193" t="s">
        <v>160</v>
      </c>
      <c r="DA193">
        <v>7.5</v>
      </c>
      <c r="DB193">
        <v>2.4750000000000001</v>
      </c>
      <c r="DC193">
        <v>0.19</v>
      </c>
      <c r="DD193">
        <v>0</v>
      </c>
      <c r="DE193">
        <v>1</v>
      </c>
      <c r="DF193">
        <v>0.08</v>
      </c>
      <c r="DG193" t="s">
        <v>166</v>
      </c>
      <c r="DH193">
        <v>5</v>
      </c>
      <c r="DI193">
        <v>1.65</v>
      </c>
      <c r="DJ193">
        <v>0.12</v>
      </c>
      <c r="DK193" t="s">
        <v>166</v>
      </c>
      <c r="DL193">
        <v>25</v>
      </c>
      <c r="DM193">
        <v>8.25</v>
      </c>
      <c r="DN193">
        <v>0.62</v>
      </c>
      <c r="DO193" t="s">
        <v>159</v>
      </c>
      <c r="DP193">
        <v>0</v>
      </c>
      <c r="DQ193">
        <v>0</v>
      </c>
      <c r="DR193" t="s">
        <v>159</v>
      </c>
      <c r="DS193">
        <v>0</v>
      </c>
      <c r="DT193">
        <v>0</v>
      </c>
      <c r="DU193" t="s">
        <v>159</v>
      </c>
      <c r="DV193" t="s">
        <v>159</v>
      </c>
      <c r="DW193" t="s">
        <v>159</v>
      </c>
      <c r="DX193" t="s">
        <v>159</v>
      </c>
      <c r="DY193">
        <v>0</v>
      </c>
      <c r="DZ193">
        <v>0</v>
      </c>
      <c r="EA193">
        <v>49.5</v>
      </c>
      <c r="EB193">
        <v>3.71</v>
      </c>
      <c r="EC193">
        <v>2.0020566000040006E+19</v>
      </c>
      <c r="ED193">
        <v>3.0040567E+19</v>
      </c>
      <c r="EE193" t="s">
        <v>592</v>
      </c>
      <c r="EF193" t="s">
        <v>592</v>
      </c>
      <c r="EG193" t="s">
        <v>159</v>
      </c>
      <c r="EH193" t="s">
        <v>159</v>
      </c>
      <c r="EI193" t="s">
        <v>125</v>
      </c>
      <c r="EJ193" t="s">
        <v>159</v>
      </c>
      <c r="EK193" t="s">
        <v>159</v>
      </c>
      <c r="EL193" t="s">
        <v>159</v>
      </c>
      <c r="EM193" t="s">
        <v>159</v>
      </c>
      <c r="EN193" t="s">
        <v>159</v>
      </c>
      <c r="EO193" t="s">
        <v>159</v>
      </c>
      <c r="EP193" t="s">
        <v>159</v>
      </c>
      <c r="EQ193" t="s">
        <v>159</v>
      </c>
      <c r="ER193" t="s">
        <v>159</v>
      </c>
      <c r="ES193">
        <v>16490.439999999999</v>
      </c>
      <c r="ET193">
        <v>0</v>
      </c>
      <c r="EU193">
        <v>0</v>
      </c>
      <c r="EV193" t="s">
        <v>159</v>
      </c>
      <c r="EW193" t="s">
        <v>167</v>
      </c>
      <c r="EX193" t="s">
        <v>159</v>
      </c>
      <c r="EY193">
        <v>0</v>
      </c>
      <c r="EZ193">
        <v>0</v>
      </c>
    </row>
    <row r="194" spans="1:156" x14ac:dyDescent="0.25">
      <c r="A194">
        <v>9771769204</v>
      </c>
      <c r="B194" t="s">
        <v>143</v>
      </c>
      <c r="C194" t="s">
        <v>144</v>
      </c>
      <c r="D194" t="s">
        <v>145</v>
      </c>
      <c r="E194" t="s">
        <v>146</v>
      </c>
      <c r="F194" s="1" t="s">
        <v>147</v>
      </c>
      <c r="G194" t="s">
        <v>148</v>
      </c>
      <c r="H194" t="s">
        <v>149</v>
      </c>
      <c r="I194" t="s">
        <v>150</v>
      </c>
      <c r="J194" t="s">
        <v>151</v>
      </c>
      <c r="K194" t="s">
        <v>152</v>
      </c>
      <c r="L194" s="2">
        <v>0.5</v>
      </c>
      <c r="M194" s="2">
        <v>16500</v>
      </c>
      <c r="N194" t="s">
        <v>585</v>
      </c>
      <c r="O194" t="s">
        <v>601</v>
      </c>
      <c r="P194">
        <v>34926</v>
      </c>
      <c r="Q194" t="s">
        <v>145</v>
      </c>
      <c r="R194">
        <v>879585</v>
      </c>
      <c r="S194" s="1" t="s">
        <v>155</v>
      </c>
      <c r="T194">
        <v>2611639343</v>
      </c>
      <c r="U194">
        <v>8417918</v>
      </c>
      <c r="V194">
        <v>1001424</v>
      </c>
      <c r="W194">
        <v>25500780</v>
      </c>
      <c r="X194">
        <v>9771769204</v>
      </c>
      <c r="Y194">
        <v>800578</v>
      </c>
      <c r="Z194" t="s">
        <v>156</v>
      </c>
      <c r="AA194" t="s">
        <v>157</v>
      </c>
      <c r="AB194" t="s">
        <v>158</v>
      </c>
      <c r="AC194" t="s">
        <v>151</v>
      </c>
      <c r="AD194">
        <v>5999</v>
      </c>
      <c r="AE194">
        <v>63</v>
      </c>
      <c r="AF194" t="s">
        <v>159</v>
      </c>
      <c r="AG194" t="s">
        <v>159</v>
      </c>
      <c r="AH194" t="s">
        <v>159</v>
      </c>
      <c r="AI194" t="s">
        <v>160</v>
      </c>
      <c r="AJ194" t="s">
        <v>602</v>
      </c>
      <c r="AK194">
        <v>566</v>
      </c>
      <c r="AL194">
        <v>714899</v>
      </c>
      <c r="AM194">
        <v>566</v>
      </c>
      <c r="AN194">
        <v>9771769204</v>
      </c>
      <c r="AO194">
        <v>9771769204</v>
      </c>
      <c r="AP194" t="s">
        <v>162</v>
      </c>
      <c r="AQ194" t="s">
        <v>588</v>
      </c>
      <c r="AR194" t="s">
        <v>159</v>
      </c>
      <c r="AS194" t="s">
        <v>164</v>
      </c>
      <c r="AT194" s="2">
        <v>0.5</v>
      </c>
      <c r="AU194">
        <v>16500</v>
      </c>
      <c r="AV194">
        <v>16500</v>
      </c>
      <c r="AW194" s="7">
        <f t="shared" ref="AW194:AW257" si="21">AV194-BE194-BF194</f>
        <v>16500</v>
      </c>
      <c r="AX194" s="7">
        <v>350</v>
      </c>
      <c r="AY194" s="7">
        <f t="shared" ref="AY194:AY257" si="22">AW194-AX194</f>
        <v>16150</v>
      </c>
      <c r="AZ194" s="8">
        <f t="shared" ref="AZ194:AZ257" si="23">17.6%*AY194</f>
        <v>2842.4</v>
      </c>
      <c r="BA194" s="9">
        <f t="shared" ref="BA194:BA257" si="24">80%*AY194</f>
        <v>12920</v>
      </c>
      <c r="BB194" s="10">
        <f t="shared" ref="BB194:BB257" si="25">AY194*2.4%</f>
        <v>387.6</v>
      </c>
      <c r="BC194" s="7">
        <v>250</v>
      </c>
      <c r="BD194" s="11">
        <f t="shared" ref="BD194:BD257" si="26">100-BG194</f>
        <v>81.25</v>
      </c>
      <c r="BE194" s="11"/>
      <c r="BF194" s="12"/>
      <c r="BG194" s="7">
        <f t="shared" ref="BG194:BG257" si="27">BC194*7.5%</f>
        <v>18.75</v>
      </c>
      <c r="BH194" t="s">
        <v>159</v>
      </c>
      <c r="BI194" t="s">
        <v>159</v>
      </c>
      <c r="BJ194" t="s">
        <v>159</v>
      </c>
      <c r="BK194" t="s">
        <v>159</v>
      </c>
      <c r="BL194">
        <v>566</v>
      </c>
      <c r="BM194">
        <v>566</v>
      </c>
      <c r="BN194">
        <v>16500</v>
      </c>
      <c r="BO194">
        <v>1000</v>
      </c>
      <c r="BP194">
        <v>82.5</v>
      </c>
      <c r="BQ194">
        <v>6.19</v>
      </c>
      <c r="BR194">
        <v>0</v>
      </c>
      <c r="BS194">
        <v>16411.3125</v>
      </c>
      <c r="BT194">
        <v>0</v>
      </c>
      <c r="BU194" t="s">
        <v>159</v>
      </c>
      <c r="BV194" t="s">
        <v>159</v>
      </c>
      <c r="BW194">
        <v>0</v>
      </c>
      <c r="BX194">
        <v>0</v>
      </c>
      <c r="BY194" t="s">
        <v>165</v>
      </c>
      <c r="BZ194">
        <v>33</v>
      </c>
      <c r="CA194" t="s">
        <v>159</v>
      </c>
      <c r="CB194">
        <v>0</v>
      </c>
      <c r="CC194">
        <v>0</v>
      </c>
      <c r="CD194" t="s">
        <v>176</v>
      </c>
      <c r="CE194">
        <v>0</v>
      </c>
      <c r="CF194">
        <v>0.2</v>
      </c>
      <c r="CG194">
        <v>33</v>
      </c>
      <c r="CH194" t="s">
        <v>159</v>
      </c>
      <c r="CI194" t="s">
        <v>176</v>
      </c>
      <c r="CJ194" t="s">
        <v>159</v>
      </c>
      <c r="CK194" t="s">
        <v>159</v>
      </c>
      <c r="CL194">
        <v>0</v>
      </c>
      <c r="CM194" t="s">
        <v>144</v>
      </c>
      <c r="CN194">
        <v>30</v>
      </c>
      <c r="CO194">
        <v>9.9</v>
      </c>
      <c r="CP194">
        <v>0.74</v>
      </c>
      <c r="CQ194">
        <v>16490.439999999999</v>
      </c>
      <c r="CR194" t="s">
        <v>166</v>
      </c>
      <c r="CS194">
        <v>25</v>
      </c>
      <c r="CT194">
        <v>8.25</v>
      </c>
      <c r="CU194">
        <v>0.62</v>
      </c>
      <c r="CV194" t="s">
        <v>166</v>
      </c>
      <c r="CW194">
        <v>7.5</v>
      </c>
      <c r="CX194">
        <v>2.4750000000000001</v>
      </c>
      <c r="CY194">
        <v>0.19</v>
      </c>
      <c r="CZ194" t="s">
        <v>160</v>
      </c>
      <c r="DA194">
        <v>7.5</v>
      </c>
      <c r="DB194">
        <v>2.4750000000000001</v>
      </c>
      <c r="DC194">
        <v>0.19</v>
      </c>
      <c r="DD194">
        <v>0</v>
      </c>
      <c r="DE194">
        <v>1</v>
      </c>
      <c r="DF194">
        <v>0.08</v>
      </c>
      <c r="DG194" t="s">
        <v>166</v>
      </c>
      <c r="DH194">
        <v>5</v>
      </c>
      <c r="DI194">
        <v>1.65</v>
      </c>
      <c r="DJ194">
        <v>0.12</v>
      </c>
      <c r="DK194" t="s">
        <v>166</v>
      </c>
      <c r="DL194">
        <v>25</v>
      </c>
      <c r="DM194">
        <v>8.25</v>
      </c>
      <c r="DN194">
        <v>0.62</v>
      </c>
      <c r="DO194" t="s">
        <v>159</v>
      </c>
      <c r="DP194">
        <v>0</v>
      </c>
      <c r="DQ194">
        <v>0</v>
      </c>
      <c r="DR194" t="s">
        <v>159</v>
      </c>
      <c r="DS194">
        <v>0</v>
      </c>
      <c r="DT194">
        <v>0</v>
      </c>
      <c r="DU194" t="s">
        <v>159</v>
      </c>
      <c r="DV194" t="s">
        <v>159</v>
      </c>
      <c r="DW194" t="s">
        <v>159</v>
      </c>
      <c r="DX194" t="s">
        <v>159</v>
      </c>
      <c r="DY194">
        <v>0</v>
      </c>
      <c r="DZ194">
        <v>0</v>
      </c>
      <c r="EA194">
        <v>49.5</v>
      </c>
      <c r="EB194">
        <v>3.71</v>
      </c>
      <c r="EC194">
        <v>2.0020566000040006E+19</v>
      </c>
      <c r="ED194">
        <v>3.0040567E+19</v>
      </c>
      <c r="EE194" t="s">
        <v>602</v>
      </c>
      <c r="EF194" t="s">
        <v>602</v>
      </c>
      <c r="EG194" t="s">
        <v>159</v>
      </c>
      <c r="EH194" t="s">
        <v>159</v>
      </c>
      <c r="EI194" t="s">
        <v>125</v>
      </c>
      <c r="EJ194" t="s">
        <v>159</v>
      </c>
      <c r="EK194" t="s">
        <v>159</v>
      </c>
      <c r="EL194" t="s">
        <v>159</v>
      </c>
      <c r="EM194" t="s">
        <v>159</v>
      </c>
      <c r="EN194" t="s">
        <v>159</v>
      </c>
      <c r="EO194" t="s">
        <v>159</v>
      </c>
      <c r="EP194" t="s">
        <v>159</v>
      </c>
      <c r="EQ194" t="s">
        <v>159</v>
      </c>
      <c r="ER194" t="s">
        <v>159</v>
      </c>
      <c r="ES194">
        <v>16490.439999999999</v>
      </c>
      <c r="ET194">
        <v>0</v>
      </c>
      <c r="EU194">
        <v>0</v>
      </c>
      <c r="EV194" t="s">
        <v>159</v>
      </c>
      <c r="EW194" t="s">
        <v>167</v>
      </c>
      <c r="EX194" t="s">
        <v>159</v>
      </c>
      <c r="EY194">
        <v>0</v>
      </c>
      <c r="EZ194">
        <v>0</v>
      </c>
    </row>
    <row r="195" spans="1:156" x14ac:dyDescent="0.25">
      <c r="A195">
        <v>9773751513</v>
      </c>
      <c r="B195" t="s">
        <v>143</v>
      </c>
      <c r="C195" t="s">
        <v>144</v>
      </c>
      <c r="D195" t="s">
        <v>145</v>
      </c>
      <c r="E195" t="s">
        <v>146</v>
      </c>
      <c r="F195" s="1" t="s">
        <v>147</v>
      </c>
      <c r="G195" t="s">
        <v>148</v>
      </c>
      <c r="H195" t="s">
        <v>149</v>
      </c>
      <c r="I195" t="s">
        <v>150</v>
      </c>
      <c r="J195" t="s">
        <v>151</v>
      </c>
      <c r="K195" t="s">
        <v>152</v>
      </c>
      <c r="L195" s="2">
        <v>0.5</v>
      </c>
      <c r="M195" s="2">
        <v>16500</v>
      </c>
      <c r="N195" t="s">
        <v>291</v>
      </c>
      <c r="O195" t="s">
        <v>696</v>
      </c>
      <c r="P195">
        <v>34928</v>
      </c>
      <c r="Q195" t="s">
        <v>145</v>
      </c>
      <c r="R195">
        <v>597579</v>
      </c>
      <c r="S195" s="1" t="s">
        <v>155</v>
      </c>
      <c r="T195">
        <v>2611839801</v>
      </c>
      <c r="U195">
        <v>5128722</v>
      </c>
      <c r="V195">
        <v>1001482</v>
      </c>
      <c r="W195">
        <v>25502575</v>
      </c>
      <c r="X195">
        <v>9773751513</v>
      </c>
      <c r="Y195">
        <v>800578</v>
      </c>
      <c r="Z195" t="s">
        <v>156</v>
      </c>
      <c r="AA195" t="s">
        <v>157</v>
      </c>
      <c r="AB195" t="s">
        <v>158</v>
      </c>
      <c r="AC195" t="s">
        <v>151</v>
      </c>
      <c r="AD195">
        <v>5999</v>
      </c>
      <c r="AE195">
        <v>63</v>
      </c>
      <c r="AF195" t="s">
        <v>159</v>
      </c>
      <c r="AG195" t="s">
        <v>159</v>
      </c>
      <c r="AH195" t="s">
        <v>159</v>
      </c>
      <c r="AI195" t="s">
        <v>160</v>
      </c>
      <c r="AJ195" t="s">
        <v>697</v>
      </c>
      <c r="AK195">
        <v>566</v>
      </c>
      <c r="AL195">
        <v>780786</v>
      </c>
      <c r="AM195">
        <v>566</v>
      </c>
      <c r="AN195">
        <v>9773751513</v>
      </c>
      <c r="AO195">
        <v>9773751513</v>
      </c>
      <c r="AP195" t="s">
        <v>162</v>
      </c>
      <c r="AQ195" t="s">
        <v>294</v>
      </c>
      <c r="AR195" t="s">
        <v>159</v>
      </c>
      <c r="AS195" t="s">
        <v>164</v>
      </c>
      <c r="AT195" s="2">
        <v>0.5</v>
      </c>
      <c r="AU195">
        <v>16500</v>
      </c>
      <c r="AV195">
        <v>16500</v>
      </c>
      <c r="AW195" s="7">
        <f t="shared" si="21"/>
        <v>16500</v>
      </c>
      <c r="AX195" s="7">
        <v>350</v>
      </c>
      <c r="AY195" s="7">
        <f t="shared" si="22"/>
        <v>16150</v>
      </c>
      <c r="AZ195" s="8">
        <f t="shared" si="23"/>
        <v>2842.4</v>
      </c>
      <c r="BA195" s="9">
        <f t="shared" si="24"/>
        <v>12920</v>
      </c>
      <c r="BB195" s="10">
        <f t="shared" si="25"/>
        <v>387.6</v>
      </c>
      <c r="BC195" s="7">
        <v>250</v>
      </c>
      <c r="BD195" s="11">
        <f t="shared" si="26"/>
        <v>81.25</v>
      </c>
      <c r="BE195" s="11"/>
      <c r="BF195" s="12"/>
      <c r="BG195" s="7">
        <f t="shared" si="27"/>
        <v>18.75</v>
      </c>
      <c r="BH195" t="s">
        <v>159</v>
      </c>
      <c r="BI195" t="s">
        <v>159</v>
      </c>
      <c r="BJ195" t="s">
        <v>159</v>
      </c>
      <c r="BK195" t="s">
        <v>159</v>
      </c>
      <c r="BL195">
        <v>566</v>
      </c>
      <c r="BM195">
        <v>566</v>
      </c>
      <c r="BN195">
        <v>16500</v>
      </c>
      <c r="BO195">
        <v>1000</v>
      </c>
      <c r="BP195">
        <v>82.5</v>
      </c>
      <c r="BQ195">
        <v>6.19</v>
      </c>
      <c r="BR195">
        <v>0</v>
      </c>
      <c r="BS195">
        <v>16411.3125</v>
      </c>
      <c r="BT195">
        <v>0</v>
      </c>
      <c r="BU195" t="s">
        <v>159</v>
      </c>
      <c r="BV195" t="s">
        <v>159</v>
      </c>
      <c r="BW195">
        <v>0</v>
      </c>
      <c r="BX195">
        <v>0</v>
      </c>
      <c r="BY195" t="s">
        <v>165</v>
      </c>
      <c r="BZ195">
        <v>33</v>
      </c>
      <c r="CA195" t="s">
        <v>159</v>
      </c>
      <c r="CB195">
        <v>0</v>
      </c>
      <c r="CC195">
        <v>0</v>
      </c>
      <c r="CD195" t="s">
        <v>176</v>
      </c>
      <c r="CE195">
        <v>0</v>
      </c>
      <c r="CF195">
        <v>0.2</v>
      </c>
      <c r="CG195">
        <v>33</v>
      </c>
      <c r="CH195" t="s">
        <v>159</v>
      </c>
      <c r="CI195" t="s">
        <v>176</v>
      </c>
      <c r="CJ195" t="s">
        <v>159</v>
      </c>
      <c r="CK195" t="s">
        <v>159</v>
      </c>
      <c r="CL195">
        <v>0</v>
      </c>
      <c r="CM195" t="s">
        <v>144</v>
      </c>
      <c r="CN195">
        <v>30</v>
      </c>
      <c r="CO195">
        <v>9.9</v>
      </c>
      <c r="CP195">
        <v>0.74</v>
      </c>
      <c r="CQ195">
        <v>16490.439999999999</v>
      </c>
      <c r="CR195" t="s">
        <v>166</v>
      </c>
      <c r="CS195">
        <v>25</v>
      </c>
      <c r="CT195">
        <v>8.25</v>
      </c>
      <c r="CU195">
        <v>0.62</v>
      </c>
      <c r="CV195" t="s">
        <v>166</v>
      </c>
      <c r="CW195">
        <v>7.5</v>
      </c>
      <c r="CX195">
        <v>2.4750000000000001</v>
      </c>
      <c r="CY195">
        <v>0.19</v>
      </c>
      <c r="CZ195" t="s">
        <v>160</v>
      </c>
      <c r="DA195">
        <v>7.5</v>
      </c>
      <c r="DB195">
        <v>2.4750000000000001</v>
      </c>
      <c r="DC195">
        <v>0.19</v>
      </c>
      <c r="DD195">
        <v>0</v>
      </c>
      <c r="DE195">
        <v>1</v>
      </c>
      <c r="DF195">
        <v>0.08</v>
      </c>
      <c r="DG195" t="s">
        <v>166</v>
      </c>
      <c r="DH195">
        <v>5</v>
      </c>
      <c r="DI195">
        <v>1.65</v>
      </c>
      <c r="DJ195">
        <v>0.12</v>
      </c>
      <c r="DK195" t="s">
        <v>166</v>
      </c>
      <c r="DL195">
        <v>25</v>
      </c>
      <c r="DM195">
        <v>8.25</v>
      </c>
      <c r="DN195">
        <v>0.62</v>
      </c>
      <c r="DO195" t="s">
        <v>159</v>
      </c>
      <c r="DP195">
        <v>0</v>
      </c>
      <c r="DQ195">
        <v>0</v>
      </c>
      <c r="DR195" t="s">
        <v>159</v>
      </c>
      <c r="DS195">
        <v>0</v>
      </c>
      <c r="DT195">
        <v>0</v>
      </c>
      <c r="DU195" t="s">
        <v>159</v>
      </c>
      <c r="DV195" t="s">
        <v>159</v>
      </c>
      <c r="DW195" t="s">
        <v>159</v>
      </c>
      <c r="DX195" t="s">
        <v>159</v>
      </c>
      <c r="DY195">
        <v>0</v>
      </c>
      <c r="DZ195">
        <v>0</v>
      </c>
      <c r="EA195">
        <v>49.5</v>
      </c>
      <c r="EB195">
        <v>3.71</v>
      </c>
      <c r="EC195">
        <v>2.0020566000040006E+19</v>
      </c>
      <c r="ED195">
        <v>3.0040567E+19</v>
      </c>
      <c r="EE195" t="s">
        <v>697</v>
      </c>
      <c r="EF195" t="s">
        <v>697</v>
      </c>
      <c r="EG195" t="s">
        <v>159</v>
      </c>
      <c r="EH195" t="s">
        <v>159</v>
      </c>
      <c r="EI195" t="s">
        <v>125</v>
      </c>
      <c r="EJ195" t="s">
        <v>159</v>
      </c>
      <c r="EK195" t="s">
        <v>159</v>
      </c>
      <c r="EL195" t="s">
        <v>159</v>
      </c>
      <c r="EM195" t="s">
        <v>159</v>
      </c>
      <c r="EN195" t="s">
        <v>159</v>
      </c>
      <c r="EO195" t="s">
        <v>159</v>
      </c>
      <c r="EP195" t="s">
        <v>159</v>
      </c>
      <c r="EQ195" t="s">
        <v>159</v>
      </c>
      <c r="ER195" t="s">
        <v>159</v>
      </c>
      <c r="ES195">
        <v>16490.439999999999</v>
      </c>
      <c r="ET195">
        <v>0</v>
      </c>
      <c r="EU195">
        <v>0</v>
      </c>
      <c r="EV195" t="s">
        <v>159</v>
      </c>
      <c r="EW195" t="s">
        <v>167</v>
      </c>
      <c r="EX195" t="s">
        <v>159</v>
      </c>
      <c r="EY195">
        <v>0</v>
      </c>
      <c r="EZ195">
        <v>0</v>
      </c>
    </row>
    <row r="196" spans="1:156" x14ac:dyDescent="0.25">
      <c r="A196">
        <v>9775540529</v>
      </c>
      <c r="B196" t="s">
        <v>143</v>
      </c>
      <c r="C196" t="s">
        <v>297</v>
      </c>
      <c r="D196" t="s">
        <v>145</v>
      </c>
      <c r="E196" t="s">
        <v>146</v>
      </c>
      <c r="F196" s="1" t="s">
        <v>147</v>
      </c>
      <c r="G196" t="s">
        <v>148</v>
      </c>
      <c r="H196" t="s">
        <v>149</v>
      </c>
      <c r="I196" t="s">
        <v>150</v>
      </c>
      <c r="J196" t="s">
        <v>179</v>
      </c>
      <c r="K196" t="s">
        <v>152</v>
      </c>
      <c r="L196" s="2">
        <v>0.5</v>
      </c>
      <c r="M196" s="2">
        <v>16500</v>
      </c>
      <c r="N196" t="s">
        <v>706</v>
      </c>
      <c r="O196" t="s">
        <v>707</v>
      </c>
      <c r="P196">
        <v>34931</v>
      </c>
      <c r="Q196" t="s">
        <v>145</v>
      </c>
      <c r="R196">
        <v>232082</v>
      </c>
      <c r="S196" s="1" t="s">
        <v>155</v>
      </c>
      <c r="T196">
        <v>2612060532</v>
      </c>
      <c r="U196">
        <v>7897066</v>
      </c>
      <c r="V196">
        <v>1001491</v>
      </c>
      <c r="W196">
        <v>25504015</v>
      </c>
      <c r="X196">
        <v>9775540529</v>
      </c>
      <c r="Y196">
        <v>800578</v>
      </c>
      <c r="Z196" t="s">
        <v>156</v>
      </c>
      <c r="AA196" t="s">
        <v>157</v>
      </c>
      <c r="AB196" t="s">
        <v>158</v>
      </c>
      <c r="AC196" t="s">
        <v>179</v>
      </c>
      <c r="AD196">
        <v>5999</v>
      </c>
      <c r="AE196">
        <v>63</v>
      </c>
      <c r="AF196" t="s">
        <v>159</v>
      </c>
      <c r="AG196" t="s">
        <v>159</v>
      </c>
      <c r="AH196" t="s">
        <v>159</v>
      </c>
      <c r="AI196" t="s">
        <v>160</v>
      </c>
      <c r="AJ196" t="s">
        <v>708</v>
      </c>
      <c r="AK196">
        <v>566</v>
      </c>
      <c r="AL196">
        <v>512137</v>
      </c>
      <c r="AM196">
        <v>566</v>
      </c>
      <c r="AN196">
        <v>9775540529</v>
      </c>
      <c r="AO196">
        <v>9775540529</v>
      </c>
      <c r="AP196" t="s">
        <v>162</v>
      </c>
      <c r="AQ196" t="s">
        <v>709</v>
      </c>
      <c r="AR196" t="s">
        <v>159</v>
      </c>
      <c r="AS196" t="s">
        <v>303</v>
      </c>
      <c r="AT196" s="2">
        <v>0.5</v>
      </c>
      <c r="AU196">
        <v>16500</v>
      </c>
      <c r="AV196">
        <v>16500</v>
      </c>
      <c r="AW196" s="7">
        <f t="shared" si="21"/>
        <v>16500</v>
      </c>
      <c r="AX196" s="7">
        <v>350</v>
      </c>
      <c r="AY196" s="7">
        <f t="shared" si="22"/>
        <v>16150</v>
      </c>
      <c r="AZ196" s="8">
        <f t="shared" si="23"/>
        <v>2842.4</v>
      </c>
      <c r="BA196" s="9">
        <f t="shared" si="24"/>
        <v>12920</v>
      </c>
      <c r="BB196" s="10">
        <f t="shared" si="25"/>
        <v>387.6</v>
      </c>
      <c r="BC196" s="7">
        <v>250</v>
      </c>
      <c r="BD196" s="11">
        <f t="shared" si="26"/>
        <v>81.25</v>
      </c>
      <c r="BE196" s="11"/>
      <c r="BF196" s="12"/>
      <c r="BG196" s="7">
        <f t="shared" si="27"/>
        <v>18.75</v>
      </c>
      <c r="BH196" t="s">
        <v>159</v>
      </c>
      <c r="BI196" t="s">
        <v>159</v>
      </c>
      <c r="BJ196" t="s">
        <v>159</v>
      </c>
      <c r="BK196" t="s">
        <v>159</v>
      </c>
      <c r="BL196">
        <v>566</v>
      </c>
      <c r="BM196">
        <v>566</v>
      </c>
      <c r="BN196">
        <v>16500</v>
      </c>
      <c r="BO196">
        <v>1000</v>
      </c>
      <c r="BP196">
        <v>82.5</v>
      </c>
      <c r="BQ196">
        <v>6.19</v>
      </c>
      <c r="BR196">
        <v>0</v>
      </c>
      <c r="BS196">
        <v>16411.3125</v>
      </c>
      <c r="BT196">
        <v>0</v>
      </c>
      <c r="BU196" t="s">
        <v>159</v>
      </c>
      <c r="BV196" t="s">
        <v>159</v>
      </c>
      <c r="BW196">
        <v>0</v>
      </c>
      <c r="BX196">
        <v>0</v>
      </c>
      <c r="BY196" t="s">
        <v>165</v>
      </c>
      <c r="BZ196">
        <v>33</v>
      </c>
      <c r="CA196" t="s">
        <v>159</v>
      </c>
      <c r="CB196">
        <v>0</v>
      </c>
      <c r="CC196">
        <v>0</v>
      </c>
      <c r="CD196" t="s">
        <v>176</v>
      </c>
      <c r="CE196">
        <v>0</v>
      </c>
      <c r="CF196">
        <v>0.2</v>
      </c>
      <c r="CG196">
        <v>33</v>
      </c>
      <c r="CH196" t="s">
        <v>159</v>
      </c>
      <c r="CI196" t="s">
        <v>176</v>
      </c>
      <c r="CJ196" t="s">
        <v>159</v>
      </c>
      <c r="CK196" t="s">
        <v>159</v>
      </c>
      <c r="CL196">
        <v>0</v>
      </c>
      <c r="CM196" t="s">
        <v>297</v>
      </c>
      <c r="CN196">
        <v>30</v>
      </c>
      <c r="CO196">
        <v>9.9</v>
      </c>
      <c r="CP196">
        <v>0.74</v>
      </c>
      <c r="CQ196">
        <v>16494.740000000002</v>
      </c>
      <c r="CR196" t="s">
        <v>166</v>
      </c>
      <c r="CS196">
        <v>25</v>
      </c>
      <c r="CT196">
        <v>8.25</v>
      </c>
      <c r="CU196">
        <v>0.62</v>
      </c>
      <c r="CV196" t="s">
        <v>166</v>
      </c>
      <c r="CW196">
        <v>7.5</v>
      </c>
      <c r="CX196">
        <v>2.4750000000000001</v>
      </c>
      <c r="CY196">
        <v>0.19</v>
      </c>
      <c r="CZ196" t="s">
        <v>160</v>
      </c>
      <c r="DA196">
        <v>7.5</v>
      </c>
      <c r="DB196">
        <v>2.4750000000000001</v>
      </c>
      <c r="DC196">
        <v>0.19</v>
      </c>
      <c r="DD196">
        <v>0</v>
      </c>
      <c r="DE196">
        <v>5</v>
      </c>
      <c r="DF196">
        <v>0.38</v>
      </c>
      <c r="DG196" t="s">
        <v>166</v>
      </c>
      <c r="DH196">
        <v>5</v>
      </c>
      <c r="DI196">
        <v>1.65</v>
      </c>
      <c r="DJ196">
        <v>0.12</v>
      </c>
      <c r="DK196" t="s">
        <v>166</v>
      </c>
      <c r="DL196">
        <v>25</v>
      </c>
      <c r="DM196">
        <v>8.25</v>
      </c>
      <c r="DN196">
        <v>0.62</v>
      </c>
      <c r="DO196" t="s">
        <v>159</v>
      </c>
      <c r="DP196">
        <v>0</v>
      </c>
      <c r="DQ196">
        <v>0</v>
      </c>
      <c r="DR196" t="s">
        <v>159</v>
      </c>
      <c r="DS196">
        <v>0</v>
      </c>
      <c r="DT196">
        <v>0</v>
      </c>
      <c r="DU196" t="s">
        <v>159</v>
      </c>
      <c r="DV196" t="s">
        <v>159</v>
      </c>
      <c r="DW196" t="s">
        <v>159</v>
      </c>
      <c r="DX196" t="s">
        <v>159</v>
      </c>
      <c r="DY196">
        <v>0</v>
      </c>
      <c r="DZ196">
        <v>0</v>
      </c>
      <c r="EA196">
        <v>49.5</v>
      </c>
      <c r="EB196">
        <v>3.71</v>
      </c>
      <c r="EC196">
        <v>2.0020566000040006E+19</v>
      </c>
      <c r="ED196">
        <v>4.0010566E+19</v>
      </c>
      <c r="EE196" t="s">
        <v>708</v>
      </c>
      <c r="EF196" t="s">
        <v>708</v>
      </c>
      <c r="EG196" t="s">
        <v>159</v>
      </c>
      <c r="EH196" t="s">
        <v>159</v>
      </c>
      <c r="EI196" t="s">
        <v>125</v>
      </c>
      <c r="EJ196" t="s">
        <v>159</v>
      </c>
      <c r="EK196" t="s">
        <v>159</v>
      </c>
      <c r="EL196" t="s">
        <v>159</v>
      </c>
      <c r="EM196" t="s">
        <v>159</v>
      </c>
      <c r="EN196" t="s">
        <v>159</v>
      </c>
      <c r="EO196" t="s">
        <v>159</v>
      </c>
      <c r="EP196" t="s">
        <v>159</v>
      </c>
      <c r="EQ196" t="s">
        <v>159</v>
      </c>
      <c r="ER196" t="s">
        <v>159</v>
      </c>
      <c r="ES196">
        <v>16494.740000000002</v>
      </c>
      <c r="ET196">
        <v>0</v>
      </c>
      <c r="EU196">
        <v>0</v>
      </c>
      <c r="EV196" t="s">
        <v>159</v>
      </c>
      <c r="EW196" t="s">
        <v>167</v>
      </c>
      <c r="EX196" t="s">
        <v>159</v>
      </c>
      <c r="EY196">
        <v>0</v>
      </c>
      <c r="EZ196">
        <v>0</v>
      </c>
    </row>
    <row r="197" spans="1:156" x14ac:dyDescent="0.25">
      <c r="A197">
        <v>9781264693</v>
      </c>
      <c r="B197" t="s">
        <v>143</v>
      </c>
      <c r="C197" t="s">
        <v>144</v>
      </c>
      <c r="D197" t="s">
        <v>146</v>
      </c>
      <c r="E197" t="s">
        <v>722</v>
      </c>
      <c r="F197" s="1" t="s">
        <v>147</v>
      </c>
      <c r="G197" t="s">
        <v>148</v>
      </c>
      <c r="H197" t="s">
        <v>149</v>
      </c>
      <c r="I197" t="s">
        <v>150</v>
      </c>
      <c r="J197" t="s">
        <v>151</v>
      </c>
      <c r="K197" t="s">
        <v>152</v>
      </c>
      <c r="L197" s="2">
        <v>0.5</v>
      </c>
      <c r="M197" s="2">
        <v>16500</v>
      </c>
      <c r="N197" t="s">
        <v>809</v>
      </c>
      <c r="O197" t="s">
        <v>810</v>
      </c>
      <c r="P197">
        <v>34939</v>
      </c>
      <c r="Q197" t="s">
        <v>146</v>
      </c>
      <c r="R197">
        <v>610980</v>
      </c>
      <c r="S197" s="1" t="s">
        <v>155</v>
      </c>
      <c r="T197">
        <v>2612934494</v>
      </c>
      <c r="U197">
        <v>4504034</v>
      </c>
      <c r="V197">
        <v>1001533</v>
      </c>
      <c r="W197">
        <v>25506886</v>
      </c>
      <c r="X197">
        <v>9781264693</v>
      </c>
      <c r="Y197">
        <v>800578</v>
      </c>
      <c r="Z197" t="s">
        <v>156</v>
      </c>
      <c r="AA197" t="s">
        <v>157</v>
      </c>
      <c r="AB197" t="s">
        <v>158</v>
      </c>
      <c r="AC197" t="s">
        <v>151</v>
      </c>
      <c r="AD197">
        <v>5999</v>
      </c>
      <c r="AE197">
        <v>63</v>
      </c>
      <c r="AF197" t="s">
        <v>159</v>
      </c>
      <c r="AG197" t="s">
        <v>159</v>
      </c>
      <c r="AH197" t="s">
        <v>159</v>
      </c>
      <c r="AI197" t="s">
        <v>160</v>
      </c>
      <c r="AJ197" t="s">
        <v>811</v>
      </c>
      <c r="AK197">
        <v>566</v>
      </c>
      <c r="AL197">
        <v>400271</v>
      </c>
      <c r="AM197">
        <v>566</v>
      </c>
      <c r="AN197">
        <v>9781264693</v>
      </c>
      <c r="AO197">
        <v>9781264693</v>
      </c>
      <c r="AP197" t="s">
        <v>162</v>
      </c>
      <c r="AQ197" t="s">
        <v>812</v>
      </c>
      <c r="AR197" t="s">
        <v>159</v>
      </c>
      <c r="AS197" t="s">
        <v>164</v>
      </c>
      <c r="AT197" s="2">
        <v>0.5</v>
      </c>
      <c r="AU197">
        <v>16500</v>
      </c>
      <c r="AV197">
        <v>16500</v>
      </c>
      <c r="AW197" s="7">
        <f t="shared" si="21"/>
        <v>16500</v>
      </c>
      <c r="AX197" s="7">
        <v>350</v>
      </c>
      <c r="AY197" s="7">
        <f t="shared" si="22"/>
        <v>16150</v>
      </c>
      <c r="AZ197" s="8">
        <f t="shared" si="23"/>
        <v>2842.4</v>
      </c>
      <c r="BA197" s="9">
        <f t="shared" si="24"/>
        <v>12920</v>
      </c>
      <c r="BB197" s="10">
        <f t="shared" si="25"/>
        <v>387.6</v>
      </c>
      <c r="BC197" s="7">
        <v>250</v>
      </c>
      <c r="BD197" s="11">
        <f t="shared" si="26"/>
        <v>81.25</v>
      </c>
      <c r="BE197" s="11"/>
      <c r="BF197" s="12"/>
      <c r="BG197" s="7">
        <f t="shared" si="27"/>
        <v>18.75</v>
      </c>
      <c r="BH197" t="s">
        <v>159</v>
      </c>
      <c r="BI197" t="s">
        <v>159</v>
      </c>
      <c r="BJ197" t="s">
        <v>159</v>
      </c>
      <c r="BK197" t="s">
        <v>159</v>
      </c>
      <c r="BL197">
        <v>566</v>
      </c>
      <c r="BM197">
        <v>566</v>
      </c>
      <c r="BN197">
        <v>16500</v>
      </c>
      <c r="BO197">
        <v>1000</v>
      </c>
      <c r="BP197">
        <v>82.5</v>
      </c>
      <c r="BQ197">
        <v>6.19</v>
      </c>
      <c r="BR197">
        <v>0</v>
      </c>
      <c r="BS197">
        <v>16411.3125</v>
      </c>
      <c r="BT197">
        <v>0</v>
      </c>
      <c r="BU197" t="s">
        <v>159</v>
      </c>
      <c r="BV197" t="s">
        <v>159</v>
      </c>
      <c r="BW197">
        <v>0</v>
      </c>
      <c r="BX197">
        <v>0</v>
      </c>
      <c r="BY197" t="s">
        <v>165</v>
      </c>
      <c r="BZ197">
        <v>33</v>
      </c>
      <c r="CA197" t="s">
        <v>159</v>
      </c>
      <c r="CB197">
        <v>0</v>
      </c>
      <c r="CC197">
        <v>0</v>
      </c>
      <c r="CD197" t="s">
        <v>176</v>
      </c>
      <c r="CE197">
        <v>0</v>
      </c>
      <c r="CF197">
        <v>0.2</v>
      </c>
      <c r="CG197">
        <v>33</v>
      </c>
      <c r="CH197" t="s">
        <v>159</v>
      </c>
      <c r="CI197" t="s">
        <v>176</v>
      </c>
      <c r="CJ197" t="s">
        <v>159</v>
      </c>
      <c r="CK197" t="s">
        <v>159</v>
      </c>
      <c r="CL197">
        <v>0</v>
      </c>
      <c r="CM197" t="s">
        <v>144</v>
      </c>
      <c r="CN197">
        <v>30</v>
      </c>
      <c r="CO197">
        <v>9.9</v>
      </c>
      <c r="CP197">
        <v>0.74</v>
      </c>
      <c r="CQ197">
        <v>16490.439999999999</v>
      </c>
      <c r="CR197" t="s">
        <v>166</v>
      </c>
      <c r="CS197">
        <v>25</v>
      </c>
      <c r="CT197">
        <v>8.25</v>
      </c>
      <c r="CU197">
        <v>0.62</v>
      </c>
      <c r="CV197" t="s">
        <v>166</v>
      </c>
      <c r="CW197">
        <v>7.5</v>
      </c>
      <c r="CX197">
        <v>2.4750000000000001</v>
      </c>
      <c r="CY197">
        <v>0.19</v>
      </c>
      <c r="CZ197" t="s">
        <v>160</v>
      </c>
      <c r="DA197">
        <v>7.5</v>
      </c>
      <c r="DB197">
        <v>2.4750000000000001</v>
      </c>
      <c r="DC197">
        <v>0.19</v>
      </c>
      <c r="DD197">
        <v>0</v>
      </c>
      <c r="DE197">
        <v>1</v>
      </c>
      <c r="DF197">
        <v>0.08</v>
      </c>
      <c r="DG197" t="s">
        <v>166</v>
      </c>
      <c r="DH197">
        <v>5</v>
      </c>
      <c r="DI197">
        <v>1.65</v>
      </c>
      <c r="DJ197">
        <v>0.12</v>
      </c>
      <c r="DK197" t="s">
        <v>166</v>
      </c>
      <c r="DL197">
        <v>25</v>
      </c>
      <c r="DM197">
        <v>8.25</v>
      </c>
      <c r="DN197">
        <v>0.62</v>
      </c>
      <c r="DO197" t="s">
        <v>159</v>
      </c>
      <c r="DP197">
        <v>0</v>
      </c>
      <c r="DQ197">
        <v>0</v>
      </c>
      <c r="DR197" t="s">
        <v>159</v>
      </c>
      <c r="DS197">
        <v>0</v>
      </c>
      <c r="DT197">
        <v>0</v>
      </c>
      <c r="DU197" t="s">
        <v>159</v>
      </c>
      <c r="DV197" t="s">
        <v>159</v>
      </c>
      <c r="DW197" t="s">
        <v>159</v>
      </c>
      <c r="DX197" t="s">
        <v>159</v>
      </c>
      <c r="DY197">
        <v>0</v>
      </c>
      <c r="DZ197">
        <v>0</v>
      </c>
      <c r="EA197">
        <v>49.5</v>
      </c>
      <c r="EB197">
        <v>3.71</v>
      </c>
      <c r="EC197">
        <v>2.0020566000040006E+19</v>
      </c>
      <c r="ED197">
        <v>3.0040567E+19</v>
      </c>
      <c r="EE197" t="s">
        <v>811</v>
      </c>
      <c r="EF197" t="s">
        <v>811</v>
      </c>
      <c r="EG197" t="s">
        <v>159</v>
      </c>
      <c r="EH197" t="s">
        <v>159</v>
      </c>
      <c r="EI197" t="s">
        <v>125</v>
      </c>
      <c r="EJ197" t="s">
        <v>159</v>
      </c>
      <c r="EK197" t="s">
        <v>159</v>
      </c>
      <c r="EL197" t="s">
        <v>159</v>
      </c>
      <c r="EM197" t="s">
        <v>159</v>
      </c>
      <c r="EN197" t="s">
        <v>159</v>
      </c>
      <c r="EO197" t="s">
        <v>159</v>
      </c>
      <c r="EP197" t="s">
        <v>159</v>
      </c>
      <c r="EQ197" t="s">
        <v>159</v>
      </c>
      <c r="ER197" t="s">
        <v>159</v>
      </c>
      <c r="ES197">
        <v>16490.439999999999</v>
      </c>
      <c r="ET197">
        <v>0</v>
      </c>
      <c r="EU197">
        <v>0</v>
      </c>
      <c r="EV197" t="s">
        <v>159</v>
      </c>
      <c r="EW197" t="s">
        <v>167</v>
      </c>
      <c r="EX197" t="s">
        <v>159</v>
      </c>
      <c r="EY197">
        <v>0</v>
      </c>
      <c r="EZ197">
        <v>0</v>
      </c>
    </row>
    <row r="198" spans="1:156" x14ac:dyDescent="0.25">
      <c r="A198">
        <v>9776354966</v>
      </c>
      <c r="B198" t="s">
        <v>143</v>
      </c>
      <c r="C198" t="s">
        <v>178</v>
      </c>
      <c r="D198" t="s">
        <v>145</v>
      </c>
      <c r="E198" t="s">
        <v>146</v>
      </c>
      <c r="F198" s="1" t="s">
        <v>147</v>
      </c>
      <c r="G198" t="s">
        <v>148</v>
      </c>
      <c r="H198" t="s">
        <v>149</v>
      </c>
      <c r="I198" t="s">
        <v>150</v>
      </c>
      <c r="J198" t="s">
        <v>151</v>
      </c>
      <c r="K198" t="s">
        <v>152</v>
      </c>
      <c r="L198" s="2">
        <v>0.5</v>
      </c>
      <c r="M198" s="2">
        <v>20850</v>
      </c>
      <c r="N198" t="s">
        <v>534</v>
      </c>
      <c r="O198" t="s">
        <v>535</v>
      </c>
      <c r="P198">
        <v>34932</v>
      </c>
      <c r="Q198" t="s">
        <v>145</v>
      </c>
      <c r="R198">
        <v>906285</v>
      </c>
      <c r="S198" s="1" t="s">
        <v>155</v>
      </c>
      <c r="T198">
        <v>2612173858</v>
      </c>
      <c r="U198">
        <v>3799401</v>
      </c>
      <c r="V198">
        <v>1001499</v>
      </c>
      <c r="W198">
        <v>25504459</v>
      </c>
      <c r="X198">
        <v>9776354966</v>
      </c>
      <c r="Y198">
        <v>800578</v>
      </c>
      <c r="Z198" t="s">
        <v>156</v>
      </c>
      <c r="AA198" t="s">
        <v>157</v>
      </c>
      <c r="AB198" t="s">
        <v>158</v>
      </c>
      <c r="AC198" t="s">
        <v>151</v>
      </c>
      <c r="AD198">
        <v>5999</v>
      </c>
      <c r="AE198">
        <v>63</v>
      </c>
      <c r="AF198" t="s">
        <v>159</v>
      </c>
      <c r="AG198" t="s">
        <v>159</v>
      </c>
      <c r="AH198" t="s">
        <v>159</v>
      </c>
      <c r="AI198" t="s">
        <v>160</v>
      </c>
      <c r="AJ198" t="s">
        <v>536</v>
      </c>
      <c r="AK198">
        <v>566</v>
      </c>
      <c r="AL198">
        <v>906285</v>
      </c>
      <c r="AM198">
        <v>566</v>
      </c>
      <c r="AN198">
        <v>9776354966</v>
      </c>
      <c r="AO198">
        <v>9776354966</v>
      </c>
      <c r="AP198" t="s">
        <v>162</v>
      </c>
      <c r="AQ198" t="s">
        <v>537</v>
      </c>
      <c r="AR198" t="s">
        <v>159</v>
      </c>
      <c r="AS198" t="s">
        <v>185</v>
      </c>
      <c r="AT198" s="2">
        <v>0.5</v>
      </c>
      <c r="AU198">
        <v>20850</v>
      </c>
      <c r="AV198">
        <v>20850</v>
      </c>
      <c r="AW198" s="7">
        <f t="shared" si="21"/>
        <v>20850</v>
      </c>
      <c r="AX198" s="7">
        <v>350</v>
      </c>
      <c r="AY198" s="7">
        <f t="shared" si="22"/>
        <v>20500</v>
      </c>
      <c r="AZ198" s="8">
        <f t="shared" si="23"/>
        <v>3608.0000000000005</v>
      </c>
      <c r="BA198" s="9">
        <f t="shared" si="24"/>
        <v>16400</v>
      </c>
      <c r="BB198" s="10">
        <f t="shared" si="25"/>
        <v>492</v>
      </c>
      <c r="BC198" s="7">
        <v>250</v>
      </c>
      <c r="BD198" s="11">
        <f t="shared" si="26"/>
        <v>81.25</v>
      </c>
      <c r="BE198" s="11"/>
      <c r="BF198" s="12"/>
      <c r="BG198" s="7">
        <f t="shared" si="27"/>
        <v>18.75</v>
      </c>
      <c r="BH198" t="s">
        <v>159</v>
      </c>
      <c r="BI198" t="s">
        <v>159</v>
      </c>
      <c r="BJ198" t="s">
        <v>159</v>
      </c>
      <c r="BK198" t="s">
        <v>159</v>
      </c>
      <c r="BL198">
        <v>566</v>
      </c>
      <c r="BM198">
        <v>566</v>
      </c>
      <c r="BN198">
        <v>20850</v>
      </c>
      <c r="BO198">
        <v>1000</v>
      </c>
      <c r="BP198">
        <v>104.25</v>
      </c>
      <c r="BQ198">
        <v>7.82</v>
      </c>
      <c r="BR198">
        <v>0</v>
      </c>
      <c r="BS198">
        <v>20737.9313</v>
      </c>
      <c r="BT198">
        <v>0</v>
      </c>
      <c r="BU198" t="s">
        <v>159</v>
      </c>
      <c r="BV198" t="s">
        <v>159</v>
      </c>
      <c r="BW198">
        <v>0</v>
      </c>
      <c r="BX198">
        <v>0</v>
      </c>
      <c r="BY198" t="s">
        <v>165</v>
      </c>
      <c r="BZ198">
        <v>41.7</v>
      </c>
      <c r="CA198" t="s">
        <v>159</v>
      </c>
      <c r="CB198">
        <v>0</v>
      </c>
      <c r="CC198">
        <v>0</v>
      </c>
      <c r="CD198" t="s">
        <v>176</v>
      </c>
      <c r="CE198">
        <v>0</v>
      </c>
      <c r="CF198">
        <v>0.2</v>
      </c>
      <c r="CG198">
        <v>41.7</v>
      </c>
      <c r="CH198" t="s">
        <v>159</v>
      </c>
      <c r="CI198" t="s">
        <v>176</v>
      </c>
      <c r="CJ198" t="s">
        <v>159</v>
      </c>
      <c r="CK198" t="s">
        <v>159</v>
      </c>
      <c r="CL198">
        <v>0</v>
      </c>
      <c r="CM198" t="s">
        <v>178</v>
      </c>
      <c r="CN198">
        <v>30</v>
      </c>
      <c r="CO198">
        <v>12.51</v>
      </c>
      <c r="CP198">
        <v>0.94</v>
      </c>
      <c r="CQ198">
        <v>20836.55</v>
      </c>
      <c r="CR198" t="s">
        <v>166</v>
      </c>
      <c r="CS198">
        <v>25</v>
      </c>
      <c r="CT198">
        <v>10.425000000000001</v>
      </c>
      <c r="CU198">
        <v>0.78</v>
      </c>
      <c r="CV198" t="s">
        <v>166</v>
      </c>
      <c r="CW198">
        <v>7.5</v>
      </c>
      <c r="CX198">
        <v>3.1274999999999999</v>
      </c>
      <c r="CY198">
        <v>0.23</v>
      </c>
      <c r="CZ198" t="s">
        <v>160</v>
      </c>
      <c r="DA198">
        <v>7.5</v>
      </c>
      <c r="DB198">
        <v>3.1274999999999999</v>
      </c>
      <c r="DC198">
        <v>0.23</v>
      </c>
      <c r="DD198">
        <v>0</v>
      </c>
      <c r="DE198">
        <v>0</v>
      </c>
      <c r="DF198">
        <v>0</v>
      </c>
      <c r="DG198" t="s">
        <v>538</v>
      </c>
      <c r="DH198">
        <v>5</v>
      </c>
      <c r="DI198">
        <v>2.085</v>
      </c>
      <c r="DJ198">
        <v>0.16</v>
      </c>
      <c r="DK198" t="s">
        <v>166</v>
      </c>
      <c r="DL198">
        <v>25</v>
      </c>
      <c r="DM198">
        <v>10.425000000000001</v>
      </c>
      <c r="DN198">
        <v>0.78</v>
      </c>
      <c r="DO198" t="s">
        <v>159</v>
      </c>
      <c r="DP198">
        <v>0</v>
      </c>
      <c r="DQ198">
        <v>0</v>
      </c>
      <c r="DR198" t="s">
        <v>159</v>
      </c>
      <c r="DS198">
        <v>0</v>
      </c>
      <c r="DT198">
        <v>0</v>
      </c>
      <c r="DU198" t="s">
        <v>159</v>
      </c>
      <c r="DV198" t="s">
        <v>159</v>
      </c>
      <c r="DW198" t="s">
        <v>159</v>
      </c>
      <c r="DX198" t="s">
        <v>159</v>
      </c>
      <c r="DY198">
        <v>0</v>
      </c>
      <c r="DZ198">
        <v>0</v>
      </c>
      <c r="EA198">
        <v>62.55</v>
      </c>
      <c r="EB198">
        <v>4.7</v>
      </c>
      <c r="EC198">
        <v>2.0020566000040006E+19</v>
      </c>
      <c r="ED198">
        <v>3.0040567E+19</v>
      </c>
      <c r="EE198" t="s">
        <v>536</v>
      </c>
      <c r="EF198" t="s">
        <v>536</v>
      </c>
      <c r="EG198" t="s">
        <v>159</v>
      </c>
      <c r="EH198" t="s">
        <v>159</v>
      </c>
      <c r="EI198" t="s">
        <v>125</v>
      </c>
      <c r="EJ198" t="s">
        <v>159</v>
      </c>
      <c r="EK198" t="s">
        <v>159</v>
      </c>
      <c r="EL198" t="s">
        <v>159</v>
      </c>
      <c r="EM198" t="s">
        <v>159</v>
      </c>
      <c r="EN198" t="s">
        <v>159</v>
      </c>
      <c r="EO198" t="s">
        <v>159</v>
      </c>
      <c r="EP198" t="s">
        <v>159</v>
      </c>
      <c r="EQ198" t="s">
        <v>159</v>
      </c>
      <c r="ER198" t="s">
        <v>159</v>
      </c>
      <c r="ES198">
        <v>20836.55</v>
      </c>
      <c r="ET198">
        <v>0</v>
      </c>
      <c r="EU198">
        <v>0</v>
      </c>
      <c r="EV198" t="s">
        <v>159</v>
      </c>
      <c r="EW198" t="s">
        <v>167</v>
      </c>
      <c r="EX198" t="s">
        <v>159</v>
      </c>
      <c r="EY198">
        <v>0</v>
      </c>
      <c r="EZ198">
        <v>0</v>
      </c>
    </row>
    <row r="199" spans="1:156" x14ac:dyDescent="0.25">
      <c r="A199">
        <v>9779858524</v>
      </c>
      <c r="B199" t="s">
        <v>143</v>
      </c>
      <c r="C199" t="s">
        <v>144</v>
      </c>
      <c r="D199" t="s">
        <v>146</v>
      </c>
      <c r="E199" t="s">
        <v>722</v>
      </c>
      <c r="F199" s="1" t="s">
        <v>147</v>
      </c>
      <c r="G199" t="s">
        <v>148</v>
      </c>
      <c r="H199" t="s">
        <v>149</v>
      </c>
      <c r="I199" t="s">
        <v>150</v>
      </c>
      <c r="J199" t="s">
        <v>151</v>
      </c>
      <c r="K199" t="s">
        <v>152</v>
      </c>
      <c r="L199" s="2">
        <v>0.5</v>
      </c>
      <c r="M199" s="2">
        <v>20850</v>
      </c>
      <c r="N199" t="s">
        <v>873</v>
      </c>
      <c r="O199" t="s">
        <v>874</v>
      </c>
      <c r="P199">
        <v>34939</v>
      </c>
      <c r="Q199" t="s">
        <v>146</v>
      </c>
      <c r="R199">
        <v>941532</v>
      </c>
      <c r="S199" s="1" t="s">
        <v>155</v>
      </c>
      <c r="T199">
        <v>2612742214</v>
      </c>
      <c r="U199">
        <v>7593140</v>
      </c>
      <c r="V199">
        <v>1001525</v>
      </c>
      <c r="W199">
        <v>25506003</v>
      </c>
      <c r="X199">
        <v>9779858524</v>
      </c>
      <c r="Y199">
        <v>800578</v>
      </c>
      <c r="Z199" t="s">
        <v>156</v>
      </c>
      <c r="AA199" t="s">
        <v>157</v>
      </c>
      <c r="AB199" t="s">
        <v>158</v>
      </c>
      <c r="AC199" t="s">
        <v>151</v>
      </c>
      <c r="AD199">
        <v>5999</v>
      </c>
      <c r="AE199">
        <v>63</v>
      </c>
      <c r="AF199" t="s">
        <v>159</v>
      </c>
      <c r="AG199" t="s">
        <v>159</v>
      </c>
      <c r="AH199" t="s">
        <v>159</v>
      </c>
      <c r="AI199" t="s">
        <v>160</v>
      </c>
      <c r="AJ199" t="s">
        <v>875</v>
      </c>
      <c r="AK199">
        <v>566</v>
      </c>
      <c r="AL199">
        <v>574274</v>
      </c>
      <c r="AM199">
        <v>566</v>
      </c>
      <c r="AN199">
        <v>9779858524</v>
      </c>
      <c r="AO199">
        <v>9779858524</v>
      </c>
      <c r="AP199" t="s">
        <v>162</v>
      </c>
      <c r="AQ199" t="s">
        <v>876</v>
      </c>
      <c r="AR199" t="s">
        <v>159</v>
      </c>
      <c r="AS199" t="s">
        <v>164</v>
      </c>
      <c r="AT199" s="2">
        <v>0.5</v>
      </c>
      <c r="AU199">
        <v>20850</v>
      </c>
      <c r="AV199">
        <v>20850</v>
      </c>
      <c r="AW199" s="7">
        <f t="shared" si="21"/>
        <v>20850</v>
      </c>
      <c r="AX199" s="7">
        <v>350</v>
      </c>
      <c r="AY199" s="7">
        <f t="shared" si="22"/>
        <v>20500</v>
      </c>
      <c r="AZ199" s="8">
        <f t="shared" si="23"/>
        <v>3608.0000000000005</v>
      </c>
      <c r="BA199" s="9">
        <f t="shared" si="24"/>
        <v>16400</v>
      </c>
      <c r="BB199" s="10">
        <f t="shared" si="25"/>
        <v>492</v>
      </c>
      <c r="BC199" s="7">
        <v>250</v>
      </c>
      <c r="BD199" s="11">
        <f t="shared" si="26"/>
        <v>81.25</v>
      </c>
      <c r="BE199" s="11"/>
      <c r="BF199" s="12"/>
      <c r="BG199" s="7">
        <f t="shared" si="27"/>
        <v>18.75</v>
      </c>
      <c r="BH199" t="s">
        <v>159</v>
      </c>
      <c r="BI199" t="s">
        <v>159</v>
      </c>
      <c r="BJ199" t="s">
        <v>159</v>
      </c>
      <c r="BK199" t="s">
        <v>159</v>
      </c>
      <c r="BL199">
        <v>566</v>
      </c>
      <c r="BM199">
        <v>566</v>
      </c>
      <c r="BN199">
        <v>20850</v>
      </c>
      <c r="BO199">
        <v>1000</v>
      </c>
      <c r="BP199">
        <v>104.25</v>
      </c>
      <c r="BQ199">
        <v>7.82</v>
      </c>
      <c r="BR199">
        <v>0</v>
      </c>
      <c r="BS199">
        <v>20737.9313</v>
      </c>
      <c r="BT199">
        <v>0</v>
      </c>
      <c r="BU199" t="s">
        <v>159</v>
      </c>
      <c r="BV199" t="s">
        <v>159</v>
      </c>
      <c r="BW199">
        <v>0</v>
      </c>
      <c r="BX199">
        <v>0</v>
      </c>
      <c r="BY199" t="s">
        <v>165</v>
      </c>
      <c r="BZ199">
        <v>41.7</v>
      </c>
      <c r="CA199" t="s">
        <v>159</v>
      </c>
      <c r="CB199">
        <v>0</v>
      </c>
      <c r="CC199">
        <v>0</v>
      </c>
      <c r="CD199" t="s">
        <v>176</v>
      </c>
      <c r="CE199">
        <v>0</v>
      </c>
      <c r="CF199">
        <v>0.2</v>
      </c>
      <c r="CG199">
        <v>41.7</v>
      </c>
      <c r="CH199" t="s">
        <v>159</v>
      </c>
      <c r="CI199" t="s">
        <v>176</v>
      </c>
      <c r="CJ199" t="s">
        <v>159</v>
      </c>
      <c r="CK199" t="s">
        <v>159</v>
      </c>
      <c r="CL199">
        <v>0</v>
      </c>
      <c r="CM199" t="s">
        <v>144</v>
      </c>
      <c r="CN199">
        <v>30</v>
      </c>
      <c r="CO199">
        <v>12.51</v>
      </c>
      <c r="CP199">
        <v>0.94</v>
      </c>
      <c r="CQ199">
        <v>20837.63</v>
      </c>
      <c r="CR199" t="s">
        <v>166</v>
      </c>
      <c r="CS199">
        <v>25</v>
      </c>
      <c r="CT199">
        <v>10.425000000000001</v>
      </c>
      <c r="CU199">
        <v>0.78</v>
      </c>
      <c r="CV199" t="s">
        <v>166</v>
      </c>
      <c r="CW199">
        <v>7.5</v>
      </c>
      <c r="CX199">
        <v>3.1274999999999999</v>
      </c>
      <c r="CY199">
        <v>0.23</v>
      </c>
      <c r="CZ199" t="s">
        <v>160</v>
      </c>
      <c r="DA199">
        <v>7.5</v>
      </c>
      <c r="DB199">
        <v>3.1274999999999999</v>
      </c>
      <c r="DC199">
        <v>0.23</v>
      </c>
      <c r="DD199">
        <v>0</v>
      </c>
      <c r="DE199">
        <v>1</v>
      </c>
      <c r="DF199">
        <v>0.08</v>
      </c>
      <c r="DG199" t="s">
        <v>166</v>
      </c>
      <c r="DH199">
        <v>5</v>
      </c>
      <c r="DI199">
        <v>2.085</v>
      </c>
      <c r="DJ199">
        <v>0.16</v>
      </c>
      <c r="DK199" t="s">
        <v>166</v>
      </c>
      <c r="DL199">
        <v>25</v>
      </c>
      <c r="DM199">
        <v>10.425000000000001</v>
      </c>
      <c r="DN199">
        <v>0.78</v>
      </c>
      <c r="DO199" t="s">
        <v>159</v>
      </c>
      <c r="DP199">
        <v>0</v>
      </c>
      <c r="DQ199">
        <v>0</v>
      </c>
      <c r="DR199" t="s">
        <v>159</v>
      </c>
      <c r="DS199">
        <v>0</v>
      </c>
      <c r="DT199">
        <v>0</v>
      </c>
      <c r="DU199" t="s">
        <v>159</v>
      </c>
      <c r="DV199" t="s">
        <v>159</v>
      </c>
      <c r="DW199" t="s">
        <v>159</v>
      </c>
      <c r="DX199" t="s">
        <v>159</v>
      </c>
      <c r="DY199">
        <v>0</v>
      </c>
      <c r="DZ199">
        <v>0</v>
      </c>
      <c r="EA199">
        <v>62.55</v>
      </c>
      <c r="EB199">
        <v>4.7</v>
      </c>
      <c r="EC199">
        <v>2.0020566000040006E+19</v>
      </c>
      <c r="ED199">
        <v>3.0040567E+19</v>
      </c>
      <c r="EE199" t="s">
        <v>875</v>
      </c>
      <c r="EF199" t="s">
        <v>875</v>
      </c>
      <c r="EG199" t="s">
        <v>159</v>
      </c>
      <c r="EH199" t="s">
        <v>159</v>
      </c>
      <c r="EI199" t="s">
        <v>125</v>
      </c>
      <c r="EJ199" t="s">
        <v>159</v>
      </c>
      <c r="EK199" t="s">
        <v>159</v>
      </c>
      <c r="EL199" t="s">
        <v>159</v>
      </c>
      <c r="EM199" t="s">
        <v>159</v>
      </c>
      <c r="EN199" t="s">
        <v>159</v>
      </c>
      <c r="EO199" t="s">
        <v>159</v>
      </c>
      <c r="EP199" t="s">
        <v>159</v>
      </c>
      <c r="EQ199" t="s">
        <v>159</v>
      </c>
      <c r="ER199" t="s">
        <v>159</v>
      </c>
      <c r="ES199">
        <v>20837.63</v>
      </c>
      <c r="ET199">
        <v>0</v>
      </c>
      <c r="EU199">
        <v>0</v>
      </c>
      <c r="EV199" t="s">
        <v>159</v>
      </c>
      <c r="EW199" t="s">
        <v>167</v>
      </c>
      <c r="EX199" t="s">
        <v>159</v>
      </c>
      <c r="EY199">
        <v>0</v>
      </c>
      <c r="EZ199">
        <v>0</v>
      </c>
    </row>
    <row r="200" spans="1:156" x14ac:dyDescent="0.25">
      <c r="A200">
        <v>9779852415</v>
      </c>
      <c r="B200" t="s">
        <v>143</v>
      </c>
      <c r="C200" t="s">
        <v>144</v>
      </c>
      <c r="D200" t="s">
        <v>146</v>
      </c>
      <c r="E200" t="s">
        <v>722</v>
      </c>
      <c r="F200" s="1" t="s">
        <v>147</v>
      </c>
      <c r="G200" t="s">
        <v>148</v>
      </c>
      <c r="H200" t="s">
        <v>149</v>
      </c>
      <c r="I200" t="s">
        <v>150</v>
      </c>
      <c r="J200" t="s">
        <v>151</v>
      </c>
      <c r="K200" t="s">
        <v>152</v>
      </c>
      <c r="L200" s="2">
        <v>0.5</v>
      </c>
      <c r="M200" s="2">
        <v>20850</v>
      </c>
      <c r="N200" t="s">
        <v>873</v>
      </c>
      <c r="O200" t="s">
        <v>877</v>
      </c>
      <c r="P200">
        <v>34939</v>
      </c>
      <c r="Q200" t="s">
        <v>146</v>
      </c>
      <c r="R200">
        <v>937649</v>
      </c>
      <c r="S200" s="1" t="s">
        <v>155</v>
      </c>
      <c r="T200">
        <v>2612741794</v>
      </c>
      <c r="U200">
        <v>7593140</v>
      </c>
      <c r="V200">
        <v>1001524</v>
      </c>
      <c r="W200">
        <v>25505991</v>
      </c>
      <c r="X200">
        <v>9779852415</v>
      </c>
      <c r="Y200">
        <v>800578</v>
      </c>
      <c r="Z200" t="s">
        <v>156</v>
      </c>
      <c r="AA200" t="s">
        <v>157</v>
      </c>
      <c r="AB200" t="s">
        <v>158</v>
      </c>
      <c r="AC200" t="s">
        <v>151</v>
      </c>
      <c r="AD200">
        <v>5999</v>
      </c>
      <c r="AE200">
        <v>63</v>
      </c>
      <c r="AF200" t="s">
        <v>159</v>
      </c>
      <c r="AG200" t="s">
        <v>159</v>
      </c>
      <c r="AH200" t="s">
        <v>159</v>
      </c>
      <c r="AI200" t="s">
        <v>160</v>
      </c>
      <c r="AJ200" t="s">
        <v>878</v>
      </c>
      <c r="AK200">
        <v>566</v>
      </c>
      <c r="AL200">
        <v>388258</v>
      </c>
      <c r="AM200">
        <v>566</v>
      </c>
      <c r="AN200">
        <v>9779852415</v>
      </c>
      <c r="AO200">
        <v>9779852415</v>
      </c>
      <c r="AP200" t="s">
        <v>162</v>
      </c>
      <c r="AQ200" t="s">
        <v>876</v>
      </c>
      <c r="AR200" t="s">
        <v>159</v>
      </c>
      <c r="AS200" t="s">
        <v>164</v>
      </c>
      <c r="AT200" s="2">
        <v>0.5</v>
      </c>
      <c r="AU200">
        <v>20850</v>
      </c>
      <c r="AV200">
        <v>20850</v>
      </c>
      <c r="AW200" s="7">
        <f t="shared" si="21"/>
        <v>20850</v>
      </c>
      <c r="AX200" s="7">
        <v>350</v>
      </c>
      <c r="AY200" s="7">
        <f t="shared" si="22"/>
        <v>20500</v>
      </c>
      <c r="AZ200" s="8">
        <f t="shared" si="23"/>
        <v>3608.0000000000005</v>
      </c>
      <c r="BA200" s="9">
        <f t="shared" si="24"/>
        <v>16400</v>
      </c>
      <c r="BB200" s="10">
        <f t="shared" si="25"/>
        <v>492</v>
      </c>
      <c r="BC200" s="7">
        <v>250</v>
      </c>
      <c r="BD200" s="11">
        <f t="shared" si="26"/>
        <v>81.25</v>
      </c>
      <c r="BE200" s="11"/>
      <c r="BF200" s="12"/>
      <c r="BG200" s="7">
        <f t="shared" si="27"/>
        <v>18.75</v>
      </c>
      <c r="BH200" t="s">
        <v>159</v>
      </c>
      <c r="BI200" t="s">
        <v>159</v>
      </c>
      <c r="BJ200" t="s">
        <v>159</v>
      </c>
      <c r="BK200" t="s">
        <v>159</v>
      </c>
      <c r="BL200">
        <v>566</v>
      </c>
      <c r="BM200">
        <v>566</v>
      </c>
      <c r="BN200">
        <v>20850</v>
      </c>
      <c r="BO200">
        <v>1000</v>
      </c>
      <c r="BP200">
        <v>104.25</v>
      </c>
      <c r="BQ200">
        <v>7.82</v>
      </c>
      <c r="BR200">
        <v>0</v>
      </c>
      <c r="BS200">
        <v>20737.9313</v>
      </c>
      <c r="BT200">
        <v>0</v>
      </c>
      <c r="BU200" t="s">
        <v>159</v>
      </c>
      <c r="BV200" t="s">
        <v>159</v>
      </c>
      <c r="BW200">
        <v>0</v>
      </c>
      <c r="BX200">
        <v>0</v>
      </c>
      <c r="BY200" t="s">
        <v>165</v>
      </c>
      <c r="BZ200">
        <v>41.7</v>
      </c>
      <c r="CA200" t="s">
        <v>159</v>
      </c>
      <c r="CB200">
        <v>0</v>
      </c>
      <c r="CC200">
        <v>0</v>
      </c>
      <c r="CD200" t="s">
        <v>176</v>
      </c>
      <c r="CE200">
        <v>0</v>
      </c>
      <c r="CF200">
        <v>0.2</v>
      </c>
      <c r="CG200">
        <v>41.7</v>
      </c>
      <c r="CH200" t="s">
        <v>159</v>
      </c>
      <c r="CI200" t="s">
        <v>176</v>
      </c>
      <c r="CJ200" t="s">
        <v>159</v>
      </c>
      <c r="CK200" t="s">
        <v>159</v>
      </c>
      <c r="CL200">
        <v>0</v>
      </c>
      <c r="CM200" t="s">
        <v>144</v>
      </c>
      <c r="CN200">
        <v>30</v>
      </c>
      <c r="CO200">
        <v>12.51</v>
      </c>
      <c r="CP200">
        <v>0.94</v>
      </c>
      <c r="CQ200">
        <v>20837.63</v>
      </c>
      <c r="CR200" t="s">
        <v>166</v>
      </c>
      <c r="CS200">
        <v>25</v>
      </c>
      <c r="CT200">
        <v>10.425000000000001</v>
      </c>
      <c r="CU200">
        <v>0.78</v>
      </c>
      <c r="CV200" t="s">
        <v>166</v>
      </c>
      <c r="CW200">
        <v>7.5</v>
      </c>
      <c r="CX200">
        <v>3.1274999999999999</v>
      </c>
      <c r="CY200">
        <v>0.23</v>
      </c>
      <c r="CZ200" t="s">
        <v>160</v>
      </c>
      <c r="DA200">
        <v>7.5</v>
      </c>
      <c r="DB200">
        <v>3.1274999999999999</v>
      </c>
      <c r="DC200">
        <v>0.23</v>
      </c>
      <c r="DD200">
        <v>0</v>
      </c>
      <c r="DE200">
        <v>1</v>
      </c>
      <c r="DF200">
        <v>0.08</v>
      </c>
      <c r="DG200" t="s">
        <v>166</v>
      </c>
      <c r="DH200">
        <v>5</v>
      </c>
      <c r="DI200">
        <v>2.085</v>
      </c>
      <c r="DJ200">
        <v>0.16</v>
      </c>
      <c r="DK200" t="s">
        <v>166</v>
      </c>
      <c r="DL200">
        <v>25</v>
      </c>
      <c r="DM200">
        <v>10.425000000000001</v>
      </c>
      <c r="DN200">
        <v>0.78</v>
      </c>
      <c r="DO200" t="s">
        <v>159</v>
      </c>
      <c r="DP200">
        <v>0</v>
      </c>
      <c r="DQ200">
        <v>0</v>
      </c>
      <c r="DR200" t="s">
        <v>159</v>
      </c>
      <c r="DS200">
        <v>0</v>
      </c>
      <c r="DT200">
        <v>0</v>
      </c>
      <c r="DU200" t="s">
        <v>159</v>
      </c>
      <c r="DV200" t="s">
        <v>159</v>
      </c>
      <c r="DW200" t="s">
        <v>159</v>
      </c>
      <c r="DX200" t="s">
        <v>159</v>
      </c>
      <c r="DY200">
        <v>0</v>
      </c>
      <c r="DZ200">
        <v>0</v>
      </c>
      <c r="EA200">
        <v>62.55</v>
      </c>
      <c r="EB200">
        <v>4.7</v>
      </c>
      <c r="EC200">
        <v>2.0020566000040006E+19</v>
      </c>
      <c r="ED200">
        <v>3.0040567E+19</v>
      </c>
      <c r="EE200" t="s">
        <v>878</v>
      </c>
      <c r="EF200" t="s">
        <v>878</v>
      </c>
      <c r="EG200" t="s">
        <v>159</v>
      </c>
      <c r="EH200" t="s">
        <v>159</v>
      </c>
      <c r="EI200" t="s">
        <v>125</v>
      </c>
      <c r="EJ200" t="s">
        <v>159</v>
      </c>
      <c r="EK200" t="s">
        <v>159</v>
      </c>
      <c r="EL200" t="s">
        <v>159</v>
      </c>
      <c r="EM200" t="s">
        <v>159</v>
      </c>
      <c r="EN200" t="s">
        <v>159</v>
      </c>
      <c r="EO200" t="s">
        <v>159</v>
      </c>
      <c r="EP200" t="s">
        <v>159</v>
      </c>
      <c r="EQ200" t="s">
        <v>159</v>
      </c>
      <c r="ER200" t="s">
        <v>159</v>
      </c>
      <c r="ES200">
        <v>20837.63</v>
      </c>
      <c r="ET200">
        <v>0</v>
      </c>
      <c r="EU200">
        <v>0</v>
      </c>
      <c r="EV200" t="s">
        <v>159</v>
      </c>
      <c r="EW200" t="s">
        <v>167</v>
      </c>
      <c r="EX200" t="s">
        <v>159</v>
      </c>
      <c r="EY200">
        <v>0</v>
      </c>
      <c r="EZ200">
        <v>0</v>
      </c>
    </row>
    <row r="201" spans="1:156" x14ac:dyDescent="0.25">
      <c r="A201">
        <v>9792761625</v>
      </c>
      <c r="B201" t="s">
        <v>143</v>
      </c>
      <c r="C201" t="s">
        <v>178</v>
      </c>
      <c r="D201" t="s">
        <v>722</v>
      </c>
      <c r="E201" t="s">
        <v>1003</v>
      </c>
      <c r="F201" s="1" t="s">
        <v>147</v>
      </c>
      <c r="G201" t="s">
        <v>148</v>
      </c>
      <c r="H201" t="s">
        <v>149</v>
      </c>
      <c r="I201" t="s">
        <v>150</v>
      </c>
      <c r="J201" t="s">
        <v>151</v>
      </c>
      <c r="K201" t="s">
        <v>152</v>
      </c>
      <c r="L201" s="2">
        <v>0.5</v>
      </c>
      <c r="M201" s="2">
        <v>24900</v>
      </c>
      <c r="N201" t="s">
        <v>1181</v>
      </c>
      <c r="O201" t="s">
        <v>1182</v>
      </c>
      <c r="P201">
        <v>34952</v>
      </c>
      <c r="Q201" t="s">
        <v>722</v>
      </c>
      <c r="R201">
        <v>868240</v>
      </c>
      <c r="S201" s="1" t="s">
        <v>155</v>
      </c>
      <c r="T201">
        <v>2614677972</v>
      </c>
      <c r="U201">
        <v>8322081</v>
      </c>
      <c r="V201">
        <v>1001571</v>
      </c>
      <c r="W201">
        <v>25512137</v>
      </c>
      <c r="X201">
        <v>9792761625</v>
      </c>
      <c r="Y201">
        <v>800578</v>
      </c>
      <c r="Z201" t="s">
        <v>156</v>
      </c>
      <c r="AA201" t="s">
        <v>157</v>
      </c>
      <c r="AB201" t="s">
        <v>158</v>
      </c>
      <c r="AC201" t="s">
        <v>151</v>
      </c>
      <c r="AD201">
        <v>5999</v>
      </c>
      <c r="AE201">
        <v>63</v>
      </c>
      <c r="AF201" t="s">
        <v>159</v>
      </c>
      <c r="AG201" t="s">
        <v>159</v>
      </c>
      <c r="AH201" t="s">
        <v>159</v>
      </c>
      <c r="AI201" t="s">
        <v>160</v>
      </c>
      <c r="AJ201" t="s">
        <v>1183</v>
      </c>
      <c r="AK201">
        <v>566</v>
      </c>
      <c r="AL201">
        <v>868240</v>
      </c>
      <c r="AM201">
        <v>566</v>
      </c>
      <c r="AN201">
        <v>9792761625</v>
      </c>
      <c r="AO201">
        <v>9792761625</v>
      </c>
      <c r="AP201" t="s">
        <v>162</v>
      </c>
      <c r="AQ201" t="s">
        <v>1184</v>
      </c>
      <c r="AR201" t="s">
        <v>159</v>
      </c>
      <c r="AS201" t="s">
        <v>185</v>
      </c>
      <c r="AT201" s="2">
        <v>0.5</v>
      </c>
      <c r="AU201">
        <v>24900</v>
      </c>
      <c r="AV201">
        <v>24900</v>
      </c>
      <c r="AW201" s="7">
        <f t="shared" si="21"/>
        <v>24900</v>
      </c>
      <c r="AX201" s="7">
        <v>350</v>
      </c>
      <c r="AY201" s="7">
        <f t="shared" si="22"/>
        <v>24550</v>
      </c>
      <c r="AZ201" s="8">
        <f t="shared" si="23"/>
        <v>4320.8</v>
      </c>
      <c r="BA201" s="9">
        <f t="shared" si="24"/>
        <v>19640</v>
      </c>
      <c r="BB201" s="10">
        <f t="shared" si="25"/>
        <v>589.20000000000005</v>
      </c>
      <c r="BC201" s="7">
        <v>250</v>
      </c>
      <c r="BD201" s="11">
        <f t="shared" si="26"/>
        <v>81.25</v>
      </c>
      <c r="BE201" s="11"/>
      <c r="BF201" s="12"/>
      <c r="BG201" s="7">
        <f t="shared" si="27"/>
        <v>18.75</v>
      </c>
      <c r="BH201" t="s">
        <v>159</v>
      </c>
      <c r="BI201" t="s">
        <v>159</v>
      </c>
      <c r="BJ201" t="s">
        <v>159</v>
      </c>
      <c r="BK201" t="s">
        <v>159</v>
      </c>
      <c r="BL201">
        <v>566</v>
      </c>
      <c r="BM201">
        <v>566</v>
      </c>
      <c r="BN201">
        <v>24900</v>
      </c>
      <c r="BO201">
        <v>1000</v>
      </c>
      <c r="BP201">
        <v>124.5</v>
      </c>
      <c r="BQ201">
        <v>9.34</v>
      </c>
      <c r="BR201">
        <v>0</v>
      </c>
      <c r="BS201">
        <v>24766.162499999999</v>
      </c>
      <c r="BT201">
        <v>0</v>
      </c>
      <c r="BU201" t="s">
        <v>159</v>
      </c>
      <c r="BV201" t="s">
        <v>159</v>
      </c>
      <c r="BW201">
        <v>0</v>
      </c>
      <c r="BX201">
        <v>0</v>
      </c>
      <c r="BY201" t="s">
        <v>165</v>
      </c>
      <c r="BZ201">
        <v>49.8</v>
      </c>
      <c r="CA201" t="s">
        <v>159</v>
      </c>
      <c r="CB201">
        <v>0</v>
      </c>
      <c r="CC201">
        <v>0</v>
      </c>
      <c r="CD201" t="s">
        <v>176</v>
      </c>
      <c r="CE201">
        <v>0</v>
      </c>
      <c r="CF201">
        <v>0.2</v>
      </c>
      <c r="CG201">
        <v>49.8</v>
      </c>
      <c r="CH201" t="s">
        <v>159</v>
      </c>
      <c r="CI201" t="s">
        <v>176</v>
      </c>
      <c r="CJ201" t="s">
        <v>159</v>
      </c>
      <c r="CK201" t="s">
        <v>159</v>
      </c>
      <c r="CL201">
        <v>0</v>
      </c>
      <c r="CM201" t="s">
        <v>178</v>
      </c>
      <c r="CN201">
        <v>30</v>
      </c>
      <c r="CO201">
        <v>14.94</v>
      </c>
      <c r="CP201">
        <v>1.1200000000000001</v>
      </c>
      <c r="CQ201">
        <v>24883.94</v>
      </c>
      <c r="CR201" t="s">
        <v>166</v>
      </c>
      <c r="CS201">
        <v>25</v>
      </c>
      <c r="CT201">
        <v>12.45</v>
      </c>
      <c r="CU201">
        <v>0.93</v>
      </c>
      <c r="CV201" t="s">
        <v>166</v>
      </c>
      <c r="CW201">
        <v>7.5</v>
      </c>
      <c r="CX201">
        <v>3.7349999999999999</v>
      </c>
      <c r="CY201">
        <v>0.28000000000000003</v>
      </c>
      <c r="CZ201" t="s">
        <v>160</v>
      </c>
      <c r="DA201">
        <v>7.5</v>
      </c>
      <c r="DB201">
        <v>3.7349999999999999</v>
      </c>
      <c r="DC201">
        <v>0.28000000000000003</v>
      </c>
      <c r="DD201">
        <v>0</v>
      </c>
      <c r="DE201">
        <v>0</v>
      </c>
      <c r="DF201">
        <v>0</v>
      </c>
      <c r="DG201" t="s">
        <v>166</v>
      </c>
      <c r="DH201">
        <v>5</v>
      </c>
      <c r="DI201">
        <v>2.4900000000000002</v>
      </c>
      <c r="DJ201">
        <v>0.19</v>
      </c>
      <c r="DK201" t="s">
        <v>166</v>
      </c>
      <c r="DL201">
        <v>25</v>
      </c>
      <c r="DM201">
        <v>12.45</v>
      </c>
      <c r="DN201">
        <v>0.93</v>
      </c>
      <c r="DO201" t="s">
        <v>159</v>
      </c>
      <c r="DP201">
        <v>0</v>
      </c>
      <c r="DQ201">
        <v>0</v>
      </c>
      <c r="DR201" t="s">
        <v>159</v>
      </c>
      <c r="DS201">
        <v>0</v>
      </c>
      <c r="DT201">
        <v>0</v>
      </c>
      <c r="DU201" t="s">
        <v>159</v>
      </c>
      <c r="DV201" t="s">
        <v>159</v>
      </c>
      <c r="DW201" t="s">
        <v>159</v>
      </c>
      <c r="DX201" t="s">
        <v>159</v>
      </c>
      <c r="DY201">
        <v>0</v>
      </c>
      <c r="DZ201">
        <v>0</v>
      </c>
      <c r="EA201">
        <v>74.7</v>
      </c>
      <c r="EB201">
        <v>5.61</v>
      </c>
      <c r="EC201">
        <v>2.0020566000040006E+19</v>
      </c>
      <c r="ED201">
        <v>3.0040567E+19</v>
      </c>
      <c r="EE201" t="s">
        <v>1183</v>
      </c>
      <c r="EF201" t="s">
        <v>1183</v>
      </c>
      <c r="EG201" t="s">
        <v>159</v>
      </c>
      <c r="EH201" t="s">
        <v>159</v>
      </c>
      <c r="EI201" t="s">
        <v>125</v>
      </c>
      <c r="EJ201" t="s">
        <v>159</v>
      </c>
      <c r="EK201" t="s">
        <v>159</v>
      </c>
      <c r="EL201" t="s">
        <v>159</v>
      </c>
      <c r="EM201" t="s">
        <v>159</v>
      </c>
      <c r="EN201" t="s">
        <v>159</v>
      </c>
      <c r="EO201" t="s">
        <v>159</v>
      </c>
      <c r="EP201" t="s">
        <v>159</v>
      </c>
      <c r="EQ201" t="s">
        <v>159</v>
      </c>
      <c r="ER201" t="s">
        <v>159</v>
      </c>
      <c r="ES201">
        <v>24883.94</v>
      </c>
      <c r="ET201">
        <v>0</v>
      </c>
      <c r="EU201">
        <v>0</v>
      </c>
      <c r="EV201" t="s">
        <v>159</v>
      </c>
      <c r="EW201" t="s">
        <v>167</v>
      </c>
      <c r="EX201" t="s">
        <v>159</v>
      </c>
      <c r="EY201">
        <v>0</v>
      </c>
      <c r="EZ201">
        <v>0</v>
      </c>
    </row>
    <row r="202" spans="1:156" x14ac:dyDescent="0.25">
      <c r="A202">
        <v>9770441868</v>
      </c>
      <c r="B202" t="s">
        <v>143</v>
      </c>
      <c r="C202" t="s">
        <v>144</v>
      </c>
      <c r="D202" t="s">
        <v>145</v>
      </c>
      <c r="E202" t="s">
        <v>146</v>
      </c>
      <c r="F202" s="1" t="s">
        <v>147</v>
      </c>
      <c r="G202" t="s">
        <v>168</v>
      </c>
      <c r="H202" t="s">
        <v>169</v>
      </c>
      <c r="I202" t="s">
        <v>170</v>
      </c>
      <c r="J202" t="s">
        <v>171</v>
      </c>
      <c r="K202" t="s">
        <v>152</v>
      </c>
      <c r="L202" s="2">
        <v>0.5</v>
      </c>
      <c r="M202" s="2">
        <v>31350</v>
      </c>
      <c r="N202" t="s">
        <v>172</v>
      </c>
      <c r="O202" t="s">
        <v>173</v>
      </c>
      <c r="P202">
        <v>34923</v>
      </c>
      <c r="Q202" t="s">
        <v>145</v>
      </c>
      <c r="R202">
        <v>347236</v>
      </c>
      <c r="S202" s="1" t="s">
        <v>155</v>
      </c>
      <c r="T202">
        <v>2611467568</v>
      </c>
      <c r="U202">
        <v>9913064</v>
      </c>
      <c r="V202">
        <v>1001350</v>
      </c>
      <c r="W202">
        <v>25500022</v>
      </c>
      <c r="X202">
        <v>9770441868</v>
      </c>
      <c r="Y202">
        <v>815167</v>
      </c>
      <c r="Z202" t="s">
        <v>156</v>
      </c>
      <c r="AA202" t="s">
        <v>157</v>
      </c>
      <c r="AB202" t="s">
        <v>158</v>
      </c>
      <c r="AC202" t="s">
        <v>171</v>
      </c>
      <c r="AD202">
        <v>5999</v>
      </c>
      <c r="AE202">
        <v>63</v>
      </c>
      <c r="AF202" t="s">
        <v>159</v>
      </c>
      <c r="AG202" t="s">
        <v>159</v>
      </c>
      <c r="AH202" t="s">
        <v>159</v>
      </c>
      <c r="AI202" t="s">
        <v>160</v>
      </c>
      <c r="AJ202" t="s">
        <v>174</v>
      </c>
      <c r="AK202">
        <v>566</v>
      </c>
      <c r="AL202">
        <v>707608</v>
      </c>
      <c r="AM202">
        <v>566</v>
      </c>
      <c r="AN202">
        <v>9770441868</v>
      </c>
      <c r="AO202">
        <v>9770441868</v>
      </c>
      <c r="AP202" t="s">
        <v>162</v>
      </c>
      <c r="AQ202" t="s">
        <v>175</v>
      </c>
      <c r="AR202" t="s">
        <v>159</v>
      </c>
      <c r="AS202" t="s">
        <v>164</v>
      </c>
      <c r="AT202" s="2">
        <v>0.5</v>
      </c>
      <c r="AU202">
        <v>31350</v>
      </c>
      <c r="AV202">
        <v>31350</v>
      </c>
      <c r="AW202" s="7">
        <f t="shared" si="21"/>
        <v>30350</v>
      </c>
      <c r="AX202" s="7">
        <v>350</v>
      </c>
      <c r="AY202" s="7">
        <f t="shared" si="22"/>
        <v>30000</v>
      </c>
      <c r="AZ202" s="8">
        <f t="shared" si="23"/>
        <v>5280.0000000000009</v>
      </c>
      <c r="BA202" s="9">
        <f t="shared" si="24"/>
        <v>24000</v>
      </c>
      <c r="BB202" s="10">
        <f t="shared" si="25"/>
        <v>720</v>
      </c>
      <c r="BC202" s="7">
        <v>250</v>
      </c>
      <c r="BD202" s="11">
        <f t="shared" si="26"/>
        <v>81.25</v>
      </c>
      <c r="BE202" s="11">
        <v>1000</v>
      </c>
      <c r="BF202" s="12"/>
      <c r="BG202" s="7">
        <f t="shared" si="27"/>
        <v>18.75</v>
      </c>
      <c r="BH202" t="s">
        <v>159</v>
      </c>
      <c r="BI202" t="s">
        <v>159</v>
      </c>
      <c r="BJ202" t="s">
        <v>159</v>
      </c>
      <c r="BK202" t="s">
        <v>159</v>
      </c>
      <c r="BL202">
        <v>566</v>
      </c>
      <c r="BM202">
        <v>566</v>
      </c>
      <c r="BN202">
        <v>31350</v>
      </c>
      <c r="BO202">
        <v>1000</v>
      </c>
      <c r="BP202">
        <v>156.75</v>
      </c>
      <c r="BQ202">
        <v>11.76</v>
      </c>
      <c r="BR202">
        <v>0</v>
      </c>
      <c r="BS202">
        <v>31181.4938</v>
      </c>
      <c r="BT202">
        <v>0</v>
      </c>
      <c r="BU202" t="s">
        <v>159</v>
      </c>
      <c r="BV202" t="s">
        <v>159</v>
      </c>
      <c r="BW202">
        <v>0</v>
      </c>
      <c r="BX202">
        <v>0</v>
      </c>
      <c r="BY202" t="s">
        <v>165</v>
      </c>
      <c r="BZ202">
        <v>62.7</v>
      </c>
      <c r="CA202" t="s">
        <v>159</v>
      </c>
      <c r="CB202">
        <v>0</v>
      </c>
      <c r="CC202">
        <v>0</v>
      </c>
      <c r="CD202" t="s">
        <v>176</v>
      </c>
      <c r="CE202">
        <v>0</v>
      </c>
      <c r="CF202">
        <v>0.2</v>
      </c>
      <c r="CG202">
        <v>62.7</v>
      </c>
      <c r="CH202" t="s">
        <v>159</v>
      </c>
      <c r="CI202" t="s">
        <v>176</v>
      </c>
      <c r="CJ202" t="s">
        <v>159</v>
      </c>
      <c r="CK202" t="s">
        <v>159</v>
      </c>
      <c r="CL202">
        <v>0</v>
      </c>
      <c r="CM202" t="s">
        <v>144</v>
      </c>
      <c r="CN202">
        <v>30</v>
      </c>
      <c r="CO202">
        <v>18.809999999999999</v>
      </c>
      <c r="CP202">
        <v>1.41</v>
      </c>
      <c r="CQ202">
        <v>31330.86</v>
      </c>
      <c r="CR202" t="s">
        <v>166</v>
      </c>
      <c r="CS202">
        <v>25</v>
      </c>
      <c r="CT202">
        <v>15.675000000000001</v>
      </c>
      <c r="CU202">
        <v>1.18</v>
      </c>
      <c r="CV202" t="s">
        <v>166</v>
      </c>
      <c r="CW202">
        <v>7.5</v>
      </c>
      <c r="CX202">
        <v>4.7024999999999997</v>
      </c>
      <c r="CY202">
        <v>0.35</v>
      </c>
      <c r="CZ202" t="s">
        <v>160</v>
      </c>
      <c r="DA202">
        <v>7.5</v>
      </c>
      <c r="DB202">
        <v>4.7024999999999997</v>
      </c>
      <c r="DC202">
        <v>0.35</v>
      </c>
      <c r="DD202">
        <v>0</v>
      </c>
      <c r="DE202">
        <v>1</v>
      </c>
      <c r="DF202">
        <v>0.08</v>
      </c>
      <c r="DG202" t="s">
        <v>166</v>
      </c>
      <c r="DH202">
        <v>5</v>
      </c>
      <c r="DI202">
        <v>3.1349999999999998</v>
      </c>
      <c r="DJ202">
        <v>0.24</v>
      </c>
      <c r="DK202" t="s">
        <v>166</v>
      </c>
      <c r="DL202">
        <v>25</v>
      </c>
      <c r="DM202">
        <v>15.675000000000001</v>
      </c>
      <c r="DN202">
        <v>1.18</v>
      </c>
      <c r="DO202" t="s">
        <v>159</v>
      </c>
      <c r="DP202">
        <v>0</v>
      </c>
      <c r="DQ202">
        <v>0</v>
      </c>
      <c r="DR202" t="s">
        <v>159</v>
      </c>
      <c r="DS202">
        <v>0</v>
      </c>
      <c r="DT202">
        <v>0</v>
      </c>
      <c r="DU202" t="s">
        <v>159</v>
      </c>
      <c r="DV202" t="s">
        <v>159</v>
      </c>
      <c r="DW202" t="s">
        <v>159</v>
      </c>
      <c r="DX202" t="s">
        <v>159</v>
      </c>
      <c r="DY202">
        <v>0</v>
      </c>
      <c r="DZ202">
        <v>0</v>
      </c>
      <c r="EA202">
        <v>94.05</v>
      </c>
      <c r="EB202">
        <v>7.05</v>
      </c>
      <c r="EC202">
        <v>2.0020566000040006E+19</v>
      </c>
      <c r="ED202">
        <v>3.0040567E+19</v>
      </c>
      <c r="EE202" t="s">
        <v>177</v>
      </c>
      <c r="EF202" t="s">
        <v>174</v>
      </c>
      <c r="EG202" t="s">
        <v>159</v>
      </c>
      <c r="EH202" t="s">
        <v>159</v>
      </c>
      <c r="EI202" t="s">
        <v>125</v>
      </c>
      <c r="EJ202" t="s">
        <v>159</v>
      </c>
      <c r="EK202" t="s">
        <v>159</v>
      </c>
      <c r="EL202" t="s">
        <v>159</v>
      </c>
      <c r="EM202" t="s">
        <v>159</v>
      </c>
      <c r="EN202" t="s">
        <v>159</v>
      </c>
      <c r="EO202" t="s">
        <v>159</v>
      </c>
      <c r="EP202" t="s">
        <v>159</v>
      </c>
      <c r="EQ202" t="s">
        <v>159</v>
      </c>
      <c r="ER202" t="s">
        <v>159</v>
      </c>
      <c r="ES202">
        <v>31330.86</v>
      </c>
      <c r="ET202">
        <v>0</v>
      </c>
      <c r="EU202">
        <v>0</v>
      </c>
      <c r="EV202" t="s">
        <v>159</v>
      </c>
      <c r="EW202" t="s">
        <v>167</v>
      </c>
      <c r="EX202" t="s">
        <v>159</v>
      </c>
      <c r="EY202">
        <v>0</v>
      </c>
      <c r="EZ202">
        <v>0</v>
      </c>
    </row>
    <row r="203" spans="1:156" x14ac:dyDescent="0.25">
      <c r="A203">
        <v>9770416257</v>
      </c>
      <c r="B203" t="s">
        <v>143</v>
      </c>
      <c r="C203" t="s">
        <v>144</v>
      </c>
      <c r="D203" t="s">
        <v>145</v>
      </c>
      <c r="E203" t="s">
        <v>146</v>
      </c>
      <c r="F203" s="1" t="s">
        <v>147</v>
      </c>
      <c r="G203" t="s">
        <v>168</v>
      </c>
      <c r="H203" t="s">
        <v>169</v>
      </c>
      <c r="I203" t="s">
        <v>170</v>
      </c>
      <c r="J203" t="s">
        <v>171</v>
      </c>
      <c r="K203" t="s">
        <v>152</v>
      </c>
      <c r="L203" s="2">
        <v>0.5</v>
      </c>
      <c r="M203" s="2">
        <v>31350</v>
      </c>
      <c r="N203" t="s">
        <v>172</v>
      </c>
      <c r="O203" t="s">
        <v>186</v>
      </c>
      <c r="P203">
        <v>34923</v>
      </c>
      <c r="Q203" t="s">
        <v>145</v>
      </c>
      <c r="R203">
        <v>333386</v>
      </c>
      <c r="S203" s="1" t="s">
        <v>155</v>
      </c>
      <c r="T203">
        <v>2611462637</v>
      </c>
      <c r="U203">
        <v>9913064</v>
      </c>
      <c r="V203">
        <v>1001347</v>
      </c>
      <c r="W203">
        <v>25499989</v>
      </c>
      <c r="X203">
        <v>9770416257</v>
      </c>
      <c r="Y203">
        <v>815167</v>
      </c>
      <c r="Z203" t="s">
        <v>156</v>
      </c>
      <c r="AA203" t="s">
        <v>157</v>
      </c>
      <c r="AB203" t="s">
        <v>158</v>
      </c>
      <c r="AC203" t="s">
        <v>171</v>
      </c>
      <c r="AD203">
        <v>5999</v>
      </c>
      <c r="AE203">
        <v>63</v>
      </c>
      <c r="AF203" t="s">
        <v>159</v>
      </c>
      <c r="AG203" t="s">
        <v>159</v>
      </c>
      <c r="AH203" t="s">
        <v>159</v>
      </c>
      <c r="AI203" t="s">
        <v>160</v>
      </c>
      <c r="AJ203" t="s">
        <v>187</v>
      </c>
      <c r="AK203">
        <v>566</v>
      </c>
      <c r="AL203">
        <v>472379</v>
      </c>
      <c r="AM203">
        <v>566</v>
      </c>
      <c r="AN203">
        <v>9770416257</v>
      </c>
      <c r="AO203">
        <v>9770416257</v>
      </c>
      <c r="AP203" t="s">
        <v>162</v>
      </c>
      <c r="AQ203" t="s">
        <v>175</v>
      </c>
      <c r="AR203" t="s">
        <v>159</v>
      </c>
      <c r="AS203" t="s">
        <v>164</v>
      </c>
      <c r="AT203" s="2">
        <v>0.5</v>
      </c>
      <c r="AU203">
        <v>31350</v>
      </c>
      <c r="AV203">
        <v>31350</v>
      </c>
      <c r="AW203" s="7">
        <f t="shared" si="21"/>
        <v>30350</v>
      </c>
      <c r="AX203" s="7">
        <v>350</v>
      </c>
      <c r="AY203" s="7">
        <f t="shared" si="22"/>
        <v>30000</v>
      </c>
      <c r="AZ203" s="8">
        <f t="shared" si="23"/>
        <v>5280.0000000000009</v>
      </c>
      <c r="BA203" s="9">
        <f t="shared" si="24"/>
        <v>24000</v>
      </c>
      <c r="BB203" s="10">
        <f t="shared" si="25"/>
        <v>720</v>
      </c>
      <c r="BC203" s="7">
        <v>250</v>
      </c>
      <c r="BD203" s="11">
        <f t="shared" si="26"/>
        <v>81.25</v>
      </c>
      <c r="BE203" s="11">
        <v>1000</v>
      </c>
      <c r="BF203" s="12"/>
      <c r="BG203" s="7">
        <f t="shared" si="27"/>
        <v>18.75</v>
      </c>
      <c r="BH203" t="s">
        <v>159</v>
      </c>
      <c r="BI203" t="s">
        <v>159</v>
      </c>
      <c r="BJ203" t="s">
        <v>159</v>
      </c>
      <c r="BK203" t="s">
        <v>159</v>
      </c>
      <c r="BL203">
        <v>566</v>
      </c>
      <c r="BM203">
        <v>566</v>
      </c>
      <c r="BN203">
        <v>31350</v>
      </c>
      <c r="BO203">
        <v>1000</v>
      </c>
      <c r="BP203">
        <v>156.75</v>
      </c>
      <c r="BQ203">
        <v>11.76</v>
      </c>
      <c r="BR203">
        <v>0</v>
      </c>
      <c r="BS203">
        <v>31181.4938</v>
      </c>
      <c r="BT203">
        <v>0</v>
      </c>
      <c r="BU203" t="s">
        <v>159</v>
      </c>
      <c r="BV203" t="s">
        <v>159</v>
      </c>
      <c r="BW203">
        <v>0</v>
      </c>
      <c r="BX203">
        <v>0</v>
      </c>
      <c r="BY203" t="s">
        <v>165</v>
      </c>
      <c r="BZ203">
        <v>62.7</v>
      </c>
      <c r="CA203" t="s">
        <v>159</v>
      </c>
      <c r="CB203">
        <v>0</v>
      </c>
      <c r="CC203">
        <v>0</v>
      </c>
      <c r="CD203" t="s">
        <v>176</v>
      </c>
      <c r="CE203">
        <v>0</v>
      </c>
      <c r="CF203">
        <v>0.2</v>
      </c>
      <c r="CG203">
        <v>62.7</v>
      </c>
      <c r="CH203" t="s">
        <v>159</v>
      </c>
      <c r="CI203" t="s">
        <v>176</v>
      </c>
      <c r="CJ203" t="s">
        <v>159</v>
      </c>
      <c r="CK203" t="s">
        <v>159</v>
      </c>
      <c r="CL203">
        <v>0</v>
      </c>
      <c r="CM203" t="s">
        <v>144</v>
      </c>
      <c r="CN203">
        <v>30</v>
      </c>
      <c r="CO203">
        <v>18.809999999999999</v>
      </c>
      <c r="CP203">
        <v>1.41</v>
      </c>
      <c r="CQ203">
        <v>31330.86</v>
      </c>
      <c r="CR203" t="s">
        <v>166</v>
      </c>
      <c r="CS203">
        <v>25</v>
      </c>
      <c r="CT203">
        <v>15.675000000000001</v>
      </c>
      <c r="CU203">
        <v>1.18</v>
      </c>
      <c r="CV203" t="s">
        <v>166</v>
      </c>
      <c r="CW203">
        <v>7.5</v>
      </c>
      <c r="CX203">
        <v>4.7024999999999997</v>
      </c>
      <c r="CY203">
        <v>0.35</v>
      </c>
      <c r="CZ203" t="s">
        <v>160</v>
      </c>
      <c r="DA203">
        <v>7.5</v>
      </c>
      <c r="DB203">
        <v>4.7024999999999997</v>
      </c>
      <c r="DC203">
        <v>0.35</v>
      </c>
      <c r="DD203">
        <v>0</v>
      </c>
      <c r="DE203">
        <v>1</v>
      </c>
      <c r="DF203">
        <v>0.08</v>
      </c>
      <c r="DG203" t="s">
        <v>166</v>
      </c>
      <c r="DH203">
        <v>5</v>
      </c>
      <c r="DI203">
        <v>3.1349999999999998</v>
      </c>
      <c r="DJ203">
        <v>0.24</v>
      </c>
      <c r="DK203" t="s">
        <v>166</v>
      </c>
      <c r="DL203">
        <v>25</v>
      </c>
      <c r="DM203">
        <v>15.675000000000001</v>
      </c>
      <c r="DN203">
        <v>1.18</v>
      </c>
      <c r="DO203" t="s">
        <v>159</v>
      </c>
      <c r="DP203">
        <v>0</v>
      </c>
      <c r="DQ203">
        <v>0</v>
      </c>
      <c r="DR203" t="s">
        <v>159</v>
      </c>
      <c r="DS203">
        <v>0</v>
      </c>
      <c r="DT203">
        <v>0</v>
      </c>
      <c r="DU203" t="s">
        <v>159</v>
      </c>
      <c r="DV203" t="s">
        <v>159</v>
      </c>
      <c r="DW203" t="s">
        <v>159</v>
      </c>
      <c r="DX203" t="s">
        <v>159</v>
      </c>
      <c r="DY203">
        <v>0</v>
      </c>
      <c r="DZ203">
        <v>0</v>
      </c>
      <c r="EA203">
        <v>94.05</v>
      </c>
      <c r="EB203">
        <v>7.05</v>
      </c>
      <c r="EC203">
        <v>2.0020566000040006E+19</v>
      </c>
      <c r="ED203">
        <v>3.0040567E+19</v>
      </c>
      <c r="EE203" t="s">
        <v>188</v>
      </c>
      <c r="EF203" t="s">
        <v>187</v>
      </c>
      <c r="EG203" t="s">
        <v>159</v>
      </c>
      <c r="EH203" t="s">
        <v>159</v>
      </c>
      <c r="EI203" t="s">
        <v>125</v>
      </c>
      <c r="EJ203" t="s">
        <v>159</v>
      </c>
      <c r="EK203" t="s">
        <v>159</v>
      </c>
      <c r="EL203" t="s">
        <v>159</v>
      </c>
      <c r="EM203" t="s">
        <v>159</v>
      </c>
      <c r="EN203" t="s">
        <v>159</v>
      </c>
      <c r="EO203" t="s">
        <v>159</v>
      </c>
      <c r="EP203" t="s">
        <v>159</v>
      </c>
      <c r="EQ203" t="s">
        <v>159</v>
      </c>
      <c r="ER203" t="s">
        <v>159</v>
      </c>
      <c r="ES203">
        <v>31330.86</v>
      </c>
      <c r="ET203">
        <v>0</v>
      </c>
      <c r="EU203">
        <v>0</v>
      </c>
      <c r="EV203" t="s">
        <v>159</v>
      </c>
      <c r="EW203" t="s">
        <v>167</v>
      </c>
      <c r="EX203" t="s">
        <v>159</v>
      </c>
      <c r="EY203">
        <v>0</v>
      </c>
      <c r="EZ203">
        <v>0</v>
      </c>
    </row>
    <row r="204" spans="1:156" x14ac:dyDescent="0.25">
      <c r="A204">
        <v>9770454993</v>
      </c>
      <c r="B204" t="s">
        <v>143</v>
      </c>
      <c r="C204" t="s">
        <v>144</v>
      </c>
      <c r="D204" t="s">
        <v>145</v>
      </c>
      <c r="E204" t="s">
        <v>146</v>
      </c>
      <c r="F204" s="1" t="s">
        <v>147</v>
      </c>
      <c r="G204" t="s">
        <v>168</v>
      </c>
      <c r="H204" t="s">
        <v>169</v>
      </c>
      <c r="I204" t="s">
        <v>170</v>
      </c>
      <c r="J204" t="s">
        <v>171</v>
      </c>
      <c r="K204" t="s">
        <v>152</v>
      </c>
      <c r="L204" s="2">
        <v>0.5</v>
      </c>
      <c r="M204" s="2">
        <v>31350</v>
      </c>
      <c r="N204" t="s">
        <v>172</v>
      </c>
      <c r="O204" t="s">
        <v>189</v>
      </c>
      <c r="P204">
        <v>34923</v>
      </c>
      <c r="Q204" t="s">
        <v>145</v>
      </c>
      <c r="R204">
        <v>354344</v>
      </c>
      <c r="S204" s="1" t="s">
        <v>155</v>
      </c>
      <c r="T204">
        <v>2611470249</v>
      </c>
      <c r="U204">
        <v>9913064</v>
      </c>
      <c r="V204">
        <v>1001351</v>
      </c>
      <c r="W204">
        <v>25500029</v>
      </c>
      <c r="X204">
        <v>9770454993</v>
      </c>
      <c r="Y204">
        <v>815167</v>
      </c>
      <c r="Z204" t="s">
        <v>156</v>
      </c>
      <c r="AA204" t="s">
        <v>157</v>
      </c>
      <c r="AB204" t="s">
        <v>158</v>
      </c>
      <c r="AC204" t="s">
        <v>171</v>
      </c>
      <c r="AD204">
        <v>5999</v>
      </c>
      <c r="AE204">
        <v>63</v>
      </c>
      <c r="AF204" t="s">
        <v>159</v>
      </c>
      <c r="AG204" t="s">
        <v>159</v>
      </c>
      <c r="AH204" t="s">
        <v>159</v>
      </c>
      <c r="AI204" t="s">
        <v>160</v>
      </c>
      <c r="AJ204" t="s">
        <v>190</v>
      </c>
      <c r="AK204">
        <v>566</v>
      </c>
      <c r="AL204">
        <v>759370</v>
      </c>
      <c r="AM204">
        <v>566</v>
      </c>
      <c r="AN204">
        <v>9770454993</v>
      </c>
      <c r="AO204">
        <v>9770454993</v>
      </c>
      <c r="AP204" t="s">
        <v>162</v>
      </c>
      <c r="AQ204" t="s">
        <v>175</v>
      </c>
      <c r="AR204" t="s">
        <v>159</v>
      </c>
      <c r="AS204" t="s">
        <v>164</v>
      </c>
      <c r="AT204" s="2">
        <v>0.5</v>
      </c>
      <c r="AU204">
        <v>31350</v>
      </c>
      <c r="AV204">
        <v>31350</v>
      </c>
      <c r="AW204" s="7">
        <f t="shared" si="21"/>
        <v>30350</v>
      </c>
      <c r="AX204" s="7">
        <v>350</v>
      </c>
      <c r="AY204" s="7">
        <f t="shared" si="22"/>
        <v>30000</v>
      </c>
      <c r="AZ204" s="8">
        <f t="shared" si="23"/>
        <v>5280.0000000000009</v>
      </c>
      <c r="BA204" s="9">
        <f t="shared" si="24"/>
        <v>24000</v>
      </c>
      <c r="BB204" s="10">
        <f t="shared" si="25"/>
        <v>720</v>
      </c>
      <c r="BC204" s="7">
        <v>250</v>
      </c>
      <c r="BD204" s="11">
        <f t="shared" si="26"/>
        <v>81.25</v>
      </c>
      <c r="BE204" s="11">
        <v>1000</v>
      </c>
      <c r="BF204" s="12"/>
      <c r="BG204" s="7">
        <f t="shared" si="27"/>
        <v>18.75</v>
      </c>
      <c r="BH204" t="s">
        <v>159</v>
      </c>
      <c r="BI204" t="s">
        <v>159</v>
      </c>
      <c r="BJ204" t="s">
        <v>159</v>
      </c>
      <c r="BK204" t="s">
        <v>159</v>
      </c>
      <c r="BL204">
        <v>566</v>
      </c>
      <c r="BM204">
        <v>566</v>
      </c>
      <c r="BN204">
        <v>31350</v>
      </c>
      <c r="BO204">
        <v>1000</v>
      </c>
      <c r="BP204">
        <v>156.75</v>
      </c>
      <c r="BQ204">
        <v>11.76</v>
      </c>
      <c r="BR204">
        <v>0</v>
      </c>
      <c r="BS204">
        <v>31181.4938</v>
      </c>
      <c r="BT204">
        <v>0</v>
      </c>
      <c r="BU204" t="s">
        <v>159</v>
      </c>
      <c r="BV204" t="s">
        <v>159</v>
      </c>
      <c r="BW204">
        <v>0</v>
      </c>
      <c r="BX204">
        <v>0</v>
      </c>
      <c r="BY204" t="s">
        <v>165</v>
      </c>
      <c r="BZ204">
        <v>62.7</v>
      </c>
      <c r="CA204" t="s">
        <v>159</v>
      </c>
      <c r="CB204">
        <v>0</v>
      </c>
      <c r="CC204">
        <v>0</v>
      </c>
      <c r="CD204" t="s">
        <v>176</v>
      </c>
      <c r="CE204">
        <v>0</v>
      </c>
      <c r="CF204">
        <v>0.2</v>
      </c>
      <c r="CG204">
        <v>62.7</v>
      </c>
      <c r="CH204" t="s">
        <v>159</v>
      </c>
      <c r="CI204" t="s">
        <v>176</v>
      </c>
      <c r="CJ204" t="s">
        <v>159</v>
      </c>
      <c r="CK204" t="s">
        <v>159</v>
      </c>
      <c r="CL204">
        <v>0</v>
      </c>
      <c r="CM204" t="s">
        <v>144</v>
      </c>
      <c r="CN204">
        <v>30</v>
      </c>
      <c r="CO204">
        <v>18.809999999999999</v>
      </c>
      <c r="CP204">
        <v>1.41</v>
      </c>
      <c r="CQ204">
        <v>31330.86</v>
      </c>
      <c r="CR204" t="s">
        <v>166</v>
      </c>
      <c r="CS204">
        <v>25</v>
      </c>
      <c r="CT204">
        <v>15.675000000000001</v>
      </c>
      <c r="CU204">
        <v>1.18</v>
      </c>
      <c r="CV204" t="s">
        <v>166</v>
      </c>
      <c r="CW204">
        <v>7.5</v>
      </c>
      <c r="CX204">
        <v>4.7024999999999997</v>
      </c>
      <c r="CY204">
        <v>0.35</v>
      </c>
      <c r="CZ204" t="s">
        <v>160</v>
      </c>
      <c r="DA204">
        <v>7.5</v>
      </c>
      <c r="DB204">
        <v>4.7024999999999997</v>
      </c>
      <c r="DC204">
        <v>0.35</v>
      </c>
      <c r="DD204">
        <v>0</v>
      </c>
      <c r="DE204">
        <v>1</v>
      </c>
      <c r="DF204">
        <v>0.08</v>
      </c>
      <c r="DG204" t="s">
        <v>166</v>
      </c>
      <c r="DH204">
        <v>5</v>
      </c>
      <c r="DI204">
        <v>3.1349999999999998</v>
      </c>
      <c r="DJ204">
        <v>0.24</v>
      </c>
      <c r="DK204" t="s">
        <v>166</v>
      </c>
      <c r="DL204">
        <v>25</v>
      </c>
      <c r="DM204">
        <v>15.675000000000001</v>
      </c>
      <c r="DN204">
        <v>1.18</v>
      </c>
      <c r="DO204" t="s">
        <v>159</v>
      </c>
      <c r="DP204">
        <v>0</v>
      </c>
      <c r="DQ204">
        <v>0</v>
      </c>
      <c r="DR204" t="s">
        <v>159</v>
      </c>
      <c r="DS204">
        <v>0</v>
      </c>
      <c r="DT204">
        <v>0</v>
      </c>
      <c r="DU204" t="s">
        <v>159</v>
      </c>
      <c r="DV204" t="s">
        <v>159</v>
      </c>
      <c r="DW204" t="s">
        <v>159</v>
      </c>
      <c r="DX204" t="s">
        <v>159</v>
      </c>
      <c r="DY204">
        <v>0</v>
      </c>
      <c r="DZ204">
        <v>0</v>
      </c>
      <c r="EA204">
        <v>94.05</v>
      </c>
      <c r="EB204">
        <v>7.05</v>
      </c>
      <c r="EC204">
        <v>2.0020566000040006E+19</v>
      </c>
      <c r="ED204">
        <v>3.0040567E+19</v>
      </c>
      <c r="EE204" t="s">
        <v>191</v>
      </c>
      <c r="EF204" t="s">
        <v>190</v>
      </c>
      <c r="EG204" t="s">
        <v>159</v>
      </c>
      <c r="EH204" t="s">
        <v>159</v>
      </c>
      <c r="EI204" t="s">
        <v>125</v>
      </c>
      <c r="EJ204" t="s">
        <v>159</v>
      </c>
      <c r="EK204" t="s">
        <v>159</v>
      </c>
      <c r="EL204" t="s">
        <v>159</v>
      </c>
      <c r="EM204" t="s">
        <v>159</v>
      </c>
      <c r="EN204" t="s">
        <v>159</v>
      </c>
      <c r="EO204" t="s">
        <v>159</v>
      </c>
      <c r="EP204" t="s">
        <v>159</v>
      </c>
      <c r="EQ204" t="s">
        <v>159</v>
      </c>
      <c r="ER204" t="s">
        <v>159</v>
      </c>
      <c r="ES204">
        <v>31330.86</v>
      </c>
      <c r="ET204">
        <v>0</v>
      </c>
      <c r="EU204">
        <v>0</v>
      </c>
      <c r="EV204" t="s">
        <v>159</v>
      </c>
      <c r="EW204" t="s">
        <v>167</v>
      </c>
      <c r="EX204" t="s">
        <v>159</v>
      </c>
      <c r="EY204">
        <v>0</v>
      </c>
      <c r="EZ204">
        <v>0</v>
      </c>
    </row>
    <row r="205" spans="1:156" x14ac:dyDescent="0.25">
      <c r="A205">
        <v>9770435251</v>
      </c>
      <c r="B205" t="s">
        <v>143</v>
      </c>
      <c r="C205" t="s">
        <v>144</v>
      </c>
      <c r="D205" t="s">
        <v>145</v>
      </c>
      <c r="E205" t="s">
        <v>146</v>
      </c>
      <c r="F205" s="1" t="s">
        <v>147</v>
      </c>
      <c r="G205" t="s">
        <v>168</v>
      </c>
      <c r="H205" t="s">
        <v>169</v>
      </c>
      <c r="I205" t="s">
        <v>170</v>
      </c>
      <c r="J205" t="s">
        <v>171</v>
      </c>
      <c r="K205" t="s">
        <v>152</v>
      </c>
      <c r="L205" s="2">
        <v>0.5</v>
      </c>
      <c r="M205" s="2">
        <v>31350</v>
      </c>
      <c r="N205" t="s">
        <v>172</v>
      </c>
      <c r="O205" t="s">
        <v>194</v>
      </c>
      <c r="P205">
        <v>34923</v>
      </c>
      <c r="Q205" t="s">
        <v>145</v>
      </c>
      <c r="R205">
        <v>344134</v>
      </c>
      <c r="S205" s="1" t="s">
        <v>155</v>
      </c>
      <c r="T205">
        <v>2611466082</v>
      </c>
      <c r="U205">
        <v>9913064</v>
      </c>
      <c r="V205">
        <v>1001349</v>
      </c>
      <c r="W205">
        <v>25500015</v>
      </c>
      <c r="X205">
        <v>9770435251</v>
      </c>
      <c r="Y205">
        <v>815167</v>
      </c>
      <c r="Z205" t="s">
        <v>156</v>
      </c>
      <c r="AA205" t="s">
        <v>157</v>
      </c>
      <c r="AB205" t="s">
        <v>158</v>
      </c>
      <c r="AC205" t="s">
        <v>171</v>
      </c>
      <c r="AD205">
        <v>5999</v>
      </c>
      <c r="AE205">
        <v>63</v>
      </c>
      <c r="AF205" t="s">
        <v>159</v>
      </c>
      <c r="AG205" t="s">
        <v>159</v>
      </c>
      <c r="AH205" t="s">
        <v>159</v>
      </c>
      <c r="AI205" t="s">
        <v>160</v>
      </c>
      <c r="AJ205" t="s">
        <v>195</v>
      </c>
      <c r="AK205">
        <v>566</v>
      </c>
      <c r="AL205">
        <v>310869</v>
      </c>
      <c r="AM205">
        <v>566</v>
      </c>
      <c r="AN205">
        <v>9770435251</v>
      </c>
      <c r="AO205">
        <v>9770435251</v>
      </c>
      <c r="AP205" t="s">
        <v>162</v>
      </c>
      <c r="AQ205" t="s">
        <v>175</v>
      </c>
      <c r="AR205" t="s">
        <v>159</v>
      </c>
      <c r="AS205" t="s">
        <v>164</v>
      </c>
      <c r="AT205" s="2">
        <v>0.5</v>
      </c>
      <c r="AU205">
        <v>31350</v>
      </c>
      <c r="AV205">
        <v>31350</v>
      </c>
      <c r="AW205" s="7">
        <f t="shared" si="21"/>
        <v>30350</v>
      </c>
      <c r="AX205" s="7">
        <v>350</v>
      </c>
      <c r="AY205" s="7">
        <f t="shared" si="22"/>
        <v>30000</v>
      </c>
      <c r="AZ205" s="8">
        <f t="shared" si="23"/>
        <v>5280.0000000000009</v>
      </c>
      <c r="BA205" s="9">
        <f t="shared" si="24"/>
        <v>24000</v>
      </c>
      <c r="BB205" s="10">
        <f t="shared" si="25"/>
        <v>720</v>
      </c>
      <c r="BC205" s="7">
        <v>250</v>
      </c>
      <c r="BD205" s="11">
        <f t="shared" si="26"/>
        <v>81.25</v>
      </c>
      <c r="BE205" s="11">
        <v>1000</v>
      </c>
      <c r="BF205" s="12"/>
      <c r="BG205" s="7">
        <f t="shared" si="27"/>
        <v>18.75</v>
      </c>
      <c r="BH205" t="s">
        <v>159</v>
      </c>
      <c r="BI205" t="s">
        <v>159</v>
      </c>
      <c r="BJ205" t="s">
        <v>159</v>
      </c>
      <c r="BK205" t="s">
        <v>159</v>
      </c>
      <c r="BL205">
        <v>566</v>
      </c>
      <c r="BM205">
        <v>566</v>
      </c>
      <c r="BN205">
        <v>31350</v>
      </c>
      <c r="BO205">
        <v>1000</v>
      </c>
      <c r="BP205">
        <v>156.75</v>
      </c>
      <c r="BQ205">
        <v>11.76</v>
      </c>
      <c r="BR205">
        <v>0</v>
      </c>
      <c r="BS205">
        <v>31181.4938</v>
      </c>
      <c r="BT205">
        <v>0</v>
      </c>
      <c r="BU205" t="s">
        <v>159</v>
      </c>
      <c r="BV205" t="s">
        <v>159</v>
      </c>
      <c r="BW205">
        <v>0</v>
      </c>
      <c r="BX205">
        <v>0</v>
      </c>
      <c r="BY205" t="s">
        <v>165</v>
      </c>
      <c r="BZ205">
        <v>62.7</v>
      </c>
      <c r="CA205" t="s">
        <v>159</v>
      </c>
      <c r="CB205">
        <v>0</v>
      </c>
      <c r="CC205">
        <v>0</v>
      </c>
      <c r="CD205" t="s">
        <v>176</v>
      </c>
      <c r="CE205">
        <v>0</v>
      </c>
      <c r="CF205">
        <v>0.2</v>
      </c>
      <c r="CG205">
        <v>62.7</v>
      </c>
      <c r="CH205" t="s">
        <v>159</v>
      </c>
      <c r="CI205" t="s">
        <v>176</v>
      </c>
      <c r="CJ205" t="s">
        <v>159</v>
      </c>
      <c r="CK205" t="s">
        <v>159</v>
      </c>
      <c r="CL205">
        <v>0</v>
      </c>
      <c r="CM205" t="s">
        <v>144</v>
      </c>
      <c r="CN205">
        <v>30</v>
      </c>
      <c r="CO205">
        <v>18.809999999999999</v>
      </c>
      <c r="CP205">
        <v>1.41</v>
      </c>
      <c r="CQ205">
        <v>31330.86</v>
      </c>
      <c r="CR205" t="s">
        <v>166</v>
      </c>
      <c r="CS205">
        <v>25</v>
      </c>
      <c r="CT205">
        <v>15.675000000000001</v>
      </c>
      <c r="CU205">
        <v>1.18</v>
      </c>
      <c r="CV205" t="s">
        <v>166</v>
      </c>
      <c r="CW205">
        <v>7.5</v>
      </c>
      <c r="CX205">
        <v>4.7024999999999997</v>
      </c>
      <c r="CY205">
        <v>0.35</v>
      </c>
      <c r="CZ205" t="s">
        <v>160</v>
      </c>
      <c r="DA205">
        <v>7.5</v>
      </c>
      <c r="DB205">
        <v>4.7024999999999997</v>
      </c>
      <c r="DC205">
        <v>0.35</v>
      </c>
      <c r="DD205">
        <v>0</v>
      </c>
      <c r="DE205">
        <v>1</v>
      </c>
      <c r="DF205">
        <v>0.08</v>
      </c>
      <c r="DG205" t="s">
        <v>166</v>
      </c>
      <c r="DH205">
        <v>5</v>
      </c>
      <c r="DI205">
        <v>3.1349999999999998</v>
      </c>
      <c r="DJ205">
        <v>0.24</v>
      </c>
      <c r="DK205" t="s">
        <v>166</v>
      </c>
      <c r="DL205">
        <v>25</v>
      </c>
      <c r="DM205">
        <v>15.675000000000001</v>
      </c>
      <c r="DN205">
        <v>1.18</v>
      </c>
      <c r="DO205" t="s">
        <v>159</v>
      </c>
      <c r="DP205">
        <v>0</v>
      </c>
      <c r="DQ205">
        <v>0</v>
      </c>
      <c r="DR205" t="s">
        <v>159</v>
      </c>
      <c r="DS205">
        <v>0</v>
      </c>
      <c r="DT205">
        <v>0</v>
      </c>
      <c r="DU205" t="s">
        <v>159</v>
      </c>
      <c r="DV205" t="s">
        <v>159</v>
      </c>
      <c r="DW205" t="s">
        <v>159</v>
      </c>
      <c r="DX205" t="s">
        <v>159</v>
      </c>
      <c r="DY205">
        <v>0</v>
      </c>
      <c r="DZ205">
        <v>0</v>
      </c>
      <c r="EA205">
        <v>94.05</v>
      </c>
      <c r="EB205">
        <v>7.05</v>
      </c>
      <c r="EC205">
        <v>2.0020566000040006E+19</v>
      </c>
      <c r="ED205">
        <v>3.0040567E+19</v>
      </c>
      <c r="EE205" t="s">
        <v>196</v>
      </c>
      <c r="EF205" t="s">
        <v>195</v>
      </c>
      <c r="EG205" t="s">
        <v>159</v>
      </c>
      <c r="EH205" t="s">
        <v>159</v>
      </c>
      <c r="EI205" t="s">
        <v>125</v>
      </c>
      <c r="EJ205" t="s">
        <v>159</v>
      </c>
      <c r="EK205" t="s">
        <v>159</v>
      </c>
      <c r="EL205" t="s">
        <v>159</v>
      </c>
      <c r="EM205" t="s">
        <v>159</v>
      </c>
      <c r="EN205" t="s">
        <v>159</v>
      </c>
      <c r="EO205" t="s">
        <v>159</v>
      </c>
      <c r="EP205" t="s">
        <v>159</v>
      </c>
      <c r="EQ205" t="s">
        <v>159</v>
      </c>
      <c r="ER205" t="s">
        <v>159</v>
      </c>
      <c r="ES205">
        <v>31330.86</v>
      </c>
      <c r="ET205">
        <v>0</v>
      </c>
      <c r="EU205">
        <v>0</v>
      </c>
      <c r="EV205" t="s">
        <v>159</v>
      </c>
      <c r="EW205" t="s">
        <v>167</v>
      </c>
      <c r="EX205" t="s">
        <v>159</v>
      </c>
      <c r="EY205">
        <v>0</v>
      </c>
      <c r="EZ205">
        <v>0</v>
      </c>
    </row>
    <row r="206" spans="1:156" x14ac:dyDescent="0.25">
      <c r="A206">
        <v>9770422930</v>
      </c>
      <c r="B206" t="s">
        <v>143</v>
      </c>
      <c r="C206" t="s">
        <v>144</v>
      </c>
      <c r="D206" t="s">
        <v>145</v>
      </c>
      <c r="E206" t="s">
        <v>146</v>
      </c>
      <c r="F206" s="1" t="s">
        <v>147</v>
      </c>
      <c r="G206" t="s">
        <v>168</v>
      </c>
      <c r="H206" t="s">
        <v>169</v>
      </c>
      <c r="I206" t="s">
        <v>170</v>
      </c>
      <c r="J206" t="s">
        <v>171</v>
      </c>
      <c r="K206" t="s">
        <v>152</v>
      </c>
      <c r="L206" s="2">
        <v>0.5</v>
      </c>
      <c r="M206" s="2">
        <v>31350</v>
      </c>
      <c r="N206" t="s">
        <v>172</v>
      </c>
      <c r="O206" t="s">
        <v>197</v>
      </c>
      <c r="P206">
        <v>34923</v>
      </c>
      <c r="Q206" t="s">
        <v>145</v>
      </c>
      <c r="R206">
        <v>336786</v>
      </c>
      <c r="S206" s="1" t="s">
        <v>155</v>
      </c>
      <c r="T206">
        <v>2611463708</v>
      </c>
      <c r="U206">
        <v>9913064</v>
      </c>
      <c r="V206">
        <v>1001348</v>
      </c>
      <c r="W206">
        <v>25499995</v>
      </c>
      <c r="X206">
        <v>9770422930</v>
      </c>
      <c r="Y206">
        <v>815167</v>
      </c>
      <c r="Z206" t="s">
        <v>156</v>
      </c>
      <c r="AA206" t="s">
        <v>157</v>
      </c>
      <c r="AB206" t="s">
        <v>158</v>
      </c>
      <c r="AC206" t="s">
        <v>171</v>
      </c>
      <c r="AD206">
        <v>5999</v>
      </c>
      <c r="AE206">
        <v>63</v>
      </c>
      <c r="AF206" t="s">
        <v>159</v>
      </c>
      <c r="AG206" t="s">
        <v>159</v>
      </c>
      <c r="AH206" t="s">
        <v>159</v>
      </c>
      <c r="AI206" t="s">
        <v>160</v>
      </c>
      <c r="AJ206" t="s">
        <v>198</v>
      </c>
      <c r="AK206">
        <v>566</v>
      </c>
      <c r="AL206">
        <v>707527</v>
      </c>
      <c r="AM206">
        <v>566</v>
      </c>
      <c r="AN206">
        <v>9770422930</v>
      </c>
      <c r="AO206">
        <v>9770422930</v>
      </c>
      <c r="AP206" t="s">
        <v>162</v>
      </c>
      <c r="AQ206" t="s">
        <v>175</v>
      </c>
      <c r="AR206" t="s">
        <v>159</v>
      </c>
      <c r="AS206" t="s">
        <v>164</v>
      </c>
      <c r="AT206" s="2">
        <v>0.5</v>
      </c>
      <c r="AU206">
        <v>31350</v>
      </c>
      <c r="AV206">
        <v>31350</v>
      </c>
      <c r="AW206" s="7">
        <f t="shared" si="21"/>
        <v>30350</v>
      </c>
      <c r="AX206" s="7">
        <v>350</v>
      </c>
      <c r="AY206" s="7">
        <f t="shared" si="22"/>
        <v>30000</v>
      </c>
      <c r="AZ206" s="8">
        <f t="shared" si="23"/>
        <v>5280.0000000000009</v>
      </c>
      <c r="BA206" s="9">
        <f t="shared" si="24"/>
        <v>24000</v>
      </c>
      <c r="BB206" s="10">
        <f t="shared" si="25"/>
        <v>720</v>
      </c>
      <c r="BC206" s="7">
        <v>250</v>
      </c>
      <c r="BD206" s="11">
        <f t="shared" si="26"/>
        <v>81.25</v>
      </c>
      <c r="BE206" s="11">
        <v>1000</v>
      </c>
      <c r="BF206" s="12"/>
      <c r="BG206" s="7">
        <f t="shared" si="27"/>
        <v>18.75</v>
      </c>
      <c r="BH206" t="s">
        <v>159</v>
      </c>
      <c r="BI206" t="s">
        <v>159</v>
      </c>
      <c r="BJ206" t="s">
        <v>159</v>
      </c>
      <c r="BK206" t="s">
        <v>159</v>
      </c>
      <c r="BL206">
        <v>566</v>
      </c>
      <c r="BM206">
        <v>566</v>
      </c>
      <c r="BN206">
        <v>31350</v>
      </c>
      <c r="BO206">
        <v>1000</v>
      </c>
      <c r="BP206">
        <v>156.75</v>
      </c>
      <c r="BQ206">
        <v>11.76</v>
      </c>
      <c r="BR206">
        <v>0</v>
      </c>
      <c r="BS206">
        <v>31181.4938</v>
      </c>
      <c r="BT206">
        <v>0</v>
      </c>
      <c r="BU206" t="s">
        <v>159</v>
      </c>
      <c r="BV206" t="s">
        <v>159</v>
      </c>
      <c r="BW206">
        <v>0</v>
      </c>
      <c r="BX206">
        <v>0</v>
      </c>
      <c r="BY206" t="s">
        <v>165</v>
      </c>
      <c r="BZ206">
        <v>62.7</v>
      </c>
      <c r="CA206" t="s">
        <v>159</v>
      </c>
      <c r="CB206">
        <v>0</v>
      </c>
      <c r="CC206">
        <v>0</v>
      </c>
      <c r="CD206" t="s">
        <v>176</v>
      </c>
      <c r="CE206">
        <v>0</v>
      </c>
      <c r="CF206">
        <v>0.2</v>
      </c>
      <c r="CG206">
        <v>62.7</v>
      </c>
      <c r="CH206" t="s">
        <v>159</v>
      </c>
      <c r="CI206" t="s">
        <v>176</v>
      </c>
      <c r="CJ206" t="s">
        <v>159</v>
      </c>
      <c r="CK206" t="s">
        <v>159</v>
      </c>
      <c r="CL206">
        <v>0</v>
      </c>
      <c r="CM206" t="s">
        <v>144</v>
      </c>
      <c r="CN206">
        <v>30</v>
      </c>
      <c r="CO206">
        <v>18.809999999999999</v>
      </c>
      <c r="CP206">
        <v>1.41</v>
      </c>
      <c r="CQ206">
        <v>31330.86</v>
      </c>
      <c r="CR206" t="s">
        <v>166</v>
      </c>
      <c r="CS206">
        <v>25</v>
      </c>
      <c r="CT206">
        <v>15.675000000000001</v>
      </c>
      <c r="CU206">
        <v>1.18</v>
      </c>
      <c r="CV206" t="s">
        <v>166</v>
      </c>
      <c r="CW206">
        <v>7.5</v>
      </c>
      <c r="CX206">
        <v>4.7024999999999997</v>
      </c>
      <c r="CY206">
        <v>0.35</v>
      </c>
      <c r="CZ206" t="s">
        <v>160</v>
      </c>
      <c r="DA206">
        <v>7.5</v>
      </c>
      <c r="DB206">
        <v>4.7024999999999997</v>
      </c>
      <c r="DC206">
        <v>0.35</v>
      </c>
      <c r="DD206">
        <v>0</v>
      </c>
      <c r="DE206">
        <v>1</v>
      </c>
      <c r="DF206">
        <v>0.08</v>
      </c>
      <c r="DG206" t="s">
        <v>166</v>
      </c>
      <c r="DH206">
        <v>5</v>
      </c>
      <c r="DI206">
        <v>3.1349999999999998</v>
      </c>
      <c r="DJ206">
        <v>0.24</v>
      </c>
      <c r="DK206" t="s">
        <v>166</v>
      </c>
      <c r="DL206">
        <v>25</v>
      </c>
      <c r="DM206">
        <v>15.675000000000001</v>
      </c>
      <c r="DN206">
        <v>1.18</v>
      </c>
      <c r="DO206" t="s">
        <v>159</v>
      </c>
      <c r="DP206">
        <v>0</v>
      </c>
      <c r="DQ206">
        <v>0</v>
      </c>
      <c r="DR206" t="s">
        <v>159</v>
      </c>
      <c r="DS206">
        <v>0</v>
      </c>
      <c r="DT206">
        <v>0</v>
      </c>
      <c r="DU206" t="s">
        <v>159</v>
      </c>
      <c r="DV206" t="s">
        <v>159</v>
      </c>
      <c r="DW206" t="s">
        <v>159</v>
      </c>
      <c r="DX206" t="s">
        <v>159</v>
      </c>
      <c r="DY206">
        <v>0</v>
      </c>
      <c r="DZ206">
        <v>0</v>
      </c>
      <c r="EA206">
        <v>94.05</v>
      </c>
      <c r="EB206">
        <v>7.05</v>
      </c>
      <c r="EC206">
        <v>2.0020566000040006E+19</v>
      </c>
      <c r="ED206">
        <v>3.0040567E+19</v>
      </c>
      <c r="EE206" t="s">
        <v>199</v>
      </c>
      <c r="EF206" t="s">
        <v>198</v>
      </c>
      <c r="EG206" t="s">
        <v>159</v>
      </c>
      <c r="EH206" t="s">
        <v>159</v>
      </c>
      <c r="EI206" t="s">
        <v>125</v>
      </c>
      <c r="EJ206" t="s">
        <v>159</v>
      </c>
      <c r="EK206" t="s">
        <v>159</v>
      </c>
      <c r="EL206" t="s">
        <v>159</v>
      </c>
      <c r="EM206" t="s">
        <v>159</v>
      </c>
      <c r="EN206" t="s">
        <v>159</v>
      </c>
      <c r="EO206" t="s">
        <v>159</v>
      </c>
      <c r="EP206" t="s">
        <v>159</v>
      </c>
      <c r="EQ206" t="s">
        <v>159</v>
      </c>
      <c r="ER206" t="s">
        <v>159</v>
      </c>
      <c r="ES206">
        <v>31330.86</v>
      </c>
      <c r="ET206">
        <v>0</v>
      </c>
      <c r="EU206">
        <v>0</v>
      </c>
      <c r="EV206" t="s">
        <v>159</v>
      </c>
      <c r="EW206" t="s">
        <v>167</v>
      </c>
      <c r="EX206" t="s">
        <v>159</v>
      </c>
      <c r="EY206">
        <v>0</v>
      </c>
      <c r="EZ206">
        <v>0</v>
      </c>
    </row>
    <row r="207" spans="1:156" x14ac:dyDescent="0.25">
      <c r="A207">
        <v>9770619924</v>
      </c>
      <c r="B207" t="s">
        <v>143</v>
      </c>
      <c r="C207" t="s">
        <v>144</v>
      </c>
      <c r="D207" t="s">
        <v>145</v>
      </c>
      <c r="E207" t="s">
        <v>146</v>
      </c>
      <c r="F207" s="1" t="s">
        <v>147</v>
      </c>
      <c r="G207" t="s">
        <v>168</v>
      </c>
      <c r="H207" t="s">
        <v>169</v>
      </c>
      <c r="I207" t="s">
        <v>170</v>
      </c>
      <c r="J207" t="s">
        <v>171</v>
      </c>
      <c r="K207" t="s">
        <v>152</v>
      </c>
      <c r="L207" s="2">
        <v>0.5</v>
      </c>
      <c r="M207" s="2">
        <v>31350</v>
      </c>
      <c r="N207" t="s">
        <v>172</v>
      </c>
      <c r="O207" t="s">
        <v>200</v>
      </c>
      <c r="P207">
        <v>34924</v>
      </c>
      <c r="Q207" t="s">
        <v>145</v>
      </c>
      <c r="R207">
        <v>424767</v>
      </c>
      <c r="S207" s="1" t="s">
        <v>155</v>
      </c>
      <c r="T207">
        <v>2611500196</v>
      </c>
      <c r="U207">
        <v>7327360</v>
      </c>
      <c r="V207">
        <v>1001361</v>
      </c>
      <c r="W207">
        <v>25500123</v>
      </c>
      <c r="X207">
        <v>9770619924</v>
      </c>
      <c r="Y207">
        <v>815167</v>
      </c>
      <c r="Z207" t="s">
        <v>156</v>
      </c>
      <c r="AA207" t="s">
        <v>157</v>
      </c>
      <c r="AB207" t="s">
        <v>158</v>
      </c>
      <c r="AC207" t="s">
        <v>171</v>
      </c>
      <c r="AD207">
        <v>5999</v>
      </c>
      <c r="AE207">
        <v>63</v>
      </c>
      <c r="AF207" t="s">
        <v>159</v>
      </c>
      <c r="AG207" t="s">
        <v>159</v>
      </c>
      <c r="AH207" t="s">
        <v>159</v>
      </c>
      <c r="AI207" t="s">
        <v>160</v>
      </c>
      <c r="AJ207" t="s">
        <v>201</v>
      </c>
      <c r="AK207">
        <v>566</v>
      </c>
      <c r="AL207">
        <v>498393</v>
      </c>
      <c r="AM207">
        <v>566</v>
      </c>
      <c r="AN207">
        <v>9770619924</v>
      </c>
      <c r="AO207">
        <v>9770619924</v>
      </c>
      <c r="AP207" t="s">
        <v>162</v>
      </c>
      <c r="AQ207" t="s">
        <v>175</v>
      </c>
      <c r="AR207" t="s">
        <v>159</v>
      </c>
      <c r="AS207" t="s">
        <v>164</v>
      </c>
      <c r="AT207" s="2">
        <v>0.5</v>
      </c>
      <c r="AU207">
        <v>31350</v>
      </c>
      <c r="AV207">
        <v>31350</v>
      </c>
      <c r="AW207" s="7">
        <f t="shared" si="21"/>
        <v>30350</v>
      </c>
      <c r="AX207" s="7">
        <v>350</v>
      </c>
      <c r="AY207" s="7">
        <f t="shared" si="22"/>
        <v>30000</v>
      </c>
      <c r="AZ207" s="8">
        <f t="shared" si="23"/>
        <v>5280.0000000000009</v>
      </c>
      <c r="BA207" s="9">
        <f t="shared" si="24"/>
        <v>24000</v>
      </c>
      <c r="BB207" s="10">
        <f t="shared" si="25"/>
        <v>720</v>
      </c>
      <c r="BC207" s="7">
        <v>250</v>
      </c>
      <c r="BD207" s="11">
        <f t="shared" si="26"/>
        <v>81.25</v>
      </c>
      <c r="BE207" s="11">
        <v>1000</v>
      </c>
      <c r="BF207" s="12"/>
      <c r="BG207" s="7">
        <f t="shared" si="27"/>
        <v>18.75</v>
      </c>
      <c r="BH207" t="s">
        <v>159</v>
      </c>
      <c r="BI207" t="s">
        <v>159</v>
      </c>
      <c r="BJ207" t="s">
        <v>159</v>
      </c>
      <c r="BK207" t="s">
        <v>159</v>
      </c>
      <c r="BL207">
        <v>566</v>
      </c>
      <c r="BM207">
        <v>566</v>
      </c>
      <c r="BN207">
        <v>31350</v>
      </c>
      <c r="BO207">
        <v>1000</v>
      </c>
      <c r="BP207">
        <v>156.75</v>
      </c>
      <c r="BQ207">
        <v>11.76</v>
      </c>
      <c r="BR207">
        <v>0</v>
      </c>
      <c r="BS207">
        <v>31181.4938</v>
      </c>
      <c r="BT207">
        <v>0</v>
      </c>
      <c r="BU207" t="s">
        <v>159</v>
      </c>
      <c r="BV207" t="s">
        <v>159</v>
      </c>
      <c r="BW207">
        <v>0</v>
      </c>
      <c r="BX207">
        <v>0</v>
      </c>
      <c r="BY207" t="s">
        <v>165</v>
      </c>
      <c r="BZ207">
        <v>62.7</v>
      </c>
      <c r="CA207" t="s">
        <v>159</v>
      </c>
      <c r="CB207">
        <v>0</v>
      </c>
      <c r="CC207">
        <v>0</v>
      </c>
      <c r="CD207" t="s">
        <v>176</v>
      </c>
      <c r="CE207">
        <v>0</v>
      </c>
      <c r="CF207">
        <v>0.2</v>
      </c>
      <c r="CG207">
        <v>62.7</v>
      </c>
      <c r="CH207" t="s">
        <v>159</v>
      </c>
      <c r="CI207" t="s">
        <v>176</v>
      </c>
      <c r="CJ207" t="s">
        <v>159</v>
      </c>
      <c r="CK207" t="s">
        <v>159</v>
      </c>
      <c r="CL207">
        <v>0</v>
      </c>
      <c r="CM207" t="s">
        <v>144</v>
      </c>
      <c r="CN207">
        <v>30</v>
      </c>
      <c r="CO207">
        <v>18.809999999999999</v>
      </c>
      <c r="CP207">
        <v>1.41</v>
      </c>
      <c r="CQ207">
        <v>31330.86</v>
      </c>
      <c r="CR207" t="s">
        <v>166</v>
      </c>
      <c r="CS207">
        <v>25</v>
      </c>
      <c r="CT207">
        <v>15.675000000000001</v>
      </c>
      <c r="CU207">
        <v>1.18</v>
      </c>
      <c r="CV207" t="s">
        <v>166</v>
      </c>
      <c r="CW207">
        <v>7.5</v>
      </c>
      <c r="CX207">
        <v>4.7024999999999997</v>
      </c>
      <c r="CY207">
        <v>0.35</v>
      </c>
      <c r="CZ207" t="s">
        <v>160</v>
      </c>
      <c r="DA207">
        <v>7.5</v>
      </c>
      <c r="DB207">
        <v>4.7024999999999997</v>
      </c>
      <c r="DC207">
        <v>0.35</v>
      </c>
      <c r="DD207">
        <v>0</v>
      </c>
      <c r="DE207">
        <v>1</v>
      </c>
      <c r="DF207">
        <v>0.08</v>
      </c>
      <c r="DG207" t="s">
        <v>166</v>
      </c>
      <c r="DH207">
        <v>5</v>
      </c>
      <c r="DI207">
        <v>3.1349999999999998</v>
      </c>
      <c r="DJ207">
        <v>0.24</v>
      </c>
      <c r="DK207" t="s">
        <v>166</v>
      </c>
      <c r="DL207">
        <v>25</v>
      </c>
      <c r="DM207">
        <v>15.675000000000001</v>
      </c>
      <c r="DN207">
        <v>1.18</v>
      </c>
      <c r="DO207" t="s">
        <v>159</v>
      </c>
      <c r="DP207">
        <v>0</v>
      </c>
      <c r="DQ207">
        <v>0</v>
      </c>
      <c r="DR207" t="s">
        <v>159</v>
      </c>
      <c r="DS207">
        <v>0</v>
      </c>
      <c r="DT207">
        <v>0</v>
      </c>
      <c r="DU207" t="s">
        <v>159</v>
      </c>
      <c r="DV207" t="s">
        <v>159</v>
      </c>
      <c r="DW207" t="s">
        <v>159</v>
      </c>
      <c r="DX207" t="s">
        <v>159</v>
      </c>
      <c r="DY207">
        <v>0</v>
      </c>
      <c r="DZ207">
        <v>0</v>
      </c>
      <c r="EA207">
        <v>94.05</v>
      </c>
      <c r="EB207">
        <v>7.05</v>
      </c>
      <c r="EC207">
        <v>2.0020566000040006E+19</v>
      </c>
      <c r="ED207">
        <v>3.0040567E+19</v>
      </c>
      <c r="EE207" t="s">
        <v>202</v>
      </c>
      <c r="EF207" t="s">
        <v>201</v>
      </c>
      <c r="EG207" t="s">
        <v>159</v>
      </c>
      <c r="EH207" t="s">
        <v>159</v>
      </c>
      <c r="EI207" t="s">
        <v>125</v>
      </c>
      <c r="EJ207" t="s">
        <v>159</v>
      </c>
      <c r="EK207" t="s">
        <v>159</v>
      </c>
      <c r="EL207" t="s">
        <v>159</v>
      </c>
      <c r="EM207" t="s">
        <v>159</v>
      </c>
      <c r="EN207" t="s">
        <v>159</v>
      </c>
      <c r="EO207" t="s">
        <v>159</v>
      </c>
      <c r="EP207" t="s">
        <v>159</v>
      </c>
      <c r="EQ207" t="s">
        <v>159</v>
      </c>
      <c r="ER207" t="s">
        <v>159</v>
      </c>
      <c r="ES207">
        <v>31330.86</v>
      </c>
      <c r="ET207">
        <v>0</v>
      </c>
      <c r="EU207">
        <v>0</v>
      </c>
      <c r="EV207" t="s">
        <v>159</v>
      </c>
      <c r="EW207" t="s">
        <v>167</v>
      </c>
      <c r="EX207" t="s">
        <v>159</v>
      </c>
      <c r="EY207">
        <v>0</v>
      </c>
      <c r="EZ207">
        <v>0</v>
      </c>
    </row>
    <row r="208" spans="1:156" x14ac:dyDescent="0.25">
      <c r="A208">
        <v>9770555576</v>
      </c>
      <c r="B208" t="s">
        <v>143</v>
      </c>
      <c r="C208" t="s">
        <v>144</v>
      </c>
      <c r="D208" t="s">
        <v>145</v>
      </c>
      <c r="E208" t="s">
        <v>146</v>
      </c>
      <c r="F208" s="1" t="s">
        <v>147</v>
      </c>
      <c r="G208" t="s">
        <v>168</v>
      </c>
      <c r="H208" t="s">
        <v>169</v>
      </c>
      <c r="I208" t="s">
        <v>170</v>
      </c>
      <c r="J208" t="s">
        <v>171</v>
      </c>
      <c r="K208" t="s">
        <v>152</v>
      </c>
      <c r="L208" s="2">
        <v>0.5</v>
      </c>
      <c r="M208" s="2">
        <v>31350</v>
      </c>
      <c r="N208" t="s">
        <v>172</v>
      </c>
      <c r="O208" t="s">
        <v>264</v>
      </c>
      <c r="P208">
        <v>34923</v>
      </c>
      <c r="Q208" t="s">
        <v>145</v>
      </c>
      <c r="R208">
        <v>398443</v>
      </c>
      <c r="S208" s="1" t="s">
        <v>155</v>
      </c>
      <c r="T208">
        <v>2611483137</v>
      </c>
      <c r="U208">
        <v>9913064</v>
      </c>
      <c r="V208">
        <v>1001359</v>
      </c>
      <c r="W208">
        <v>25500095</v>
      </c>
      <c r="X208">
        <v>9770555576</v>
      </c>
      <c r="Y208">
        <v>815167</v>
      </c>
      <c r="Z208" t="s">
        <v>156</v>
      </c>
      <c r="AA208" t="s">
        <v>157</v>
      </c>
      <c r="AB208" t="s">
        <v>158</v>
      </c>
      <c r="AC208" t="s">
        <v>171</v>
      </c>
      <c r="AD208">
        <v>5999</v>
      </c>
      <c r="AE208">
        <v>63</v>
      </c>
      <c r="AF208" t="s">
        <v>159</v>
      </c>
      <c r="AG208" t="s">
        <v>159</v>
      </c>
      <c r="AH208" t="s">
        <v>159</v>
      </c>
      <c r="AI208" t="s">
        <v>160</v>
      </c>
      <c r="AJ208" t="s">
        <v>265</v>
      </c>
      <c r="AK208">
        <v>566</v>
      </c>
      <c r="AL208">
        <v>311892</v>
      </c>
      <c r="AM208">
        <v>566</v>
      </c>
      <c r="AN208">
        <v>9770555576</v>
      </c>
      <c r="AO208">
        <v>9770555576</v>
      </c>
      <c r="AP208" t="s">
        <v>162</v>
      </c>
      <c r="AQ208" t="s">
        <v>175</v>
      </c>
      <c r="AR208" t="s">
        <v>159</v>
      </c>
      <c r="AS208" t="s">
        <v>164</v>
      </c>
      <c r="AT208" s="2">
        <v>0.5</v>
      </c>
      <c r="AU208">
        <v>31350</v>
      </c>
      <c r="AV208">
        <v>31350</v>
      </c>
      <c r="AW208" s="7">
        <f t="shared" si="21"/>
        <v>30350</v>
      </c>
      <c r="AX208" s="7">
        <v>350</v>
      </c>
      <c r="AY208" s="7">
        <f t="shared" si="22"/>
        <v>30000</v>
      </c>
      <c r="AZ208" s="8">
        <f t="shared" si="23"/>
        <v>5280.0000000000009</v>
      </c>
      <c r="BA208" s="9">
        <f t="shared" si="24"/>
        <v>24000</v>
      </c>
      <c r="BB208" s="10">
        <f t="shared" si="25"/>
        <v>720</v>
      </c>
      <c r="BC208" s="7">
        <v>250</v>
      </c>
      <c r="BD208" s="11">
        <f t="shared" si="26"/>
        <v>81.25</v>
      </c>
      <c r="BE208" s="11">
        <v>1000</v>
      </c>
      <c r="BF208" s="12"/>
      <c r="BG208" s="7">
        <f t="shared" si="27"/>
        <v>18.75</v>
      </c>
      <c r="BH208" t="s">
        <v>159</v>
      </c>
      <c r="BI208" t="s">
        <v>159</v>
      </c>
      <c r="BJ208" t="s">
        <v>159</v>
      </c>
      <c r="BK208" t="s">
        <v>159</v>
      </c>
      <c r="BL208">
        <v>566</v>
      </c>
      <c r="BM208">
        <v>566</v>
      </c>
      <c r="BN208">
        <v>31350</v>
      </c>
      <c r="BO208">
        <v>1000</v>
      </c>
      <c r="BP208">
        <v>156.75</v>
      </c>
      <c r="BQ208">
        <v>11.76</v>
      </c>
      <c r="BR208">
        <v>0</v>
      </c>
      <c r="BS208">
        <v>31181.4938</v>
      </c>
      <c r="BT208">
        <v>0</v>
      </c>
      <c r="BU208" t="s">
        <v>159</v>
      </c>
      <c r="BV208" t="s">
        <v>159</v>
      </c>
      <c r="BW208">
        <v>0</v>
      </c>
      <c r="BX208">
        <v>0</v>
      </c>
      <c r="BY208" t="s">
        <v>165</v>
      </c>
      <c r="BZ208">
        <v>62.7</v>
      </c>
      <c r="CA208" t="s">
        <v>159</v>
      </c>
      <c r="CB208">
        <v>0</v>
      </c>
      <c r="CC208">
        <v>0</v>
      </c>
      <c r="CD208" t="s">
        <v>176</v>
      </c>
      <c r="CE208">
        <v>0</v>
      </c>
      <c r="CF208">
        <v>0.2</v>
      </c>
      <c r="CG208">
        <v>62.7</v>
      </c>
      <c r="CH208" t="s">
        <v>159</v>
      </c>
      <c r="CI208" t="s">
        <v>176</v>
      </c>
      <c r="CJ208" t="s">
        <v>159</v>
      </c>
      <c r="CK208" t="s">
        <v>159</v>
      </c>
      <c r="CL208">
        <v>0</v>
      </c>
      <c r="CM208" t="s">
        <v>144</v>
      </c>
      <c r="CN208">
        <v>30</v>
      </c>
      <c r="CO208">
        <v>18.809999999999999</v>
      </c>
      <c r="CP208">
        <v>1.41</v>
      </c>
      <c r="CQ208">
        <v>31330.86</v>
      </c>
      <c r="CR208" t="s">
        <v>166</v>
      </c>
      <c r="CS208">
        <v>25</v>
      </c>
      <c r="CT208">
        <v>15.675000000000001</v>
      </c>
      <c r="CU208">
        <v>1.18</v>
      </c>
      <c r="CV208" t="s">
        <v>166</v>
      </c>
      <c r="CW208">
        <v>7.5</v>
      </c>
      <c r="CX208">
        <v>4.7024999999999997</v>
      </c>
      <c r="CY208">
        <v>0.35</v>
      </c>
      <c r="CZ208" t="s">
        <v>160</v>
      </c>
      <c r="DA208">
        <v>7.5</v>
      </c>
      <c r="DB208">
        <v>4.7024999999999997</v>
      </c>
      <c r="DC208">
        <v>0.35</v>
      </c>
      <c r="DD208">
        <v>0</v>
      </c>
      <c r="DE208">
        <v>1</v>
      </c>
      <c r="DF208">
        <v>0.08</v>
      </c>
      <c r="DG208" t="s">
        <v>166</v>
      </c>
      <c r="DH208">
        <v>5</v>
      </c>
      <c r="DI208">
        <v>3.1349999999999998</v>
      </c>
      <c r="DJ208">
        <v>0.24</v>
      </c>
      <c r="DK208" t="s">
        <v>166</v>
      </c>
      <c r="DL208">
        <v>25</v>
      </c>
      <c r="DM208">
        <v>15.675000000000001</v>
      </c>
      <c r="DN208">
        <v>1.18</v>
      </c>
      <c r="DO208" t="s">
        <v>159</v>
      </c>
      <c r="DP208">
        <v>0</v>
      </c>
      <c r="DQ208">
        <v>0</v>
      </c>
      <c r="DR208" t="s">
        <v>159</v>
      </c>
      <c r="DS208">
        <v>0</v>
      </c>
      <c r="DT208">
        <v>0</v>
      </c>
      <c r="DU208" t="s">
        <v>159</v>
      </c>
      <c r="DV208" t="s">
        <v>159</v>
      </c>
      <c r="DW208" t="s">
        <v>159</v>
      </c>
      <c r="DX208" t="s">
        <v>159</v>
      </c>
      <c r="DY208">
        <v>0</v>
      </c>
      <c r="DZ208">
        <v>0</v>
      </c>
      <c r="EA208">
        <v>94.05</v>
      </c>
      <c r="EB208">
        <v>7.05</v>
      </c>
      <c r="EC208">
        <v>2.0020566000040006E+19</v>
      </c>
      <c r="ED208">
        <v>3.0040567E+19</v>
      </c>
      <c r="EE208" t="s">
        <v>266</v>
      </c>
      <c r="EF208" t="s">
        <v>265</v>
      </c>
      <c r="EG208" t="s">
        <v>159</v>
      </c>
      <c r="EH208" t="s">
        <v>159</v>
      </c>
      <c r="EI208" t="s">
        <v>125</v>
      </c>
      <c r="EJ208" t="s">
        <v>159</v>
      </c>
      <c r="EK208" t="s">
        <v>159</v>
      </c>
      <c r="EL208" t="s">
        <v>159</v>
      </c>
      <c r="EM208" t="s">
        <v>159</v>
      </c>
      <c r="EN208" t="s">
        <v>159</v>
      </c>
      <c r="EO208" t="s">
        <v>159</v>
      </c>
      <c r="EP208" t="s">
        <v>159</v>
      </c>
      <c r="EQ208" t="s">
        <v>159</v>
      </c>
      <c r="ER208" t="s">
        <v>159</v>
      </c>
      <c r="ES208">
        <v>31330.86</v>
      </c>
      <c r="ET208">
        <v>0</v>
      </c>
      <c r="EU208">
        <v>0</v>
      </c>
      <c r="EV208" t="s">
        <v>159</v>
      </c>
      <c r="EW208" t="s">
        <v>167</v>
      </c>
      <c r="EX208" t="s">
        <v>159</v>
      </c>
      <c r="EY208">
        <v>0</v>
      </c>
      <c r="EZ208">
        <v>0</v>
      </c>
    </row>
    <row r="209" spans="1:156" x14ac:dyDescent="0.25">
      <c r="A209">
        <v>9770509885</v>
      </c>
      <c r="B209" t="s">
        <v>143</v>
      </c>
      <c r="C209" t="s">
        <v>144</v>
      </c>
      <c r="D209" t="s">
        <v>145</v>
      </c>
      <c r="E209" t="s">
        <v>146</v>
      </c>
      <c r="F209" s="1" t="s">
        <v>147</v>
      </c>
      <c r="G209" t="s">
        <v>168</v>
      </c>
      <c r="H209" t="s">
        <v>169</v>
      </c>
      <c r="I209" t="s">
        <v>170</v>
      </c>
      <c r="J209" t="s">
        <v>171</v>
      </c>
      <c r="K209" t="s">
        <v>152</v>
      </c>
      <c r="L209" s="2">
        <v>0.5</v>
      </c>
      <c r="M209" s="2">
        <v>31350</v>
      </c>
      <c r="N209" t="s">
        <v>172</v>
      </c>
      <c r="O209" t="s">
        <v>270</v>
      </c>
      <c r="P209">
        <v>34923</v>
      </c>
      <c r="Q209" t="s">
        <v>145</v>
      </c>
      <c r="R209">
        <v>379524</v>
      </c>
      <c r="S209" s="1" t="s">
        <v>155</v>
      </c>
      <c r="T209">
        <v>2611478186</v>
      </c>
      <c r="U209">
        <v>9913064</v>
      </c>
      <c r="V209">
        <v>1001355</v>
      </c>
      <c r="W209">
        <v>25500061</v>
      </c>
      <c r="X209">
        <v>9770509885</v>
      </c>
      <c r="Y209">
        <v>815167</v>
      </c>
      <c r="Z209" t="s">
        <v>156</v>
      </c>
      <c r="AA209" t="s">
        <v>157</v>
      </c>
      <c r="AB209" t="s">
        <v>158</v>
      </c>
      <c r="AC209" t="s">
        <v>171</v>
      </c>
      <c r="AD209">
        <v>5999</v>
      </c>
      <c r="AE209">
        <v>63</v>
      </c>
      <c r="AF209" t="s">
        <v>159</v>
      </c>
      <c r="AG209" t="s">
        <v>159</v>
      </c>
      <c r="AH209" t="s">
        <v>159</v>
      </c>
      <c r="AI209" t="s">
        <v>160</v>
      </c>
      <c r="AJ209" t="s">
        <v>271</v>
      </c>
      <c r="AK209">
        <v>566</v>
      </c>
      <c r="AL209">
        <v>497461</v>
      </c>
      <c r="AM209">
        <v>566</v>
      </c>
      <c r="AN209">
        <v>9770509885</v>
      </c>
      <c r="AO209">
        <v>9770509885</v>
      </c>
      <c r="AP209" t="s">
        <v>162</v>
      </c>
      <c r="AQ209" t="s">
        <v>175</v>
      </c>
      <c r="AR209" t="s">
        <v>159</v>
      </c>
      <c r="AS209" t="s">
        <v>164</v>
      </c>
      <c r="AT209" s="2">
        <v>0.5</v>
      </c>
      <c r="AU209">
        <v>31350</v>
      </c>
      <c r="AV209">
        <v>31350</v>
      </c>
      <c r="AW209" s="7">
        <f t="shared" si="21"/>
        <v>30350</v>
      </c>
      <c r="AX209" s="7">
        <v>350</v>
      </c>
      <c r="AY209" s="7">
        <f t="shared" si="22"/>
        <v>30000</v>
      </c>
      <c r="AZ209" s="8">
        <f t="shared" si="23"/>
        <v>5280.0000000000009</v>
      </c>
      <c r="BA209" s="9">
        <f t="shared" si="24"/>
        <v>24000</v>
      </c>
      <c r="BB209" s="10">
        <f t="shared" si="25"/>
        <v>720</v>
      </c>
      <c r="BC209" s="7">
        <v>250</v>
      </c>
      <c r="BD209" s="11">
        <f t="shared" si="26"/>
        <v>81.25</v>
      </c>
      <c r="BE209" s="11">
        <v>1000</v>
      </c>
      <c r="BF209" s="12"/>
      <c r="BG209" s="7">
        <f t="shared" si="27"/>
        <v>18.75</v>
      </c>
      <c r="BH209" t="s">
        <v>159</v>
      </c>
      <c r="BI209" t="s">
        <v>159</v>
      </c>
      <c r="BJ209" t="s">
        <v>159</v>
      </c>
      <c r="BK209" t="s">
        <v>159</v>
      </c>
      <c r="BL209">
        <v>566</v>
      </c>
      <c r="BM209">
        <v>566</v>
      </c>
      <c r="BN209">
        <v>31350</v>
      </c>
      <c r="BO209">
        <v>1000</v>
      </c>
      <c r="BP209">
        <v>156.75</v>
      </c>
      <c r="BQ209">
        <v>11.76</v>
      </c>
      <c r="BR209">
        <v>0</v>
      </c>
      <c r="BS209">
        <v>31181.4938</v>
      </c>
      <c r="BT209">
        <v>0</v>
      </c>
      <c r="BU209" t="s">
        <v>159</v>
      </c>
      <c r="BV209" t="s">
        <v>159</v>
      </c>
      <c r="BW209">
        <v>0</v>
      </c>
      <c r="BX209">
        <v>0</v>
      </c>
      <c r="BY209" t="s">
        <v>165</v>
      </c>
      <c r="BZ209">
        <v>62.7</v>
      </c>
      <c r="CA209" t="s">
        <v>159</v>
      </c>
      <c r="CB209">
        <v>0</v>
      </c>
      <c r="CC209">
        <v>0</v>
      </c>
      <c r="CD209" t="s">
        <v>176</v>
      </c>
      <c r="CE209">
        <v>0</v>
      </c>
      <c r="CF209">
        <v>0.2</v>
      </c>
      <c r="CG209">
        <v>62.7</v>
      </c>
      <c r="CH209" t="s">
        <v>159</v>
      </c>
      <c r="CI209" t="s">
        <v>176</v>
      </c>
      <c r="CJ209" t="s">
        <v>159</v>
      </c>
      <c r="CK209" t="s">
        <v>159</v>
      </c>
      <c r="CL209">
        <v>0</v>
      </c>
      <c r="CM209" t="s">
        <v>144</v>
      </c>
      <c r="CN209">
        <v>30</v>
      </c>
      <c r="CO209">
        <v>18.809999999999999</v>
      </c>
      <c r="CP209">
        <v>1.41</v>
      </c>
      <c r="CQ209">
        <v>31330.86</v>
      </c>
      <c r="CR209" t="s">
        <v>166</v>
      </c>
      <c r="CS209">
        <v>25</v>
      </c>
      <c r="CT209">
        <v>15.675000000000001</v>
      </c>
      <c r="CU209">
        <v>1.18</v>
      </c>
      <c r="CV209" t="s">
        <v>166</v>
      </c>
      <c r="CW209">
        <v>7.5</v>
      </c>
      <c r="CX209">
        <v>4.7024999999999997</v>
      </c>
      <c r="CY209">
        <v>0.35</v>
      </c>
      <c r="CZ209" t="s">
        <v>160</v>
      </c>
      <c r="DA209">
        <v>7.5</v>
      </c>
      <c r="DB209">
        <v>4.7024999999999997</v>
      </c>
      <c r="DC209">
        <v>0.35</v>
      </c>
      <c r="DD209">
        <v>0</v>
      </c>
      <c r="DE209">
        <v>1</v>
      </c>
      <c r="DF209">
        <v>0.08</v>
      </c>
      <c r="DG209" t="s">
        <v>166</v>
      </c>
      <c r="DH209">
        <v>5</v>
      </c>
      <c r="DI209">
        <v>3.1349999999999998</v>
      </c>
      <c r="DJ209">
        <v>0.24</v>
      </c>
      <c r="DK209" t="s">
        <v>166</v>
      </c>
      <c r="DL209">
        <v>25</v>
      </c>
      <c r="DM209">
        <v>15.675000000000001</v>
      </c>
      <c r="DN209">
        <v>1.18</v>
      </c>
      <c r="DO209" t="s">
        <v>159</v>
      </c>
      <c r="DP209">
        <v>0</v>
      </c>
      <c r="DQ209">
        <v>0</v>
      </c>
      <c r="DR209" t="s">
        <v>159</v>
      </c>
      <c r="DS209">
        <v>0</v>
      </c>
      <c r="DT209">
        <v>0</v>
      </c>
      <c r="DU209" t="s">
        <v>159</v>
      </c>
      <c r="DV209" t="s">
        <v>159</v>
      </c>
      <c r="DW209" t="s">
        <v>159</v>
      </c>
      <c r="DX209" t="s">
        <v>159</v>
      </c>
      <c r="DY209">
        <v>0</v>
      </c>
      <c r="DZ209">
        <v>0</v>
      </c>
      <c r="EA209">
        <v>94.05</v>
      </c>
      <c r="EB209">
        <v>7.05</v>
      </c>
      <c r="EC209">
        <v>2.0020566000040006E+19</v>
      </c>
      <c r="ED209">
        <v>3.0040567E+19</v>
      </c>
      <c r="EE209" t="s">
        <v>272</v>
      </c>
      <c r="EF209" t="s">
        <v>271</v>
      </c>
      <c r="EG209" t="s">
        <v>159</v>
      </c>
      <c r="EH209" t="s">
        <v>159</v>
      </c>
      <c r="EI209" t="s">
        <v>125</v>
      </c>
      <c r="EJ209" t="s">
        <v>159</v>
      </c>
      <c r="EK209" t="s">
        <v>159</v>
      </c>
      <c r="EL209" t="s">
        <v>159</v>
      </c>
      <c r="EM209" t="s">
        <v>159</v>
      </c>
      <c r="EN209" t="s">
        <v>159</v>
      </c>
      <c r="EO209" t="s">
        <v>159</v>
      </c>
      <c r="EP209" t="s">
        <v>159</v>
      </c>
      <c r="EQ209" t="s">
        <v>159</v>
      </c>
      <c r="ER209" t="s">
        <v>159</v>
      </c>
      <c r="ES209">
        <v>31330.86</v>
      </c>
      <c r="ET209">
        <v>0</v>
      </c>
      <c r="EU209">
        <v>0</v>
      </c>
      <c r="EV209" t="s">
        <v>159</v>
      </c>
      <c r="EW209" t="s">
        <v>167</v>
      </c>
      <c r="EX209" t="s">
        <v>159</v>
      </c>
      <c r="EY209">
        <v>0</v>
      </c>
      <c r="EZ209">
        <v>0</v>
      </c>
    </row>
    <row r="210" spans="1:156" x14ac:dyDescent="0.25">
      <c r="A210">
        <v>9770531706</v>
      </c>
      <c r="B210" t="s">
        <v>143</v>
      </c>
      <c r="C210" t="s">
        <v>144</v>
      </c>
      <c r="D210" t="s">
        <v>145</v>
      </c>
      <c r="E210" t="s">
        <v>146</v>
      </c>
      <c r="F210" s="1" t="s">
        <v>147</v>
      </c>
      <c r="G210" t="s">
        <v>168</v>
      </c>
      <c r="H210" t="s">
        <v>169</v>
      </c>
      <c r="I210" t="s">
        <v>170</v>
      </c>
      <c r="J210" t="s">
        <v>171</v>
      </c>
      <c r="K210" t="s">
        <v>152</v>
      </c>
      <c r="L210" s="2">
        <v>0.5</v>
      </c>
      <c r="M210" s="2">
        <v>31350</v>
      </c>
      <c r="N210" t="s">
        <v>172</v>
      </c>
      <c r="O210" t="s">
        <v>276</v>
      </c>
      <c r="P210">
        <v>34923</v>
      </c>
      <c r="Q210" t="s">
        <v>145</v>
      </c>
      <c r="R210">
        <v>387975</v>
      </c>
      <c r="S210" s="1" t="s">
        <v>155</v>
      </c>
      <c r="T210">
        <v>2611480594</v>
      </c>
      <c r="U210">
        <v>9913064</v>
      </c>
      <c r="V210">
        <v>1001357</v>
      </c>
      <c r="W210">
        <v>25500075</v>
      </c>
      <c r="X210">
        <v>9770531706</v>
      </c>
      <c r="Y210">
        <v>815167</v>
      </c>
      <c r="Z210" t="s">
        <v>156</v>
      </c>
      <c r="AA210" t="s">
        <v>157</v>
      </c>
      <c r="AB210" t="s">
        <v>158</v>
      </c>
      <c r="AC210" t="s">
        <v>171</v>
      </c>
      <c r="AD210">
        <v>5999</v>
      </c>
      <c r="AE210">
        <v>63</v>
      </c>
      <c r="AF210" t="s">
        <v>159</v>
      </c>
      <c r="AG210" t="s">
        <v>159</v>
      </c>
      <c r="AH210" t="s">
        <v>159</v>
      </c>
      <c r="AI210" t="s">
        <v>160</v>
      </c>
      <c r="AJ210" t="s">
        <v>277</v>
      </c>
      <c r="AK210">
        <v>566</v>
      </c>
      <c r="AL210">
        <v>759661</v>
      </c>
      <c r="AM210">
        <v>566</v>
      </c>
      <c r="AN210">
        <v>9770531706</v>
      </c>
      <c r="AO210">
        <v>9770531706</v>
      </c>
      <c r="AP210" t="s">
        <v>162</v>
      </c>
      <c r="AQ210" t="s">
        <v>175</v>
      </c>
      <c r="AR210" t="s">
        <v>159</v>
      </c>
      <c r="AS210" t="s">
        <v>164</v>
      </c>
      <c r="AT210" s="2">
        <v>0.5</v>
      </c>
      <c r="AU210">
        <v>31350</v>
      </c>
      <c r="AV210">
        <v>31350</v>
      </c>
      <c r="AW210" s="7">
        <f t="shared" si="21"/>
        <v>30350</v>
      </c>
      <c r="AX210" s="7">
        <v>350</v>
      </c>
      <c r="AY210" s="7">
        <f t="shared" si="22"/>
        <v>30000</v>
      </c>
      <c r="AZ210" s="8">
        <f t="shared" si="23"/>
        <v>5280.0000000000009</v>
      </c>
      <c r="BA210" s="9">
        <f t="shared" si="24"/>
        <v>24000</v>
      </c>
      <c r="BB210" s="10">
        <f t="shared" si="25"/>
        <v>720</v>
      </c>
      <c r="BC210" s="7">
        <v>250</v>
      </c>
      <c r="BD210" s="11">
        <f t="shared" si="26"/>
        <v>81.25</v>
      </c>
      <c r="BE210" s="11">
        <v>1000</v>
      </c>
      <c r="BF210" s="12"/>
      <c r="BG210" s="7">
        <f t="shared" si="27"/>
        <v>18.75</v>
      </c>
      <c r="BH210" t="s">
        <v>159</v>
      </c>
      <c r="BI210" t="s">
        <v>159</v>
      </c>
      <c r="BJ210" t="s">
        <v>159</v>
      </c>
      <c r="BK210" t="s">
        <v>159</v>
      </c>
      <c r="BL210">
        <v>566</v>
      </c>
      <c r="BM210">
        <v>566</v>
      </c>
      <c r="BN210">
        <v>31350</v>
      </c>
      <c r="BO210">
        <v>1000</v>
      </c>
      <c r="BP210">
        <v>156.75</v>
      </c>
      <c r="BQ210">
        <v>11.76</v>
      </c>
      <c r="BR210">
        <v>0</v>
      </c>
      <c r="BS210">
        <v>31181.4938</v>
      </c>
      <c r="BT210">
        <v>0</v>
      </c>
      <c r="BU210" t="s">
        <v>159</v>
      </c>
      <c r="BV210" t="s">
        <v>159</v>
      </c>
      <c r="BW210">
        <v>0</v>
      </c>
      <c r="BX210">
        <v>0</v>
      </c>
      <c r="BY210" t="s">
        <v>165</v>
      </c>
      <c r="BZ210">
        <v>62.7</v>
      </c>
      <c r="CA210" t="s">
        <v>159</v>
      </c>
      <c r="CB210">
        <v>0</v>
      </c>
      <c r="CC210">
        <v>0</v>
      </c>
      <c r="CD210" t="s">
        <v>176</v>
      </c>
      <c r="CE210">
        <v>0</v>
      </c>
      <c r="CF210">
        <v>0.2</v>
      </c>
      <c r="CG210">
        <v>62.7</v>
      </c>
      <c r="CH210" t="s">
        <v>159</v>
      </c>
      <c r="CI210" t="s">
        <v>176</v>
      </c>
      <c r="CJ210" t="s">
        <v>159</v>
      </c>
      <c r="CK210" t="s">
        <v>159</v>
      </c>
      <c r="CL210">
        <v>0</v>
      </c>
      <c r="CM210" t="s">
        <v>144</v>
      </c>
      <c r="CN210">
        <v>30</v>
      </c>
      <c r="CO210">
        <v>18.809999999999999</v>
      </c>
      <c r="CP210">
        <v>1.41</v>
      </c>
      <c r="CQ210">
        <v>31330.86</v>
      </c>
      <c r="CR210" t="s">
        <v>166</v>
      </c>
      <c r="CS210">
        <v>25</v>
      </c>
      <c r="CT210">
        <v>15.675000000000001</v>
      </c>
      <c r="CU210">
        <v>1.18</v>
      </c>
      <c r="CV210" t="s">
        <v>166</v>
      </c>
      <c r="CW210">
        <v>7.5</v>
      </c>
      <c r="CX210">
        <v>4.7024999999999997</v>
      </c>
      <c r="CY210">
        <v>0.35</v>
      </c>
      <c r="CZ210" t="s">
        <v>160</v>
      </c>
      <c r="DA210">
        <v>7.5</v>
      </c>
      <c r="DB210">
        <v>4.7024999999999997</v>
      </c>
      <c r="DC210">
        <v>0.35</v>
      </c>
      <c r="DD210">
        <v>0</v>
      </c>
      <c r="DE210">
        <v>1</v>
      </c>
      <c r="DF210">
        <v>0.08</v>
      </c>
      <c r="DG210" t="s">
        <v>166</v>
      </c>
      <c r="DH210">
        <v>5</v>
      </c>
      <c r="DI210">
        <v>3.1349999999999998</v>
      </c>
      <c r="DJ210">
        <v>0.24</v>
      </c>
      <c r="DK210" t="s">
        <v>166</v>
      </c>
      <c r="DL210">
        <v>25</v>
      </c>
      <c r="DM210">
        <v>15.675000000000001</v>
      </c>
      <c r="DN210">
        <v>1.18</v>
      </c>
      <c r="DO210" t="s">
        <v>159</v>
      </c>
      <c r="DP210">
        <v>0</v>
      </c>
      <c r="DQ210">
        <v>0</v>
      </c>
      <c r="DR210" t="s">
        <v>159</v>
      </c>
      <c r="DS210">
        <v>0</v>
      </c>
      <c r="DT210">
        <v>0</v>
      </c>
      <c r="DU210" t="s">
        <v>159</v>
      </c>
      <c r="DV210" t="s">
        <v>159</v>
      </c>
      <c r="DW210" t="s">
        <v>159</v>
      </c>
      <c r="DX210" t="s">
        <v>159</v>
      </c>
      <c r="DY210">
        <v>0</v>
      </c>
      <c r="DZ210">
        <v>0</v>
      </c>
      <c r="EA210">
        <v>94.05</v>
      </c>
      <c r="EB210">
        <v>7.05</v>
      </c>
      <c r="EC210">
        <v>2.0020566000040006E+19</v>
      </c>
      <c r="ED210">
        <v>3.0040567E+19</v>
      </c>
      <c r="EE210" t="s">
        <v>278</v>
      </c>
      <c r="EF210" t="s">
        <v>277</v>
      </c>
      <c r="EG210" t="s">
        <v>159</v>
      </c>
      <c r="EH210" t="s">
        <v>159</v>
      </c>
      <c r="EI210" t="s">
        <v>125</v>
      </c>
      <c r="EJ210" t="s">
        <v>159</v>
      </c>
      <c r="EK210" t="s">
        <v>159</v>
      </c>
      <c r="EL210" t="s">
        <v>159</v>
      </c>
      <c r="EM210" t="s">
        <v>159</v>
      </c>
      <c r="EN210" t="s">
        <v>159</v>
      </c>
      <c r="EO210" t="s">
        <v>159</v>
      </c>
      <c r="EP210" t="s">
        <v>159</v>
      </c>
      <c r="EQ210" t="s">
        <v>159</v>
      </c>
      <c r="ER210" t="s">
        <v>159</v>
      </c>
      <c r="ES210">
        <v>31330.86</v>
      </c>
      <c r="ET210">
        <v>0</v>
      </c>
      <c r="EU210">
        <v>0</v>
      </c>
      <c r="EV210" t="s">
        <v>159</v>
      </c>
      <c r="EW210" t="s">
        <v>167</v>
      </c>
      <c r="EX210" t="s">
        <v>159</v>
      </c>
      <c r="EY210">
        <v>0</v>
      </c>
      <c r="EZ210">
        <v>0</v>
      </c>
    </row>
    <row r="211" spans="1:156" x14ac:dyDescent="0.25">
      <c r="A211">
        <v>9770483675</v>
      </c>
      <c r="B211" t="s">
        <v>143</v>
      </c>
      <c r="C211" t="s">
        <v>144</v>
      </c>
      <c r="D211" t="s">
        <v>145</v>
      </c>
      <c r="E211" t="s">
        <v>146</v>
      </c>
      <c r="F211" s="1" t="s">
        <v>147</v>
      </c>
      <c r="G211" t="s">
        <v>168</v>
      </c>
      <c r="H211" t="s">
        <v>169</v>
      </c>
      <c r="I211" t="s">
        <v>170</v>
      </c>
      <c r="J211" t="s">
        <v>171</v>
      </c>
      <c r="K211" t="s">
        <v>152</v>
      </c>
      <c r="L211" s="2">
        <v>0.5</v>
      </c>
      <c r="M211" s="2">
        <v>31350</v>
      </c>
      <c r="N211" t="s">
        <v>172</v>
      </c>
      <c r="O211" t="s">
        <v>285</v>
      </c>
      <c r="P211">
        <v>34923</v>
      </c>
      <c r="Q211" t="s">
        <v>145</v>
      </c>
      <c r="R211">
        <v>366816</v>
      </c>
      <c r="S211" s="1" t="s">
        <v>155</v>
      </c>
      <c r="T211">
        <v>2611474537</v>
      </c>
      <c r="U211">
        <v>9913064</v>
      </c>
      <c r="V211">
        <v>1001353</v>
      </c>
      <c r="W211">
        <v>25500043</v>
      </c>
      <c r="X211">
        <v>9770483675</v>
      </c>
      <c r="Y211">
        <v>815167</v>
      </c>
      <c r="Z211" t="s">
        <v>156</v>
      </c>
      <c r="AA211" t="s">
        <v>157</v>
      </c>
      <c r="AB211" t="s">
        <v>158</v>
      </c>
      <c r="AC211" t="s">
        <v>171</v>
      </c>
      <c r="AD211">
        <v>5999</v>
      </c>
      <c r="AE211">
        <v>63</v>
      </c>
      <c r="AF211" t="s">
        <v>159</v>
      </c>
      <c r="AG211" t="s">
        <v>159</v>
      </c>
      <c r="AH211" t="s">
        <v>159</v>
      </c>
      <c r="AI211" t="s">
        <v>160</v>
      </c>
      <c r="AJ211" t="s">
        <v>286</v>
      </c>
      <c r="AK211">
        <v>566</v>
      </c>
      <c r="AL211">
        <v>759468</v>
      </c>
      <c r="AM211">
        <v>566</v>
      </c>
      <c r="AN211">
        <v>9770483675</v>
      </c>
      <c r="AO211">
        <v>9770483675</v>
      </c>
      <c r="AP211" t="s">
        <v>162</v>
      </c>
      <c r="AQ211" t="s">
        <v>175</v>
      </c>
      <c r="AR211" t="s">
        <v>159</v>
      </c>
      <c r="AS211" t="s">
        <v>164</v>
      </c>
      <c r="AT211" s="2">
        <v>0.5</v>
      </c>
      <c r="AU211">
        <v>31350</v>
      </c>
      <c r="AV211">
        <v>31350</v>
      </c>
      <c r="AW211" s="7">
        <f t="shared" si="21"/>
        <v>30350</v>
      </c>
      <c r="AX211" s="7">
        <v>350</v>
      </c>
      <c r="AY211" s="7">
        <f t="shared" si="22"/>
        <v>30000</v>
      </c>
      <c r="AZ211" s="8">
        <f t="shared" si="23"/>
        <v>5280.0000000000009</v>
      </c>
      <c r="BA211" s="9">
        <f t="shared" si="24"/>
        <v>24000</v>
      </c>
      <c r="BB211" s="10">
        <f t="shared" si="25"/>
        <v>720</v>
      </c>
      <c r="BC211" s="7">
        <v>250</v>
      </c>
      <c r="BD211" s="11">
        <f t="shared" si="26"/>
        <v>81.25</v>
      </c>
      <c r="BE211" s="11">
        <v>1000</v>
      </c>
      <c r="BF211" s="12"/>
      <c r="BG211" s="7">
        <f t="shared" si="27"/>
        <v>18.75</v>
      </c>
      <c r="BH211" t="s">
        <v>159</v>
      </c>
      <c r="BI211" t="s">
        <v>159</v>
      </c>
      <c r="BJ211" t="s">
        <v>159</v>
      </c>
      <c r="BK211" t="s">
        <v>159</v>
      </c>
      <c r="BL211">
        <v>566</v>
      </c>
      <c r="BM211">
        <v>566</v>
      </c>
      <c r="BN211">
        <v>31350</v>
      </c>
      <c r="BO211">
        <v>1000</v>
      </c>
      <c r="BP211">
        <v>156.75</v>
      </c>
      <c r="BQ211">
        <v>11.76</v>
      </c>
      <c r="BR211">
        <v>0</v>
      </c>
      <c r="BS211">
        <v>31181.4938</v>
      </c>
      <c r="BT211">
        <v>0</v>
      </c>
      <c r="BU211" t="s">
        <v>159</v>
      </c>
      <c r="BV211" t="s">
        <v>159</v>
      </c>
      <c r="BW211">
        <v>0</v>
      </c>
      <c r="BX211">
        <v>0</v>
      </c>
      <c r="BY211" t="s">
        <v>165</v>
      </c>
      <c r="BZ211">
        <v>62.7</v>
      </c>
      <c r="CA211" t="s">
        <v>159</v>
      </c>
      <c r="CB211">
        <v>0</v>
      </c>
      <c r="CC211">
        <v>0</v>
      </c>
      <c r="CD211" t="s">
        <v>176</v>
      </c>
      <c r="CE211">
        <v>0</v>
      </c>
      <c r="CF211">
        <v>0.2</v>
      </c>
      <c r="CG211">
        <v>62.7</v>
      </c>
      <c r="CH211" t="s">
        <v>159</v>
      </c>
      <c r="CI211" t="s">
        <v>176</v>
      </c>
      <c r="CJ211" t="s">
        <v>159</v>
      </c>
      <c r="CK211" t="s">
        <v>159</v>
      </c>
      <c r="CL211">
        <v>0</v>
      </c>
      <c r="CM211" t="s">
        <v>144</v>
      </c>
      <c r="CN211">
        <v>30</v>
      </c>
      <c r="CO211">
        <v>18.809999999999999</v>
      </c>
      <c r="CP211">
        <v>1.41</v>
      </c>
      <c r="CQ211">
        <v>31330.86</v>
      </c>
      <c r="CR211" t="s">
        <v>166</v>
      </c>
      <c r="CS211">
        <v>25</v>
      </c>
      <c r="CT211">
        <v>15.675000000000001</v>
      </c>
      <c r="CU211">
        <v>1.18</v>
      </c>
      <c r="CV211" t="s">
        <v>166</v>
      </c>
      <c r="CW211">
        <v>7.5</v>
      </c>
      <c r="CX211">
        <v>4.7024999999999997</v>
      </c>
      <c r="CY211">
        <v>0.35</v>
      </c>
      <c r="CZ211" t="s">
        <v>160</v>
      </c>
      <c r="DA211">
        <v>7.5</v>
      </c>
      <c r="DB211">
        <v>4.7024999999999997</v>
      </c>
      <c r="DC211">
        <v>0.35</v>
      </c>
      <c r="DD211">
        <v>0</v>
      </c>
      <c r="DE211">
        <v>1</v>
      </c>
      <c r="DF211">
        <v>0.08</v>
      </c>
      <c r="DG211" t="s">
        <v>166</v>
      </c>
      <c r="DH211">
        <v>5</v>
      </c>
      <c r="DI211">
        <v>3.1349999999999998</v>
      </c>
      <c r="DJ211">
        <v>0.24</v>
      </c>
      <c r="DK211" t="s">
        <v>166</v>
      </c>
      <c r="DL211">
        <v>25</v>
      </c>
      <c r="DM211">
        <v>15.675000000000001</v>
      </c>
      <c r="DN211">
        <v>1.18</v>
      </c>
      <c r="DO211" t="s">
        <v>159</v>
      </c>
      <c r="DP211">
        <v>0</v>
      </c>
      <c r="DQ211">
        <v>0</v>
      </c>
      <c r="DR211" t="s">
        <v>159</v>
      </c>
      <c r="DS211">
        <v>0</v>
      </c>
      <c r="DT211">
        <v>0</v>
      </c>
      <c r="DU211" t="s">
        <v>159</v>
      </c>
      <c r="DV211" t="s">
        <v>159</v>
      </c>
      <c r="DW211" t="s">
        <v>159</v>
      </c>
      <c r="DX211" t="s">
        <v>159</v>
      </c>
      <c r="DY211">
        <v>0</v>
      </c>
      <c r="DZ211">
        <v>0</v>
      </c>
      <c r="EA211">
        <v>94.05</v>
      </c>
      <c r="EB211">
        <v>7.05</v>
      </c>
      <c r="EC211">
        <v>2.0020566000040006E+19</v>
      </c>
      <c r="ED211">
        <v>3.0040567E+19</v>
      </c>
      <c r="EE211" t="s">
        <v>287</v>
      </c>
      <c r="EF211" t="s">
        <v>286</v>
      </c>
      <c r="EG211" t="s">
        <v>159</v>
      </c>
      <c r="EH211" t="s">
        <v>159</v>
      </c>
      <c r="EI211" t="s">
        <v>125</v>
      </c>
      <c r="EJ211" t="s">
        <v>159</v>
      </c>
      <c r="EK211" t="s">
        <v>159</v>
      </c>
      <c r="EL211" t="s">
        <v>159</v>
      </c>
      <c r="EM211" t="s">
        <v>159</v>
      </c>
      <c r="EN211" t="s">
        <v>159</v>
      </c>
      <c r="EO211" t="s">
        <v>159</v>
      </c>
      <c r="EP211" t="s">
        <v>159</v>
      </c>
      <c r="EQ211" t="s">
        <v>159</v>
      </c>
      <c r="ER211" t="s">
        <v>159</v>
      </c>
      <c r="ES211">
        <v>31330.86</v>
      </c>
      <c r="ET211">
        <v>0</v>
      </c>
      <c r="EU211">
        <v>0</v>
      </c>
      <c r="EV211" t="s">
        <v>159</v>
      </c>
      <c r="EW211" t="s">
        <v>167</v>
      </c>
      <c r="EX211" t="s">
        <v>159</v>
      </c>
      <c r="EY211">
        <v>0</v>
      </c>
      <c r="EZ211">
        <v>0</v>
      </c>
    </row>
    <row r="212" spans="1:156" x14ac:dyDescent="0.25">
      <c r="A212">
        <v>9770733962</v>
      </c>
      <c r="B212" t="s">
        <v>143</v>
      </c>
      <c r="C212" t="s">
        <v>297</v>
      </c>
      <c r="D212" t="s">
        <v>145</v>
      </c>
      <c r="E212" t="s">
        <v>146</v>
      </c>
      <c r="F212" s="1" t="s">
        <v>147</v>
      </c>
      <c r="G212" t="s">
        <v>168</v>
      </c>
      <c r="H212" t="s">
        <v>169</v>
      </c>
      <c r="I212" t="s">
        <v>170</v>
      </c>
      <c r="J212" t="s">
        <v>466</v>
      </c>
      <c r="K212" t="s">
        <v>152</v>
      </c>
      <c r="L212" s="2">
        <v>0.5</v>
      </c>
      <c r="M212" s="2">
        <v>31350</v>
      </c>
      <c r="N212" t="s">
        <v>467</v>
      </c>
      <c r="O212" t="s">
        <v>473</v>
      </c>
      <c r="P212">
        <v>34924</v>
      </c>
      <c r="Q212" t="s">
        <v>145</v>
      </c>
      <c r="R212" t="s">
        <v>474</v>
      </c>
      <c r="S212" s="1" t="s">
        <v>155</v>
      </c>
      <c r="T212">
        <v>2611508807</v>
      </c>
      <c r="U212">
        <v>7327360</v>
      </c>
      <c r="V212">
        <v>1001366</v>
      </c>
      <c r="W212">
        <v>25500172</v>
      </c>
      <c r="X212">
        <v>9770733962</v>
      </c>
      <c r="Y212">
        <v>815167</v>
      </c>
      <c r="Z212" t="s">
        <v>156</v>
      </c>
      <c r="AA212" t="s">
        <v>157</v>
      </c>
      <c r="AB212" t="s">
        <v>158</v>
      </c>
      <c r="AC212" t="s">
        <v>466</v>
      </c>
      <c r="AD212">
        <v>5999</v>
      </c>
      <c r="AE212">
        <v>63</v>
      </c>
      <c r="AF212" t="s">
        <v>159</v>
      </c>
      <c r="AG212" t="s">
        <v>159</v>
      </c>
      <c r="AH212" t="s">
        <v>159</v>
      </c>
      <c r="AI212" t="s">
        <v>160</v>
      </c>
      <c r="AJ212" t="s">
        <v>475</v>
      </c>
      <c r="AK212">
        <v>566</v>
      </c>
      <c r="AL212">
        <v>302907</v>
      </c>
      <c r="AM212">
        <v>566</v>
      </c>
      <c r="AN212">
        <v>9770733962</v>
      </c>
      <c r="AO212">
        <v>9770733962</v>
      </c>
      <c r="AP212" t="s">
        <v>162</v>
      </c>
      <c r="AQ212" t="s">
        <v>471</v>
      </c>
      <c r="AR212" t="s">
        <v>159</v>
      </c>
      <c r="AS212" t="s">
        <v>303</v>
      </c>
      <c r="AT212" s="2">
        <v>0.5</v>
      </c>
      <c r="AU212">
        <v>31350</v>
      </c>
      <c r="AV212">
        <v>31350</v>
      </c>
      <c r="AW212" s="7">
        <f t="shared" si="21"/>
        <v>30350</v>
      </c>
      <c r="AX212" s="7">
        <v>350</v>
      </c>
      <c r="AY212" s="7">
        <f t="shared" si="22"/>
        <v>30000</v>
      </c>
      <c r="AZ212" s="8">
        <f t="shared" si="23"/>
        <v>5280.0000000000009</v>
      </c>
      <c r="BA212" s="9">
        <f t="shared" si="24"/>
        <v>24000</v>
      </c>
      <c r="BB212" s="10">
        <f t="shared" si="25"/>
        <v>720</v>
      </c>
      <c r="BC212" s="7">
        <v>250</v>
      </c>
      <c r="BD212" s="11">
        <f t="shared" si="26"/>
        <v>81.25</v>
      </c>
      <c r="BE212" s="11">
        <v>1000</v>
      </c>
      <c r="BF212" s="12"/>
      <c r="BG212" s="7">
        <f t="shared" si="27"/>
        <v>18.75</v>
      </c>
      <c r="BH212" t="s">
        <v>159</v>
      </c>
      <c r="BI212" t="s">
        <v>159</v>
      </c>
      <c r="BJ212" t="s">
        <v>159</v>
      </c>
      <c r="BK212" t="s">
        <v>159</v>
      </c>
      <c r="BL212">
        <v>566</v>
      </c>
      <c r="BM212">
        <v>566</v>
      </c>
      <c r="BN212">
        <v>31350</v>
      </c>
      <c r="BO212">
        <v>1000</v>
      </c>
      <c r="BP212">
        <v>156.75</v>
      </c>
      <c r="BQ212">
        <v>11.76</v>
      </c>
      <c r="BR212">
        <v>0</v>
      </c>
      <c r="BS212">
        <v>31181.4938</v>
      </c>
      <c r="BT212">
        <v>0</v>
      </c>
      <c r="BU212" t="s">
        <v>159</v>
      </c>
      <c r="BV212" t="s">
        <v>159</v>
      </c>
      <c r="BW212">
        <v>0</v>
      </c>
      <c r="BX212">
        <v>0</v>
      </c>
      <c r="BY212" t="s">
        <v>165</v>
      </c>
      <c r="BZ212">
        <v>62.7</v>
      </c>
      <c r="CA212" t="s">
        <v>159</v>
      </c>
      <c r="CB212">
        <v>0</v>
      </c>
      <c r="CC212">
        <v>0</v>
      </c>
      <c r="CD212" t="s">
        <v>176</v>
      </c>
      <c r="CE212">
        <v>0</v>
      </c>
      <c r="CF212">
        <v>0.2</v>
      </c>
      <c r="CG212">
        <v>62.7</v>
      </c>
      <c r="CH212" t="s">
        <v>159</v>
      </c>
      <c r="CI212" t="s">
        <v>176</v>
      </c>
      <c r="CJ212" t="s">
        <v>159</v>
      </c>
      <c r="CK212" t="s">
        <v>159</v>
      </c>
      <c r="CL212">
        <v>0</v>
      </c>
      <c r="CM212" t="s">
        <v>297</v>
      </c>
      <c r="CN212">
        <v>30</v>
      </c>
      <c r="CO212">
        <v>18.809999999999999</v>
      </c>
      <c r="CP212">
        <v>1.41</v>
      </c>
      <c r="CQ212">
        <v>31335.16</v>
      </c>
      <c r="CR212" t="s">
        <v>166</v>
      </c>
      <c r="CS212">
        <v>25</v>
      </c>
      <c r="CT212">
        <v>15.675000000000001</v>
      </c>
      <c r="CU212">
        <v>1.18</v>
      </c>
      <c r="CV212" t="s">
        <v>166</v>
      </c>
      <c r="CW212">
        <v>7.5</v>
      </c>
      <c r="CX212">
        <v>4.7024999999999997</v>
      </c>
      <c r="CY212">
        <v>0.35</v>
      </c>
      <c r="CZ212" t="s">
        <v>160</v>
      </c>
      <c r="DA212">
        <v>7.5</v>
      </c>
      <c r="DB212">
        <v>4.7024999999999997</v>
      </c>
      <c r="DC212">
        <v>0.35</v>
      </c>
      <c r="DD212">
        <v>0</v>
      </c>
      <c r="DE212">
        <v>5</v>
      </c>
      <c r="DF212">
        <v>0.38</v>
      </c>
      <c r="DG212" t="s">
        <v>166</v>
      </c>
      <c r="DH212">
        <v>5</v>
      </c>
      <c r="DI212">
        <v>3.1349999999999998</v>
      </c>
      <c r="DJ212">
        <v>0.24</v>
      </c>
      <c r="DK212" t="s">
        <v>166</v>
      </c>
      <c r="DL212">
        <v>25</v>
      </c>
      <c r="DM212">
        <v>15.675000000000001</v>
      </c>
      <c r="DN212">
        <v>1.18</v>
      </c>
      <c r="DO212" t="s">
        <v>159</v>
      </c>
      <c r="DP212">
        <v>0</v>
      </c>
      <c r="DQ212">
        <v>0</v>
      </c>
      <c r="DR212" t="s">
        <v>159</v>
      </c>
      <c r="DS212">
        <v>0</v>
      </c>
      <c r="DT212">
        <v>0</v>
      </c>
      <c r="DU212" t="s">
        <v>159</v>
      </c>
      <c r="DV212" t="s">
        <v>159</v>
      </c>
      <c r="DW212" t="s">
        <v>159</v>
      </c>
      <c r="DX212" t="s">
        <v>159</v>
      </c>
      <c r="DY212">
        <v>0</v>
      </c>
      <c r="DZ212">
        <v>0</v>
      </c>
      <c r="EA212">
        <v>94.05</v>
      </c>
      <c r="EB212">
        <v>7.05</v>
      </c>
      <c r="EC212">
        <v>2.0020566000040006E+19</v>
      </c>
      <c r="ED212">
        <v>4.0010566E+19</v>
      </c>
      <c r="EE212" t="s">
        <v>476</v>
      </c>
      <c r="EF212" t="s">
        <v>475</v>
      </c>
      <c r="EG212" t="s">
        <v>159</v>
      </c>
      <c r="EH212" t="s">
        <v>159</v>
      </c>
      <c r="EI212" t="s">
        <v>125</v>
      </c>
      <c r="EJ212" t="s">
        <v>159</v>
      </c>
      <c r="EK212" t="s">
        <v>159</v>
      </c>
      <c r="EL212" t="s">
        <v>159</v>
      </c>
      <c r="EM212" t="s">
        <v>159</v>
      </c>
      <c r="EN212" t="s">
        <v>159</v>
      </c>
      <c r="EO212" t="s">
        <v>159</v>
      </c>
      <c r="EP212" t="s">
        <v>159</v>
      </c>
      <c r="EQ212" t="s">
        <v>159</v>
      </c>
      <c r="ER212" t="s">
        <v>159</v>
      </c>
      <c r="ES212">
        <v>31335.16</v>
      </c>
      <c r="ET212">
        <v>0</v>
      </c>
      <c r="EU212">
        <v>0</v>
      </c>
      <c r="EV212" t="s">
        <v>159</v>
      </c>
      <c r="EW212" t="s">
        <v>167</v>
      </c>
      <c r="EX212" t="s">
        <v>159</v>
      </c>
      <c r="EY212">
        <v>0</v>
      </c>
      <c r="EZ212">
        <v>0</v>
      </c>
    </row>
    <row r="213" spans="1:156" x14ac:dyDescent="0.25">
      <c r="A213">
        <v>9770777767</v>
      </c>
      <c r="B213" t="s">
        <v>143</v>
      </c>
      <c r="C213" t="s">
        <v>297</v>
      </c>
      <c r="D213" t="s">
        <v>145</v>
      </c>
      <c r="E213" t="s">
        <v>146</v>
      </c>
      <c r="F213" s="1" t="s">
        <v>147</v>
      </c>
      <c r="G213" t="s">
        <v>168</v>
      </c>
      <c r="H213" t="s">
        <v>169</v>
      </c>
      <c r="I213" t="s">
        <v>170</v>
      </c>
      <c r="J213" t="s">
        <v>466</v>
      </c>
      <c r="K213" t="s">
        <v>152</v>
      </c>
      <c r="L213" s="2">
        <v>0.5</v>
      </c>
      <c r="M213" s="2">
        <v>31350</v>
      </c>
      <c r="N213" t="s">
        <v>467</v>
      </c>
      <c r="O213" t="s">
        <v>477</v>
      </c>
      <c r="P213">
        <v>34924</v>
      </c>
      <c r="Q213" t="s">
        <v>145</v>
      </c>
      <c r="R213" t="s">
        <v>478</v>
      </c>
      <c r="S213" s="1" t="s">
        <v>155</v>
      </c>
      <c r="T213">
        <v>2611510421</v>
      </c>
      <c r="U213">
        <v>7327360</v>
      </c>
      <c r="V213">
        <v>1001368</v>
      </c>
      <c r="W213">
        <v>25500190</v>
      </c>
      <c r="X213">
        <v>9770777767</v>
      </c>
      <c r="Y213">
        <v>815167</v>
      </c>
      <c r="Z213" t="s">
        <v>156</v>
      </c>
      <c r="AA213" t="s">
        <v>157</v>
      </c>
      <c r="AB213" t="s">
        <v>158</v>
      </c>
      <c r="AC213" t="s">
        <v>466</v>
      </c>
      <c r="AD213">
        <v>5999</v>
      </c>
      <c r="AE213">
        <v>63</v>
      </c>
      <c r="AF213" t="s">
        <v>159</v>
      </c>
      <c r="AG213" t="s">
        <v>159</v>
      </c>
      <c r="AH213" t="s">
        <v>159</v>
      </c>
      <c r="AI213" t="s">
        <v>160</v>
      </c>
      <c r="AJ213" t="s">
        <v>479</v>
      </c>
      <c r="AK213">
        <v>566</v>
      </c>
      <c r="AL213">
        <v>338024</v>
      </c>
      <c r="AM213">
        <v>566</v>
      </c>
      <c r="AN213">
        <v>9770777767</v>
      </c>
      <c r="AO213">
        <v>9770777767</v>
      </c>
      <c r="AP213" t="s">
        <v>162</v>
      </c>
      <c r="AQ213" t="s">
        <v>471</v>
      </c>
      <c r="AR213" t="s">
        <v>159</v>
      </c>
      <c r="AS213" t="s">
        <v>303</v>
      </c>
      <c r="AT213" s="2">
        <v>0.5</v>
      </c>
      <c r="AU213">
        <v>31350</v>
      </c>
      <c r="AV213">
        <v>31350</v>
      </c>
      <c r="AW213" s="7">
        <f t="shared" si="21"/>
        <v>30350</v>
      </c>
      <c r="AX213" s="7">
        <v>350</v>
      </c>
      <c r="AY213" s="7">
        <f t="shared" si="22"/>
        <v>30000</v>
      </c>
      <c r="AZ213" s="8">
        <f t="shared" si="23"/>
        <v>5280.0000000000009</v>
      </c>
      <c r="BA213" s="9">
        <f t="shared" si="24"/>
        <v>24000</v>
      </c>
      <c r="BB213" s="10">
        <f t="shared" si="25"/>
        <v>720</v>
      </c>
      <c r="BC213" s="7">
        <v>250</v>
      </c>
      <c r="BD213" s="11">
        <f t="shared" si="26"/>
        <v>81.25</v>
      </c>
      <c r="BE213" s="11">
        <v>1000</v>
      </c>
      <c r="BF213" s="12"/>
      <c r="BG213" s="7">
        <f t="shared" si="27"/>
        <v>18.75</v>
      </c>
      <c r="BH213" t="s">
        <v>159</v>
      </c>
      <c r="BI213" t="s">
        <v>159</v>
      </c>
      <c r="BJ213" t="s">
        <v>159</v>
      </c>
      <c r="BK213" t="s">
        <v>159</v>
      </c>
      <c r="BL213">
        <v>566</v>
      </c>
      <c r="BM213">
        <v>566</v>
      </c>
      <c r="BN213">
        <v>31350</v>
      </c>
      <c r="BO213">
        <v>1000</v>
      </c>
      <c r="BP213">
        <v>156.75</v>
      </c>
      <c r="BQ213">
        <v>11.76</v>
      </c>
      <c r="BR213">
        <v>0</v>
      </c>
      <c r="BS213">
        <v>31181.4938</v>
      </c>
      <c r="BT213">
        <v>0</v>
      </c>
      <c r="BU213" t="s">
        <v>159</v>
      </c>
      <c r="BV213" t="s">
        <v>159</v>
      </c>
      <c r="BW213">
        <v>0</v>
      </c>
      <c r="BX213">
        <v>0</v>
      </c>
      <c r="BY213" t="s">
        <v>165</v>
      </c>
      <c r="BZ213">
        <v>62.7</v>
      </c>
      <c r="CA213" t="s">
        <v>159</v>
      </c>
      <c r="CB213">
        <v>0</v>
      </c>
      <c r="CC213">
        <v>0</v>
      </c>
      <c r="CD213" t="s">
        <v>176</v>
      </c>
      <c r="CE213">
        <v>0</v>
      </c>
      <c r="CF213">
        <v>0.2</v>
      </c>
      <c r="CG213">
        <v>62.7</v>
      </c>
      <c r="CH213" t="s">
        <v>159</v>
      </c>
      <c r="CI213" t="s">
        <v>176</v>
      </c>
      <c r="CJ213" t="s">
        <v>159</v>
      </c>
      <c r="CK213" t="s">
        <v>159</v>
      </c>
      <c r="CL213">
        <v>0</v>
      </c>
      <c r="CM213" t="s">
        <v>297</v>
      </c>
      <c r="CN213">
        <v>30</v>
      </c>
      <c r="CO213">
        <v>18.809999999999999</v>
      </c>
      <c r="CP213">
        <v>1.41</v>
      </c>
      <c r="CQ213">
        <v>31335.16</v>
      </c>
      <c r="CR213" t="s">
        <v>166</v>
      </c>
      <c r="CS213">
        <v>25</v>
      </c>
      <c r="CT213">
        <v>15.675000000000001</v>
      </c>
      <c r="CU213">
        <v>1.18</v>
      </c>
      <c r="CV213" t="s">
        <v>166</v>
      </c>
      <c r="CW213">
        <v>7.5</v>
      </c>
      <c r="CX213">
        <v>4.7024999999999997</v>
      </c>
      <c r="CY213">
        <v>0.35</v>
      </c>
      <c r="CZ213" t="s">
        <v>160</v>
      </c>
      <c r="DA213">
        <v>7.5</v>
      </c>
      <c r="DB213">
        <v>4.7024999999999997</v>
      </c>
      <c r="DC213">
        <v>0.35</v>
      </c>
      <c r="DD213">
        <v>0</v>
      </c>
      <c r="DE213">
        <v>5</v>
      </c>
      <c r="DF213">
        <v>0.38</v>
      </c>
      <c r="DG213" t="s">
        <v>166</v>
      </c>
      <c r="DH213">
        <v>5</v>
      </c>
      <c r="DI213">
        <v>3.1349999999999998</v>
      </c>
      <c r="DJ213">
        <v>0.24</v>
      </c>
      <c r="DK213" t="s">
        <v>166</v>
      </c>
      <c r="DL213">
        <v>25</v>
      </c>
      <c r="DM213">
        <v>15.675000000000001</v>
      </c>
      <c r="DN213">
        <v>1.18</v>
      </c>
      <c r="DO213" t="s">
        <v>159</v>
      </c>
      <c r="DP213">
        <v>0</v>
      </c>
      <c r="DQ213">
        <v>0</v>
      </c>
      <c r="DR213" t="s">
        <v>159</v>
      </c>
      <c r="DS213">
        <v>0</v>
      </c>
      <c r="DT213">
        <v>0</v>
      </c>
      <c r="DU213" t="s">
        <v>159</v>
      </c>
      <c r="DV213" t="s">
        <v>159</v>
      </c>
      <c r="DW213" t="s">
        <v>159</v>
      </c>
      <c r="DX213" t="s">
        <v>159</v>
      </c>
      <c r="DY213">
        <v>0</v>
      </c>
      <c r="DZ213">
        <v>0</v>
      </c>
      <c r="EA213">
        <v>94.05</v>
      </c>
      <c r="EB213">
        <v>7.05</v>
      </c>
      <c r="EC213">
        <v>2.0020566000040006E+19</v>
      </c>
      <c r="ED213">
        <v>4.0010566E+19</v>
      </c>
      <c r="EE213" t="s">
        <v>480</v>
      </c>
      <c r="EF213" t="s">
        <v>479</v>
      </c>
      <c r="EG213" t="s">
        <v>159</v>
      </c>
      <c r="EH213" t="s">
        <v>159</v>
      </c>
      <c r="EI213" t="s">
        <v>125</v>
      </c>
      <c r="EJ213" t="s">
        <v>159</v>
      </c>
      <c r="EK213" t="s">
        <v>159</v>
      </c>
      <c r="EL213" t="s">
        <v>159</v>
      </c>
      <c r="EM213" t="s">
        <v>159</v>
      </c>
      <c r="EN213" t="s">
        <v>159</v>
      </c>
      <c r="EO213" t="s">
        <v>159</v>
      </c>
      <c r="EP213" t="s">
        <v>159</v>
      </c>
      <c r="EQ213" t="s">
        <v>159</v>
      </c>
      <c r="ER213" t="s">
        <v>159</v>
      </c>
      <c r="ES213">
        <v>31335.16</v>
      </c>
      <c r="ET213">
        <v>0</v>
      </c>
      <c r="EU213">
        <v>0</v>
      </c>
      <c r="EV213" t="s">
        <v>159</v>
      </c>
      <c r="EW213" t="s">
        <v>167</v>
      </c>
      <c r="EX213" t="s">
        <v>159</v>
      </c>
      <c r="EY213">
        <v>0</v>
      </c>
      <c r="EZ213">
        <v>0</v>
      </c>
    </row>
    <row r="214" spans="1:156" x14ac:dyDescent="0.25">
      <c r="A214">
        <v>9770684627</v>
      </c>
      <c r="B214" t="s">
        <v>143</v>
      </c>
      <c r="C214" t="s">
        <v>297</v>
      </c>
      <c r="D214" t="s">
        <v>145</v>
      </c>
      <c r="E214" t="s">
        <v>146</v>
      </c>
      <c r="F214" s="1" t="s">
        <v>147</v>
      </c>
      <c r="G214" t="s">
        <v>168</v>
      </c>
      <c r="H214" t="s">
        <v>169</v>
      </c>
      <c r="I214" t="s">
        <v>170</v>
      </c>
      <c r="J214" t="s">
        <v>466</v>
      </c>
      <c r="K214" t="s">
        <v>152</v>
      </c>
      <c r="L214" s="2">
        <v>0.5</v>
      </c>
      <c r="M214" s="2">
        <v>31350</v>
      </c>
      <c r="N214" t="s">
        <v>467</v>
      </c>
      <c r="O214" t="s">
        <v>493</v>
      </c>
      <c r="P214">
        <v>34924</v>
      </c>
      <c r="Q214" t="s">
        <v>145</v>
      </c>
      <c r="R214" t="s">
        <v>494</v>
      </c>
      <c r="S214" s="1" t="s">
        <v>155</v>
      </c>
      <c r="T214">
        <v>2611506198</v>
      </c>
      <c r="U214">
        <v>7327360</v>
      </c>
      <c r="V214">
        <v>1001364</v>
      </c>
      <c r="W214">
        <v>25500147</v>
      </c>
      <c r="X214">
        <v>9770684627</v>
      </c>
      <c r="Y214">
        <v>815167</v>
      </c>
      <c r="Z214" t="s">
        <v>156</v>
      </c>
      <c r="AA214" t="s">
        <v>157</v>
      </c>
      <c r="AB214" t="s">
        <v>158</v>
      </c>
      <c r="AC214" t="s">
        <v>466</v>
      </c>
      <c r="AD214">
        <v>5999</v>
      </c>
      <c r="AE214">
        <v>63</v>
      </c>
      <c r="AF214" t="s">
        <v>159</v>
      </c>
      <c r="AG214" t="s">
        <v>159</v>
      </c>
      <c r="AH214" t="s">
        <v>159</v>
      </c>
      <c r="AI214" t="s">
        <v>160</v>
      </c>
      <c r="AJ214" t="s">
        <v>495</v>
      </c>
      <c r="AK214">
        <v>566</v>
      </c>
      <c r="AL214">
        <v>263436</v>
      </c>
      <c r="AM214">
        <v>566</v>
      </c>
      <c r="AN214">
        <v>9770684627</v>
      </c>
      <c r="AO214">
        <v>9770684627</v>
      </c>
      <c r="AP214" t="s">
        <v>162</v>
      </c>
      <c r="AQ214" t="s">
        <v>471</v>
      </c>
      <c r="AR214" t="s">
        <v>159</v>
      </c>
      <c r="AS214" t="s">
        <v>303</v>
      </c>
      <c r="AT214" s="2">
        <v>0.5</v>
      </c>
      <c r="AU214">
        <v>31350</v>
      </c>
      <c r="AV214">
        <v>31350</v>
      </c>
      <c r="AW214" s="7">
        <f t="shared" si="21"/>
        <v>30350</v>
      </c>
      <c r="AX214" s="7">
        <v>350</v>
      </c>
      <c r="AY214" s="7">
        <f t="shared" si="22"/>
        <v>30000</v>
      </c>
      <c r="AZ214" s="8">
        <f t="shared" si="23"/>
        <v>5280.0000000000009</v>
      </c>
      <c r="BA214" s="9">
        <f t="shared" si="24"/>
        <v>24000</v>
      </c>
      <c r="BB214" s="10">
        <f t="shared" si="25"/>
        <v>720</v>
      </c>
      <c r="BC214" s="7">
        <v>250</v>
      </c>
      <c r="BD214" s="11">
        <f t="shared" si="26"/>
        <v>81.25</v>
      </c>
      <c r="BE214" s="11">
        <v>1000</v>
      </c>
      <c r="BF214" s="12"/>
      <c r="BG214" s="7">
        <f t="shared" si="27"/>
        <v>18.75</v>
      </c>
      <c r="BH214" t="s">
        <v>159</v>
      </c>
      <c r="BI214" t="s">
        <v>159</v>
      </c>
      <c r="BJ214" t="s">
        <v>159</v>
      </c>
      <c r="BK214" t="s">
        <v>159</v>
      </c>
      <c r="BL214">
        <v>566</v>
      </c>
      <c r="BM214">
        <v>566</v>
      </c>
      <c r="BN214">
        <v>31350</v>
      </c>
      <c r="BO214">
        <v>1000</v>
      </c>
      <c r="BP214">
        <v>156.75</v>
      </c>
      <c r="BQ214">
        <v>11.76</v>
      </c>
      <c r="BR214">
        <v>0</v>
      </c>
      <c r="BS214">
        <v>31181.4938</v>
      </c>
      <c r="BT214">
        <v>0</v>
      </c>
      <c r="BU214" t="s">
        <v>159</v>
      </c>
      <c r="BV214" t="s">
        <v>159</v>
      </c>
      <c r="BW214">
        <v>0</v>
      </c>
      <c r="BX214">
        <v>0</v>
      </c>
      <c r="BY214" t="s">
        <v>165</v>
      </c>
      <c r="BZ214">
        <v>62.7</v>
      </c>
      <c r="CA214" t="s">
        <v>159</v>
      </c>
      <c r="CB214">
        <v>0</v>
      </c>
      <c r="CC214">
        <v>0</v>
      </c>
      <c r="CD214" t="s">
        <v>176</v>
      </c>
      <c r="CE214">
        <v>0</v>
      </c>
      <c r="CF214">
        <v>0.2</v>
      </c>
      <c r="CG214">
        <v>62.7</v>
      </c>
      <c r="CH214" t="s">
        <v>159</v>
      </c>
      <c r="CI214" t="s">
        <v>176</v>
      </c>
      <c r="CJ214" t="s">
        <v>159</v>
      </c>
      <c r="CK214" t="s">
        <v>159</v>
      </c>
      <c r="CL214">
        <v>0</v>
      </c>
      <c r="CM214" t="s">
        <v>297</v>
      </c>
      <c r="CN214">
        <v>30</v>
      </c>
      <c r="CO214">
        <v>18.809999999999999</v>
      </c>
      <c r="CP214">
        <v>1.41</v>
      </c>
      <c r="CQ214">
        <v>31335.16</v>
      </c>
      <c r="CR214" t="s">
        <v>166</v>
      </c>
      <c r="CS214">
        <v>25</v>
      </c>
      <c r="CT214">
        <v>15.675000000000001</v>
      </c>
      <c r="CU214">
        <v>1.18</v>
      </c>
      <c r="CV214" t="s">
        <v>166</v>
      </c>
      <c r="CW214">
        <v>7.5</v>
      </c>
      <c r="CX214">
        <v>4.7024999999999997</v>
      </c>
      <c r="CY214">
        <v>0.35</v>
      </c>
      <c r="CZ214" t="s">
        <v>160</v>
      </c>
      <c r="DA214">
        <v>7.5</v>
      </c>
      <c r="DB214">
        <v>4.7024999999999997</v>
      </c>
      <c r="DC214">
        <v>0.35</v>
      </c>
      <c r="DD214">
        <v>0</v>
      </c>
      <c r="DE214">
        <v>5</v>
      </c>
      <c r="DF214">
        <v>0.38</v>
      </c>
      <c r="DG214" t="s">
        <v>166</v>
      </c>
      <c r="DH214">
        <v>5</v>
      </c>
      <c r="DI214">
        <v>3.1349999999999998</v>
      </c>
      <c r="DJ214">
        <v>0.24</v>
      </c>
      <c r="DK214" t="s">
        <v>166</v>
      </c>
      <c r="DL214">
        <v>25</v>
      </c>
      <c r="DM214">
        <v>15.675000000000001</v>
      </c>
      <c r="DN214">
        <v>1.18</v>
      </c>
      <c r="DO214" t="s">
        <v>159</v>
      </c>
      <c r="DP214">
        <v>0</v>
      </c>
      <c r="DQ214">
        <v>0</v>
      </c>
      <c r="DR214" t="s">
        <v>159</v>
      </c>
      <c r="DS214">
        <v>0</v>
      </c>
      <c r="DT214">
        <v>0</v>
      </c>
      <c r="DU214" t="s">
        <v>159</v>
      </c>
      <c r="DV214" t="s">
        <v>159</v>
      </c>
      <c r="DW214" t="s">
        <v>159</v>
      </c>
      <c r="DX214" t="s">
        <v>159</v>
      </c>
      <c r="DY214">
        <v>0</v>
      </c>
      <c r="DZ214">
        <v>0</v>
      </c>
      <c r="EA214">
        <v>94.05</v>
      </c>
      <c r="EB214">
        <v>7.05</v>
      </c>
      <c r="EC214">
        <v>2.0020566000040006E+19</v>
      </c>
      <c r="ED214">
        <v>4.0010566E+19</v>
      </c>
      <c r="EE214" t="s">
        <v>496</v>
      </c>
      <c r="EF214" t="s">
        <v>495</v>
      </c>
      <c r="EG214" t="s">
        <v>159</v>
      </c>
      <c r="EH214" t="s">
        <v>159</v>
      </c>
      <c r="EI214" t="s">
        <v>125</v>
      </c>
      <c r="EJ214" t="s">
        <v>159</v>
      </c>
      <c r="EK214" t="s">
        <v>159</v>
      </c>
      <c r="EL214" t="s">
        <v>159</v>
      </c>
      <c r="EM214" t="s">
        <v>159</v>
      </c>
      <c r="EN214" t="s">
        <v>159</v>
      </c>
      <c r="EO214" t="s">
        <v>159</v>
      </c>
      <c r="EP214" t="s">
        <v>159</v>
      </c>
      <c r="EQ214" t="s">
        <v>159</v>
      </c>
      <c r="ER214" t="s">
        <v>159</v>
      </c>
      <c r="ES214">
        <v>31335.16</v>
      </c>
      <c r="ET214">
        <v>0</v>
      </c>
      <c r="EU214">
        <v>0</v>
      </c>
      <c r="EV214" t="s">
        <v>159</v>
      </c>
      <c r="EW214" t="s">
        <v>167</v>
      </c>
      <c r="EX214" t="s">
        <v>159</v>
      </c>
      <c r="EY214">
        <v>0</v>
      </c>
      <c r="EZ214">
        <v>0</v>
      </c>
    </row>
    <row r="215" spans="1:156" x14ac:dyDescent="0.25">
      <c r="A215">
        <v>9772627452</v>
      </c>
      <c r="B215" t="s">
        <v>143</v>
      </c>
      <c r="C215" t="s">
        <v>628</v>
      </c>
      <c r="D215" t="s">
        <v>145</v>
      </c>
      <c r="E215" t="s">
        <v>146</v>
      </c>
      <c r="F215" s="1" t="s">
        <v>147</v>
      </c>
      <c r="G215" t="s">
        <v>168</v>
      </c>
      <c r="H215" t="s">
        <v>169</v>
      </c>
      <c r="I215" t="s">
        <v>170</v>
      </c>
      <c r="J215" t="s">
        <v>171</v>
      </c>
      <c r="K215" t="s">
        <v>152</v>
      </c>
      <c r="L215" s="2">
        <v>0.5</v>
      </c>
      <c r="M215" s="2">
        <v>31350</v>
      </c>
      <c r="N215" t="s">
        <v>629</v>
      </c>
      <c r="O215" t="s">
        <v>638</v>
      </c>
      <c r="P215">
        <v>34927</v>
      </c>
      <c r="Q215" t="s">
        <v>145</v>
      </c>
      <c r="R215">
        <v>194650</v>
      </c>
      <c r="S215" s="1" t="s">
        <v>155</v>
      </c>
      <c r="T215">
        <v>2611717589</v>
      </c>
      <c r="U215">
        <v>6617737</v>
      </c>
      <c r="V215">
        <v>1001372</v>
      </c>
      <c r="W215">
        <v>25501555</v>
      </c>
      <c r="X215">
        <v>9772627452</v>
      </c>
      <c r="Y215">
        <v>815167</v>
      </c>
      <c r="Z215" t="s">
        <v>156</v>
      </c>
      <c r="AA215" t="s">
        <v>157</v>
      </c>
      <c r="AB215" t="s">
        <v>158</v>
      </c>
      <c r="AC215" t="s">
        <v>171</v>
      </c>
      <c r="AD215">
        <v>5999</v>
      </c>
      <c r="AE215">
        <v>63</v>
      </c>
      <c r="AF215" t="s">
        <v>159</v>
      </c>
      <c r="AG215" t="s">
        <v>159</v>
      </c>
      <c r="AH215" t="s">
        <v>159</v>
      </c>
      <c r="AI215" t="s">
        <v>160</v>
      </c>
      <c r="AJ215" t="s">
        <v>639</v>
      </c>
      <c r="AK215">
        <v>566</v>
      </c>
      <c r="AL215">
        <v>888951</v>
      </c>
      <c r="AM215">
        <v>566</v>
      </c>
      <c r="AN215">
        <v>9772627452</v>
      </c>
      <c r="AO215">
        <v>9772627452</v>
      </c>
      <c r="AP215" t="s">
        <v>162</v>
      </c>
      <c r="AQ215" t="s">
        <v>632</v>
      </c>
      <c r="AR215" t="s">
        <v>159</v>
      </c>
      <c r="AS215" t="s">
        <v>633</v>
      </c>
      <c r="AT215" s="2">
        <v>0.5</v>
      </c>
      <c r="AU215">
        <v>31350</v>
      </c>
      <c r="AV215">
        <v>31350</v>
      </c>
      <c r="AW215" s="7">
        <f t="shared" si="21"/>
        <v>30350</v>
      </c>
      <c r="AX215" s="7">
        <v>350</v>
      </c>
      <c r="AY215" s="7">
        <f t="shared" si="22"/>
        <v>30000</v>
      </c>
      <c r="AZ215" s="8">
        <f t="shared" si="23"/>
        <v>5280.0000000000009</v>
      </c>
      <c r="BA215" s="9">
        <f t="shared" si="24"/>
        <v>24000</v>
      </c>
      <c r="BB215" s="10">
        <f t="shared" si="25"/>
        <v>720</v>
      </c>
      <c r="BC215" s="7">
        <v>250</v>
      </c>
      <c r="BD215" s="11">
        <f t="shared" si="26"/>
        <v>81.25</v>
      </c>
      <c r="BE215" s="11">
        <v>1000</v>
      </c>
      <c r="BF215" s="12"/>
      <c r="BG215" s="7">
        <f t="shared" si="27"/>
        <v>18.75</v>
      </c>
      <c r="BH215" t="s">
        <v>159</v>
      </c>
      <c r="BI215" t="s">
        <v>159</v>
      </c>
      <c r="BJ215" t="s">
        <v>159</v>
      </c>
      <c r="BK215" t="s">
        <v>159</v>
      </c>
      <c r="BL215">
        <v>566</v>
      </c>
      <c r="BM215">
        <v>566</v>
      </c>
      <c r="BN215">
        <v>31350</v>
      </c>
      <c r="BO215">
        <v>1000</v>
      </c>
      <c r="BP215">
        <v>156.75</v>
      </c>
      <c r="BQ215">
        <v>11.76</v>
      </c>
      <c r="BR215">
        <v>0</v>
      </c>
      <c r="BS215">
        <v>31181.4938</v>
      </c>
      <c r="BT215">
        <v>0</v>
      </c>
      <c r="BU215" t="s">
        <v>159</v>
      </c>
      <c r="BV215" t="s">
        <v>159</v>
      </c>
      <c r="BW215">
        <v>0</v>
      </c>
      <c r="BX215">
        <v>0</v>
      </c>
      <c r="BY215" t="s">
        <v>165</v>
      </c>
      <c r="BZ215">
        <v>62.7</v>
      </c>
      <c r="CA215" t="s">
        <v>159</v>
      </c>
      <c r="CB215">
        <v>0</v>
      </c>
      <c r="CC215">
        <v>0</v>
      </c>
      <c r="CD215" t="s">
        <v>176</v>
      </c>
      <c r="CE215">
        <v>0</v>
      </c>
      <c r="CF215">
        <v>0.2</v>
      </c>
      <c r="CG215">
        <v>62.7</v>
      </c>
      <c r="CH215" t="s">
        <v>159</v>
      </c>
      <c r="CI215" t="s">
        <v>176</v>
      </c>
      <c r="CJ215" t="s">
        <v>159</v>
      </c>
      <c r="CK215" t="s">
        <v>159</v>
      </c>
      <c r="CL215">
        <v>0</v>
      </c>
      <c r="CM215" t="s">
        <v>628</v>
      </c>
      <c r="CN215">
        <v>30</v>
      </c>
      <c r="CO215">
        <v>18.809999999999999</v>
      </c>
      <c r="CP215">
        <v>1.41</v>
      </c>
      <c r="CQ215">
        <v>31336.78</v>
      </c>
      <c r="CR215" t="s">
        <v>166</v>
      </c>
      <c r="CS215">
        <v>25</v>
      </c>
      <c r="CT215">
        <v>15.675000000000001</v>
      </c>
      <c r="CU215">
        <v>1.18</v>
      </c>
      <c r="CV215" t="s">
        <v>166</v>
      </c>
      <c r="CW215">
        <v>7.5</v>
      </c>
      <c r="CX215">
        <v>4.7024999999999997</v>
      </c>
      <c r="CY215">
        <v>0.35</v>
      </c>
      <c r="CZ215" t="s">
        <v>160</v>
      </c>
      <c r="DA215">
        <v>7.5</v>
      </c>
      <c r="DB215">
        <v>4.7024999999999997</v>
      </c>
      <c r="DC215">
        <v>0.35</v>
      </c>
      <c r="DD215">
        <v>0</v>
      </c>
      <c r="DE215">
        <v>6.51</v>
      </c>
      <c r="DF215">
        <v>0.49</v>
      </c>
      <c r="DG215" t="s">
        <v>166</v>
      </c>
      <c r="DH215">
        <v>5</v>
      </c>
      <c r="DI215">
        <v>3.1349999999999998</v>
      </c>
      <c r="DJ215">
        <v>0.24</v>
      </c>
      <c r="DK215" t="s">
        <v>166</v>
      </c>
      <c r="DL215">
        <v>25</v>
      </c>
      <c r="DM215">
        <v>15.675000000000001</v>
      </c>
      <c r="DN215">
        <v>1.18</v>
      </c>
      <c r="DO215" t="s">
        <v>159</v>
      </c>
      <c r="DP215">
        <v>0</v>
      </c>
      <c r="DQ215">
        <v>0</v>
      </c>
      <c r="DR215" t="s">
        <v>159</v>
      </c>
      <c r="DS215">
        <v>0</v>
      </c>
      <c r="DT215">
        <v>0</v>
      </c>
      <c r="DU215" t="s">
        <v>159</v>
      </c>
      <c r="DV215" t="s">
        <v>159</v>
      </c>
      <c r="DW215" t="s">
        <v>159</v>
      </c>
      <c r="DX215" t="s">
        <v>159</v>
      </c>
      <c r="DY215">
        <v>0</v>
      </c>
      <c r="DZ215">
        <v>0</v>
      </c>
      <c r="EA215">
        <v>94.05</v>
      </c>
      <c r="EB215">
        <v>7.05</v>
      </c>
      <c r="EC215">
        <v>2.0020566000040006E+19</v>
      </c>
      <c r="ED215">
        <v>3.0040561E+19</v>
      </c>
      <c r="EE215" t="s">
        <v>640</v>
      </c>
      <c r="EF215" t="s">
        <v>639</v>
      </c>
      <c r="EG215" t="s">
        <v>159</v>
      </c>
      <c r="EH215" t="s">
        <v>159</v>
      </c>
      <c r="EI215" t="s">
        <v>125</v>
      </c>
      <c r="EJ215" t="s">
        <v>159</v>
      </c>
      <c r="EK215" t="s">
        <v>159</v>
      </c>
      <c r="EL215" t="s">
        <v>159</v>
      </c>
      <c r="EM215" t="s">
        <v>159</v>
      </c>
      <c r="EN215" t="s">
        <v>159</v>
      </c>
      <c r="EO215" t="s">
        <v>159</v>
      </c>
      <c r="EP215" t="s">
        <v>159</v>
      </c>
      <c r="EQ215" t="s">
        <v>159</v>
      </c>
      <c r="ER215" t="s">
        <v>159</v>
      </c>
      <c r="ES215">
        <v>31336.78</v>
      </c>
      <c r="ET215">
        <v>0</v>
      </c>
      <c r="EU215">
        <v>0</v>
      </c>
      <c r="EV215" t="s">
        <v>159</v>
      </c>
      <c r="EW215" t="s">
        <v>167</v>
      </c>
      <c r="EX215" t="s">
        <v>159</v>
      </c>
      <c r="EY215">
        <v>0</v>
      </c>
      <c r="EZ215">
        <v>0</v>
      </c>
    </row>
    <row r="216" spans="1:156" x14ac:dyDescent="0.25">
      <c r="A216">
        <v>9772691536</v>
      </c>
      <c r="B216" t="s">
        <v>143</v>
      </c>
      <c r="C216" t="s">
        <v>628</v>
      </c>
      <c r="D216" t="s">
        <v>145</v>
      </c>
      <c r="E216" t="s">
        <v>146</v>
      </c>
      <c r="F216" s="1" t="s">
        <v>147</v>
      </c>
      <c r="G216" t="s">
        <v>168</v>
      </c>
      <c r="H216" t="s">
        <v>169</v>
      </c>
      <c r="I216" t="s">
        <v>170</v>
      </c>
      <c r="J216" t="s">
        <v>171</v>
      </c>
      <c r="K216" t="s">
        <v>152</v>
      </c>
      <c r="L216" s="2">
        <v>0.5</v>
      </c>
      <c r="M216" s="2">
        <v>31350</v>
      </c>
      <c r="N216" t="s">
        <v>629</v>
      </c>
      <c r="O216" t="s">
        <v>658</v>
      </c>
      <c r="P216">
        <v>34927</v>
      </c>
      <c r="Q216" t="s">
        <v>145</v>
      </c>
      <c r="R216">
        <v>197710</v>
      </c>
      <c r="S216" s="1" t="s">
        <v>155</v>
      </c>
      <c r="T216">
        <v>2611721007</v>
      </c>
      <c r="U216">
        <v>6617737</v>
      </c>
      <c r="V216">
        <v>1001373</v>
      </c>
      <c r="W216">
        <v>25501636</v>
      </c>
      <c r="X216">
        <v>9772691536</v>
      </c>
      <c r="Y216">
        <v>815167</v>
      </c>
      <c r="Z216" t="s">
        <v>156</v>
      </c>
      <c r="AA216" t="s">
        <v>157</v>
      </c>
      <c r="AB216" t="s">
        <v>158</v>
      </c>
      <c r="AC216" t="s">
        <v>171</v>
      </c>
      <c r="AD216">
        <v>5999</v>
      </c>
      <c r="AE216">
        <v>63</v>
      </c>
      <c r="AF216" t="s">
        <v>159</v>
      </c>
      <c r="AG216" t="s">
        <v>159</v>
      </c>
      <c r="AH216" t="s">
        <v>159</v>
      </c>
      <c r="AI216" t="s">
        <v>160</v>
      </c>
      <c r="AJ216" t="s">
        <v>659</v>
      </c>
      <c r="AK216">
        <v>566</v>
      </c>
      <c r="AL216">
        <v>888990</v>
      </c>
      <c r="AM216">
        <v>566</v>
      </c>
      <c r="AN216">
        <v>9772691536</v>
      </c>
      <c r="AO216">
        <v>9772691536</v>
      </c>
      <c r="AP216" t="s">
        <v>162</v>
      </c>
      <c r="AQ216" t="s">
        <v>632</v>
      </c>
      <c r="AR216" t="s">
        <v>159</v>
      </c>
      <c r="AS216" t="s">
        <v>633</v>
      </c>
      <c r="AT216" s="2">
        <v>0.5</v>
      </c>
      <c r="AU216">
        <v>31350</v>
      </c>
      <c r="AV216">
        <v>31350</v>
      </c>
      <c r="AW216" s="7">
        <f t="shared" si="21"/>
        <v>30350</v>
      </c>
      <c r="AX216" s="7">
        <v>350</v>
      </c>
      <c r="AY216" s="7">
        <f t="shared" si="22"/>
        <v>30000</v>
      </c>
      <c r="AZ216" s="8">
        <f t="shared" si="23"/>
        <v>5280.0000000000009</v>
      </c>
      <c r="BA216" s="9">
        <f t="shared" si="24"/>
        <v>24000</v>
      </c>
      <c r="BB216" s="10">
        <f t="shared" si="25"/>
        <v>720</v>
      </c>
      <c r="BC216" s="7">
        <v>250</v>
      </c>
      <c r="BD216" s="11">
        <f t="shared" si="26"/>
        <v>81.25</v>
      </c>
      <c r="BE216" s="11">
        <v>1000</v>
      </c>
      <c r="BF216" s="12"/>
      <c r="BG216" s="7">
        <f t="shared" si="27"/>
        <v>18.75</v>
      </c>
      <c r="BH216" t="s">
        <v>159</v>
      </c>
      <c r="BI216" t="s">
        <v>159</v>
      </c>
      <c r="BJ216" t="s">
        <v>159</v>
      </c>
      <c r="BK216" t="s">
        <v>159</v>
      </c>
      <c r="BL216">
        <v>566</v>
      </c>
      <c r="BM216">
        <v>566</v>
      </c>
      <c r="BN216">
        <v>31350</v>
      </c>
      <c r="BO216">
        <v>1000</v>
      </c>
      <c r="BP216">
        <v>156.75</v>
      </c>
      <c r="BQ216">
        <v>11.76</v>
      </c>
      <c r="BR216">
        <v>0</v>
      </c>
      <c r="BS216">
        <v>31181.4938</v>
      </c>
      <c r="BT216">
        <v>0</v>
      </c>
      <c r="BU216" t="s">
        <v>159</v>
      </c>
      <c r="BV216" t="s">
        <v>159</v>
      </c>
      <c r="BW216">
        <v>0</v>
      </c>
      <c r="BX216">
        <v>0</v>
      </c>
      <c r="BY216" t="s">
        <v>165</v>
      </c>
      <c r="BZ216">
        <v>62.7</v>
      </c>
      <c r="CA216" t="s">
        <v>159</v>
      </c>
      <c r="CB216">
        <v>0</v>
      </c>
      <c r="CC216">
        <v>0</v>
      </c>
      <c r="CD216" t="s">
        <v>176</v>
      </c>
      <c r="CE216">
        <v>0</v>
      </c>
      <c r="CF216">
        <v>0.2</v>
      </c>
      <c r="CG216">
        <v>62.7</v>
      </c>
      <c r="CH216" t="s">
        <v>159</v>
      </c>
      <c r="CI216" t="s">
        <v>176</v>
      </c>
      <c r="CJ216" t="s">
        <v>159</v>
      </c>
      <c r="CK216" t="s">
        <v>159</v>
      </c>
      <c r="CL216">
        <v>0</v>
      </c>
      <c r="CM216" t="s">
        <v>628</v>
      </c>
      <c r="CN216">
        <v>30</v>
      </c>
      <c r="CO216">
        <v>18.809999999999999</v>
      </c>
      <c r="CP216">
        <v>1.41</v>
      </c>
      <c r="CQ216">
        <v>31336.78</v>
      </c>
      <c r="CR216" t="s">
        <v>166</v>
      </c>
      <c r="CS216">
        <v>25</v>
      </c>
      <c r="CT216">
        <v>15.675000000000001</v>
      </c>
      <c r="CU216">
        <v>1.18</v>
      </c>
      <c r="CV216" t="s">
        <v>166</v>
      </c>
      <c r="CW216">
        <v>7.5</v>
      </c>
      <c r="CX216">
        <v>4.7024999999999997</v>
      </c>
      <c r="CY216">
        <v>0.35</v>
      </c>
      <c r="CZ216" t="s">
        <v>160</v>
      </c>
      <c r="DA216">
        <v>7.5</v>
      </c>
      <c r="DB216">
        <v>4.7024999999999997</v>
      </c>
      <c r="DC216">
        <v>0.35</v>
      </c>
      <c r="DD216">
        <v>0</v>
      </c>
      <c r="DE216">
        <v>6.51</v>
      </c>
      <c r="DF216">
        <v>0.49</v>
      </c>
      <c r="DG216" t="s">
        <v>166</v>
      </c>
      <c r="DH216">
        <v>5</v>
      </c>
      <c r="DI216">
        <v>3.1349999999999998</v>
      </c>
      <c r="DJ216">
        <v>0.24</v>
      </c>
      <c r="DK216" t="s">
        <v>166</v>
      </c>
      <c r="DL216">
        <v>25</v>
      </c>
      <c r="DM216">
        <v>15.675000000000001</v>
      </c>
      <c r="DN216">
        <v>1.18</v>
      </c>
      <c r="DO216" t="s">
        <v>159</v>
      </c>
      <c r="DP216">
        <v>0</v>
      </c>
      <c r="DQ216">
        <v>0</v>
      </c>
      <c r="DR216" t="s">
        <v>159</v>
      </c>
      <c r="DS216">
        <v>0</v>
      </c>
      <c r="DT216">
        <v>0</v>
      </c>
      <c r="DU216" t="s">
        <v>159</v>
      </c>
      <c r="DV216" t="s">
        <v>159</v>
      </c>
      <c r="DW216" t="s">
        <v>159</v>
      </c>
      <c r="DX216" t="s">
        <v>159</v>
      </c>
      <c r="DY216">
        <v>0</v>
      </c>
      <c r="DZ216">
        <v>0</v>
      </c>
      <c r="EA216">
        <v>94.05</v>
      </c>
      <c r="EB216">
        <v>7.05</v>
      </c>
      <c r="EC216">
        <v>2.0020566000040006E+19</v>
      </c>
      <c r="ED216">
        <v>3.0040561E+19</v>
      </c>
      <c r="EE216" t="s">
        <v>660</v>
      </c>
      <c r="EF216" t="s">
        <v>659</v>
      </c>
      <c r="EG216" t="s">
        <v>159</v>
      </c>
      <c r="EH216" t="s">
        <v>159</v>
      </c>
      <c r="EI216" t="s">
        <v>125</v>
      </c>
      <c r="EJ216" t="s">
        <v>159</v>
      </c>
      <c r="EK216" t="s">
        <v>159</v>
      </c>
      <c r="EL216" t="s">
        <v>159</v>
      </c>
      <c r="EM216" t="s">
        <v>159</v>
      </c>
      <c r="EN216" t="s">
        <v>159</v>
      </c>
      <c r="EO216" t="s">
        <v>159</v>
      </c>
      <c r="EP216" t="s">
        <v>159</v>
      </c>
      <c r="EQ216" t="s">
        <v>159</v>
      </c>
      <c r="ER216" t="s">
        <v>159</v>
      </c>
      <c r="ES216">
        <v>31336.78</v>
      </c>
      <c r="ET216">
        <v>0</v>
      </c>
      <c r="EU216">
        <v>0</v>
      </c>
      <c r="EV216" t="s">
        <v>159</v>
      </c>
      <c r="EW216" t="s">
        <v>167</v>
      </c>
      <c r="EX216" t="s">
        <v>159</v>
      </c>
      <c r="EY216">
        <v>0</v>
      </c>
      <c r="EZ216">
        <v>0</v>
      </c>
    </row>
    <row r="217" spans="1:156" x14ac:dyDescent="0.25">
      <c r="A217">
        <v>9772525658</v>
      </c>
      <c r="B217" t="s">
        <v>143</v>
      </c>
      <c r="C217" t="s">
        <v>628</v>
      </c>
      <c r="D217" t="s">
        <v>145</v>
      </c>
      <c r="E217" t="s">
        <v>146</v>
      </c>
      <c r="F217" s="1" t="s">
        <v>147</v>
      </c>
      <c r="G217" t="s">
        <v>168</v>
      </c>
      <c r="H217" t="s">
        <v>169</v>
      </c>
      <c r="I217" t="s">
        <v>170</v>
      </c>
      <c r="J217" t="s">
        <v>171</v>
      </c>
      <c r="K217" t="s">
        <v>152</v>
      </c>
      <c r="L217" s="2">
        <v>0.5</v>
      </c>
      <c r="M217" s="2">
        <v>31350</v>
      </c>
      <c r="N217" t="s">
        <v>629</v>
      </c>
      <c r="O217" t="s">
        <v>661</v>
      </c>
      <c r="P217">
        <v>34927</v>
      </c>
      <c r="Q217" t="s">
        <v>145</v>
      </c>
      <c r="R217">
        <v>190110</v>
      </c>
      <c r="S217" s="1" t="s">
        <v>155</v>
      </c>
      <c r="T217">
        <v>2611713692</v>
      </c>
      <c r="U217">
        <v>6617737</v>
      </c>
      <c r="V217">
        <v>1001370</v>
      </c>
      <c r="W217">
        <v>25501471</v>
      </c>
      <c r="X217">
        <v>9772525658</v>
      </c>
      <c r="Y217">
        <v>815167</v>
      </c>
      <c r="Z217" t="s">
        <v>156</v>
      </c>
      <c r="AA217" t="s">
        <v>157</v>
      </c>
      <c r="AB217" t="s">
        <v>158</v>
      </c>
      <c r="AC217" t="s">
        <v>171</v>
      </c>
      <c r="AD217">
        <v>5999</v>
      </c>
      <c r="AE217">
        <v>63</v>
      </c>
      <c r="AF217" t="s">
        <v>159</v>
      </c>
      <c r="AG217" t="s">
        <v>159</v>
      </c>
      <c r="AH217" t="s">
        <v>159</v>
      </c>
      <c r="AI217" t="s">
        <v>160</v>
      </c>
      <c r="AJ217" t="s">
        <v>662</v>
      </c>
      <c r="AK217">
        <v>566</v>
      </c>
      <c r="AL217">
        <v>888861</v>
      </c>
      <c r="AM217">
        <v>566</v>
      </c>
      <c r="AN217">
        <v>9772525658</v>
      </c>
      <c r="AO217">
        <v>9772525658</v>
      </c>
      <c r="AP217" t="s">
        <v>162</v>
      </c>
      <c r="AQ217" t="s">
        <v>632</v>
      </c>
      <c r="AR217" t="s">
        <v>159</v>
      </c>
      <c r="AS217" t="s">
        <v>633</v>
      </c>
      <c r="AT217" s="2">
        <v>0.5</v>
      </c>
      <c r="AU217">
        <v>31350</v>
      </c>
      <c r="AV217">
        <v>31350</v>
      </c>
      <c r="AW217" s="7">
        <f t="shared" si="21"/>
        <v>30350</v>
      </c>
      <c r="AX217" s="7">
        <v>350</v>
      </c>
      <c r="AY217" s="7">
        <f t="shared" si="22"/>
        <v>30000</v>
      </c>
      <c r="AZ217" s="8">
        <f t="shared" si="23"/>
        <v>5280.0000000000009</v>
      </c>
      <c r="BA217" s="9">
        <f t="shared" si="24"/>
        <v>24000</v>
      </c>
      <c r="BB217" s="10">
        <f t="shared" si="25"/>
        <v>720</v>
      </c>
      <c r="BC217" s="7">
        <v>250</v>
      </c>
      <c r="BD217" s="11">
        <f t="shared" si="26"/>
        <v>81.25</v>
      </c>
      <c r="BE217" s="11">
        <v>1000</v>
      </c>
      <c r="BF217" s="12"/>
      <c r="BG217" s="7">
        <f t="shared" si="27"/>
        <v>18.75</v>
      </c>
      <c r="BH217" t="s">
        <v>159</v>
      </c>
      <c r="BI217" t="s">
        <v>159</v>
      </c>
      <c r="BJ217" t="s">
        <v>159</v>
      </c>
      <c r="BK217" t="s">
        <v>159</v>
      </c>
      <c r="BL217">
        <v>566</v>
      </c>
      <c r="BM217">
        <v>566</v>
      </c>
      <c r="BN217">
        <v>31350</v>
      </c>
      <c r="BO217">
        <v>1000</v>
      </c>
      <c r="BP217">
        <v>156.75</v>
      </c>
      <c r="BQ217">
        <v>11.76</v>
      </c>
      <c r="BR217">
        <v>0</v>
      </c>
      <c r="BS217">
        <v>31181.4938</v>
      </c>
      <c r="BT217">
        <v>0</v>
      </c>
      <c r="BU217" t="s">
        <v>159</v>
      </c>
      <c r="BV217" t="s">
        <v>159</v>
      </c>
      <c r="BW217">
        <v>0</v>
      </c>
      <c r="BX217">
        <v>0</v>
      </c>
      <c r="BY217" t="s">
        <v>165</v>
      </c>
      <c r="BZ217">
        <v>62.7</v>
      </c>
      <c r="CA217" t="s">
        <v>159</v>
      </c>
      <c r="CB217">
        <v>0</v>
      </c>
      <c r="CC217">
        <v>0</v>
      </c>
      <c r="CD217" t="s">
        <v>176</v>
      </c>
      <c r="CE217">
        <v>0</v>
      </c>
      <c r="CF217">
        <v>0.2</v>
      </c>
      <c r="CG217">
        <v>62.7</v>
      </c>
      <c r="CH217" t="s">
        <v>159</v>
      </c>
      <c r="CI217" t="s">
        <v>176</v>
      </c>
      <c r="CJ217" t="s">
        <v>159</v>
      </c>
      <c r="CK217" t="s">
        <v>159</v>
      </c>
      <c r="CL217">
        <v>0</v>
      </c>
      <c r="CM217" t="s">
        <v>628</v>
      </c>
      <c r="CN217">
        <v>30</v>
      </c>
      <c r="CO217">
        <v>18.809999999999999</v>
      </c>
      <c r="CP217">
        <v>1.41</v>
      </c>
      <c r="CQ217">
        <v>31336.78</v>
      </c>
      <c r="CR217" t="s">
        <v>166</v>
      </c>
      <c r="CS217">
        <v>25</v>
      </c>
      <c r="CT217">
        <v>15.675000000000001</v>
      </c>
      <c r="CU217">
        <v>1.18</v>
      </c>
      <c r="CV217" t="s">
        <v>166</v>
      </c>
      <c r="CW217">
        <v>7.5</v>
      </c>
      <c r="CX217">
        <v>4.7024999999999997</v>
      </c>
      <c r="CY217">
        <v>0.35</v>
      </c>
      <c r="CZ217" t="s">
        <v>160</v>
      </c>
      <c r="DA217">
        <v>7.5</v>
      </c>
      <c r="DB217">
        <v>4.7024999999999997</v>
      </c>
      <c r="DC217">
        <v>0.35</v>
      </c>
      <c r="DD217">
        <v>0</v>
      </c>
      <c r="DE217">
        <v>6.51</v>
      </c>
      <c r="DF217">
        <v>0.49</v>
      </c>
      <c r="DG217" t="s">
        <v>166</v>
      </c>
      <c r="DH217">
        <v>5</v>
      </c>
      <c r="DI217">
        <v>3.1349999999999998</v>
      </c>
      <c r="DJ217">
        <v>0.24</v>
      </c>
      <c r="DK217" t="s">
        <v>166</v>
      </c>
      <c r="DL217">
        <v>25</v>
      </c>
      <c r="DM217">
        <v>15.675000000000001</v>
      </c>
      <c r="DN217">
        <v>1.18</v>
      </c>
      <c r="DO217" t="s">
        <v>159</v>
      </c>
      <c r="DP217">
        <v>0</v>
      </c>
      <c r="DQ217">
        <v>0</v>
      </c>
      <c r="DR217" t="s">
        <v>159</v>
      </c>
      <c r="DS217">
        <v>0</v>
      </c>
      <c r="DT217">
        <v>0</v>
      </c>
      <c r="DU217" t="s">
        <v>159</v>
      </c>
      <c r="DV217" t="s">
        <v>159</v>
      </c>
      <c r="DW217" t="s">
        <v>159</v>
      </c>
      <c r="DX217" t="s">
        <v>159</v>
      </c>
      <c r="DY217">
        <v>0</v>
      </c>
      <c r="DZ217">
        <v>0</v>
      </c>
      <c r="EA217">
        <v>94.05</v>
      </c>
      <c r="EB217">
        <v>7.05</v>
      </c>
      <c r="EC217">
        <v>2.0020566000040006E+19</v>
      </c>
      <c r="ED217">
        <v>3.0040561E+19</v>
      </c>
      <c r="EE217" t="s">
        <v>663</v>
      </c>
      <c r="EF217" t="s">
        <v>662</v>
      </c>
      <c r="EG217" t="s">
        <v>159</v>
      </c>
      <c r="EH217" t="s">
        <v>159</v>
      </c>
      <c r="EI217" t="s">
        <v>125</v>
      </c>
      <c r="EJ217" t="s">
        <v>159</v>
      </c>
      <c r="EK217" t="s">
        <v>159</v>
      </c>
      <c r="EL217" t="s">
        <v>159</v>
      </c>
      <c r="EM217" t="s">
        <v>159</v>
      </c>
      <c r="EN217" t="s">
        <v>159</v>
      </c>
      <c r="EO217" t="s">
        <v>159</v>
      </c>
      <c r="EP217" t="s">
        <v>159</v>
      </c>
      <c r="EQ217" t="s">
        <v>159</v>
      </c>
      <c r="ER217" t="s">
        <v>159</v>
      </c>
      <c r="ES217">
        <v>31336.78</v>
      </c>
      <c r="ET217">
        <v>0</v>
      </c>
      <c r="EU217">
        <v>0</v>
      </c>
      <c r="EV217" t="s">
        <v>159</v>
      </c>
      <c r="EW217" t="s">
        <v>167</v>
      </c>
      <c r="EX217" t="s">
        <v>159</v>
      </c>
      <c r="EY217">
        <v>0</v>
      </c>
      <c r="EZ217">
        <v>0</v>
      </c>
    </row>
    <row r="218" spans="1:156" x14ac:dyDescent="0.25">
      <c r="A218">
        <v>9772887929</v>
      </c>
      <c r="B218" t="s">
        <v>143</v>
      </c>
      <c r="C218" t="s">
        <v>628</v>
      </c>
      <c r="D218" t="s">
        <v>145</v>
      </c>
      <c r="E218" t="s">
        <v>146</v>
      </c>
      <c r="F218" s="1" t="s">
        <v>147</v>
      </c>
      <c r="G218" t="s">
        <v>168</v>
      </c>
      <c r="H218" t="s">
        <v>169</v>
      </c>
      <c r="I218" t="s">
        <v>170</v>
      </c>
      <c r="J218" t="s">
        <v>171</v>
      </c>
      <c r="K218" t="s">
        <v>152</v>
      </c>
      <c r="L218" s="2">
        <v>0.5</v>
      </c>
      <c r="M218" s="2">
        <v>31350</v>
      </c>
      <c r="N218" t="s">
        <v>629</v>
      </c>
      <c r="O218" t="s">
        <v>674</v>
      </c>
      <c r="P218">
        <v>34927</v>
      </c>
      <c r="Q218" t="s">
        <v>145</v>
      </c>
      <c r="R218">
        <v>206980</v>
      </c>
      <c r="S218" s="1" t="s">
        <v>155</v>
      </c>
      <c r="T218">
        <v>2611735457</v>
      </c>
      <c r="U218">
        <v>6617737</v>
      </c>
      <c r="V218">
        <v>1001375</v>
      </c>
      <c r="W218">
        <v>25501797</v>
      </c>
      <c r="X218">
        <v>9772887929</v>
      </c>
      <c r="Y218">
        <v>815167</v>
      </c>
      <c r="Z218" t="s">
        <v>156</v>
      </c>
      <c r="AA218" t="s">
        <v>157</v>
      </c>
      <c r="AB218" t="s">
        <v>158</v>
      </c>
      <c r="AC218" t="s">
        <v>171</v>
      </c>
      <c r="AD218">
        <v>5999</v>
      </c>
      <c r="AE218">
        <v>63</v>
      </c>
      <c r="AF218" t="s">
        <v>159</v>
      </c>
      <c r="AG218" t="s">
        <v>159</v>
      </c>
      <c r="AH218" t="s">
        <v>159</v>
      </c>
      <c r="AI218" t="s">
        <v>160</v>
      </c>
      <c r="AJ218" t="s">
        <v>675</v>
      </c>
      <c r="AK218">
        <v>566</v>
      </c>
      <c r="AL218">
        <v>889185</v>
      </c>
      <c r="AM218">
        <v>566</v>
      </c>
      <c r="AN218">
        <v>9772887929</v>
      </c>
      <c r="AO218">
        <v>9772887929</v>
      </c>
      <c r="AP218" t="s">
        <v>162</v>
      </c>
      <c r="AQ218" t="s">
        <v>632</v>
      </c>
      <c r="AR218" t="s">
        <v>159</v>
      </c>
      <c r="AS218" t="s">
        <v>633</v>
      </c>
      <c r="AT218" s="2">
        <v>0.5</v>
      </c>
      <c r="AU218">
        <v>31350</v>
      </c>
      <c r="AV218">
        <v>31350</v>
      </c>
      <c r="AW218" s="7">
        <f t="shared" si="21"/>
        <v>30350</v>
      </c>
      <c r="AX218" s="7">
        <v>350</v>
      </c>
      <c r="AY218" s="7">
        <f t="shared" si="22"/>
        <v>30000</v>
      </c>
      <c r="AZ218" s="8">
        <f t="shared" si="23"/>
        <v>5280.0000000000009</v>
      </c>
      <c r="BA218" s="9">
        <f t="shared" si="24"/>
        <v>24000</v>
      </c>
      <c r="BB218" s="10">
        <f t="shared" si="25"/>
        <v>720</v>
      </c>
      <c r="BC218" s="7">
        <v>250</v>
      </c>
      <c r="BD218" s="11">
        <f t="shared" si="26"/>
        <v>81.25</v>
      </c>
      <c r="BE218" s="11">
        <v>1000</v>
      </c>
      <c r="BF218" s="12"/>
      <c r="BG218" s="7">
        <f t="shared" si="27"/>
        <v>18.75</v>
      </c>
      <c r="BH218" t="s">
        <v>159</v>
      </c>
      <c r="BI218" t="s">
        <v>159</v>
      </c>
      <c r="BJ218" t="s">
        <v>159</v>
      </c>
      <c r="BK218" t="s">
        <v>159</v>
      </c>
      <c r="BL218">
        <v>566</v>
      </c>
      <c r="BM218">
        <v>566</v>
      </c>
      <c r="BN218">
        <v>31350</v>
      </c>
      <c r="BO218">
        <v>1000</v>
      </c>
      <c r="BP218">
        <v>156.75</v>
      </c>
      <c r="BQ218">
        <v>11.76</v>
      </c>
      <c r="BR218">
        <v>0</v>
      </c>
      <c r="BS218">
        <v>31181.4938</v>
      </c>
      <c r="BT218">
        <v>0</v>
      </c>
      <c r="BU218" t="s">
        <v>159</v>
      </c>
      <c r="BV218" t="s">
        <v>159</v>
      </c>
      <c r="BW218">
        <v>0</v>
      </c>
      <c r="BX218">
        <v>0</v>
      </c>
      <c r="BY218" t="s">
        <v>165</v>
      </c>
      <c r="BZ218">
        <v>62.7</v>
      </c>
      <c r="CA218" t="s">
        <v>159</v>
      </c>
      <c r="CB218">
        <v>0</v>
      </c>
      <c r="CC218">
        <v>0</v>
      </c>
      <c r="CD218" t="s">
        <v>176</v>
      </c>
      <c r="CE218">
        <v>0</v>
      </c>
      <c r="CF218">
        <v>0.2</v>
      </c>
      <c r="CG218">
        <v>62.7</v>
      </c>
      <c r="CH218" t="s">
        <v>159</v>
      </c>
      <c r="CI218" t="s">
        <v>176</v>
      </c>
      <c r="CJ218" t="s">
        <v>159</v>
      </c>
      <c r="CK218" t="s">
        <v>159</v>
      </c>
      <c r="CL218">
        <v>0</v>
      </c>
      <c r="CM218" t="s">
        <v>628</v>
      </c>
      <c r="CN218">
        <v>30</v>
      </c>
      <c r="CO218">
        <v>18.809999999999999</v>
      </c>
      <c r="CP218">
        <v>1.41</v>
      </c>
      <c r="CQ218">
        <v>31336.78</v>
      </c>
      <c r="CR218" t="s">
        <v>166</v>
      </c>
      <c r="CS218">
        <v>25</v>
      </c>
      <c r="CT218">
        <v>15.675000000000001</v>
      </c>
      <c r="CU218">
        <v>1.18</v>
      </c>
      <c r="CV218" t="s">
        <v>166</v>
      </c>
      <c r="CW218">
        <v>7.5</v>
      </c>
      <c r="CX218">
        <v>4.7024999999999997</v>
      </c>
      <c r="CY218">
        <v>0.35</v>
      </c>
      <c r="CZ218" t="s">
        <v>160</v>
      </c>
      <c r="DA218">
        <v>7.5</v>
      </c>
      <c r="DB218">
        <v>4.7024999999999997</v>
      </c>
      <c r="DC218">
        <v>0.35</v>
      </c>
      <c r="DD218">
        <v>0</v>
      </c>
      <c r="DE218">
        <v>6.51</v>
      </c>
      <c r="DF218">
        <v>0.49</v>
      </c>
      <c r="DG218" t="s">
        <v>166</v>
      </c>
      <c r="DH218">
        <v>5</v>
      </c>
      <c r="DI218">
        <v>3.1349999999999998</v>
      </c>
      <c r="DJ218">
        <v>0.24</v>
      </c>
      <c r="DK218" t="s">
        <v>166</v>
      </c>
      <c r="DL218">
        <v>25</v>
      </c>
      <c r="DM218">
        <v>15.675000000000001</v>
      </c>
      <c r="DN218">
        <v>1.18</v>
      </c>
      <c r="DO218" t="s">
        <v>159</v>
      </c>
      <c r="DP218">
        <v>0</v>
      </c>
      <c r="DQ218">
        <v>0</v>
      </c>
      <c r="DR218" t="s">
        <v>159</v>
      </c>
      <c r="DS218">
        <v>0</v>
      </c>
      <c r="DT218">
        <v>0</v>
      </c>
      <c r="DU218" t="s">
        <v>159</v>
      </c>
      <c r="DV218" t="s">
        <v>159</v>
      </c>
      <c r="DW218" t="s">
        <v>159</v>
      </c>
      <c r="DX218" t="s">
        <v>159</v>
      </c>
      <c r="DY218">
        <v>0</v>
      </c>
      <c r="DZ218">
        <v>0</v>
      </c>
      <c r="EA218">
        <v>94.05</v>
      </c>
      <c r="EB218">
        <v>7.05</v>
      </c>
      <c r="EC218">
        <v>2.0020566000040006E+19</v>
      </c>
      <c r="ED218">
        <v>3.0040561E+19</v>
      </c>
      <c r="EE218" t="s">
        <v>676</v>
      </c>
      <c r="EF218" t="s">
        <v>675</v>
      </c>
      <c r="EG218" t="s">
        <v>159</v>
      </c>
      <c r="EH218" t="s">
        <v>159</v>
      </c>
      <c r="EI218" t="s">
        <v>125</v>
      </c>
      <c r="EJ218" t="s">
        <v>159</v>
      </c>
      <c r="EK218" t="s">
        <v>159</v>
      </c>
      <c r="EL218" t="s">
        <v>159</v>
      </c>
      <c r="EM218" t="s">
        <v>159</v>
      </c>
      <c r="EN218" t="s">
        <v>159</v>
      </c>
      <c r="EO218" t="s">
        <v>159</v>
      </c>
      <c r="EP218" t="s">
        <v>159</v>
      </c>
      <c r="EQ218" t="s">
        <v>159</v>
      </c>
      <c r="ER218" t="s">
        <v>159</v>
      </c>
      <c r="ES218">
        <v>31336.78</v>
      </c>
      <c r="ET218">
        <v>0</v>
      </c>
      <c r="EU218">
        <v>0</v>
      </c>
      <c r="EV218" t="s">
        <v>159</v>
      </c>
      <c r="EW218" t="s">
        <v>167</v>
      </c>
      <c r="EX218" t="s">
        <v>159</v>
      </c>
      <c r="EY218">
        <v>0</v>
      </c>
      <c r="EZ218">
        <v>0</v>
      </c>
    </row>
    <row r="219" spans="1:156" x14ac:dyDescent="0.25">
      <c r="A219">
        <v>9780184771</v>
      </c>
      <c r="B219" t="s">
        <v>143</v>
      </c>
      <c r="C219" t="s">
        <v>178</v>
      </c>
      <c r="D219" t="s">
        <v>146</v>
      </c>
      <c r="E219" t="s">
        <v>722</v>
      </c>
      <c r="F219" s="1" t="s">
        <v>147</v>
      </c>
      <c r="G219" t="s">
        <v>168</v>
      </c>
      <c r="H219" t="s">
        <v>169</v>
      </c>
      <c r="I219" t="s">
        <v>170</v>
      </c>
      <c r="J219" t="s">
        <v>171</v>
      </c>
      <c r="K219" t="s">
        <v>152</v>
      </c>
      <c r="L219" s="2">
        <v>0.5</v>
      </c>
      <c r="M219" s="2">
        <v>31350</v>
      </c>
      <c r="N219" t="s">
        <v>756</v>
      </c>
      <c r="O219" t="s">
        <v>761</v>
      </c>
      <c r="P219">
        <v>34939</v>
      </c>
      <c r="Q219" t="s">
        <v>146</v>
      </c>
      <c r="R219">
        <v>632016</v>
      </c>
      <c r="S219" s="1" t="s">
        <v>155</v>
      </c>
      <c r="T219">
        <v>2612760586</v>
      </c>
      <c r="U219">
        <v>4504034</v>
      </c>
      <c r="V219">
        <v>1001422</v>
      </c>
      <c r="W219">
        <v>25506541</v>
      </c>
      <c r="X219">
        <v>9780184771</v>
      </c>
      <c r="Y219">
        <v>815167</v>
      </c>
      <c r="Z219" t="s">
        <v>156</v>
      </c>
      <c r="AA219" t="s">
        <v>157</v>
      </c>
      <c r="AB219" t="s">
        <v>158</v>
      </c>
      <c r="AC219" t="s">
        <v>171</v>
      </c>
      <c r="AD219">
        <v>5999</v>
      </c>
      <c r="AE219">
        <v>63</v>
      </c>
      <c r="AF219" t="s">
        <v>159</v>
      </c>
      <c r="AG219" t="s">
        <v>159</v>
      </c>
      <c r="AH219" t="s">
        <v>159</v>
      </c>
      <c r="AI219" t="s">
        <v>160</v>
      </c>
      <c r="AJ219" t="s">
        <v>762</v>
      </c>
      <c r="AK219">
        <v>566</v>
      </c>
      <c r="AL219">
        <v>632016</v>
      </c>
      <c r="AM219">
        <v>566</v>
      </c>
      <c r="AN219">
        <v>9780184771</v>
      </c>
      <c r="AO219">
        <v>9780184771</v>
      </c>
      <c r="AP219" t="s">
        <v>162</v>
      </c>
      <c r="AQ219" t="s">
        <v>759</v>
      </c>
      <c r="AR219" t="s">
        <v>159</v>
      </c>
      <c r="AS219" t="s">
        <v>185</v>
      </c>
      <c r="AT219" s="2">
        <v>0.5</v>
      </c>
      <c r="AU219">
        <v>31350</v>
      </c>
      <c r="AV219">
        <v>31350</v>
      </c>
      <c r="AW219" s="7">
        <f t="shared" si="21"/>
        <v>30350</v>
      </c>
      <c r="AX219" s="7">
        <v>350</v>
      </c>
      <c r="AY219" s="7">
        <f t="shared" si="22"/>
        <v>30000</v>
      </c>
      <c r="AZ219" s="8">
        <f t="shared" si="23"/>
        <v>5280.0000000000009</v>
      </c>
      <c r="BA219" s="9">
        <f t="shared" si="24"/>
        <v>24000</v>
      </c>
      <c r="BB219" s="10">
        <f t="shared" si="25"/>
        <v>720</v>
      </c>
      <c r="BC219" s="7">
        <v>250</v>
      </c>
      <c r="BD219" s="11">
        <f t="shared" si="26"/>
        <v>81.25</v>
      </c>
      <c r="BE219" s="11">
        <v>1000</v>
      </c>
      <c r="BF219" s="12"/>
      <c r="BG219" s="7">
        <f t="shared" si="27"/>
        <v>18.75</v>
      </c>
      <c r="BH219" t="s">
        <v>159</v>
      </c>
      <c r="BI219" t="s">
        <v>159</v>
      </c>
      <c r="BJ219" t="s">
        <v>159</v>
      </c>
      <c r="BK219" t="s">
        <v>159</v>
      </c>
      <c r="BL219">
        <v>566</v>
      </c>
      <c r="BM219">
        <v>566</v>
      </c>
      <c r="BN219">
        <v>31350</v>
      </c>
      <c r="BO219">
        <v>1000</v>
      </c>
      <c r="BP219">
        <v>156.75</v>
      </c>
      <c r="BQ219">
        <v>11.76</v>
      </c>
      <c r="BR219">
        <v>0</v>
      </c>
      <c r="BS219">
        <v>31181.4938</v>
      </c>
      <c r="BT219">
        <v>0</v>
      </c>
      <c r="BU219" t="s">
        <v>159</v>
      </c>
      <c r="BV219" t="s">
        <v>159</v>
      </c>
      <c r="BW219">
        <v>0</v>
      </c>
      <c r="BX219">
        <v>0</v>
      </c>
      <c r="BY219" t="s">
        <v>165</v>
      </c>
      <c r="BZ219">
        <v>62.7</v>
      </c>
      <c r="CA219" t="s">
        <v>159</v>
      </c>
      <c r="CB219">
        <v>0</v>
      </c>
      <c r="CC219">
        <v>0</v>
      </c>
      <c r="CD219" t="s">
        <v>176</v>
      </c>
      <c r="CE219">
        <v>0</v>
      </c>
      <c r="CF219">
        <v>0.2</v>
      </c>
      <c r="CG219">
        <v>62.7</v>
      </c>
      <c r="CH219" t="s">
        <v>159</v>
      </c>
      <c r="CI219" t="s">
        <v>176</v>
      </c>
      <c r="CJ219" t="s">
        <v>159</v>
      </c>
      <c r="CK219" t="s">
        <v>159</v>
      </c>
      <c r="CL219">
        <v>0</v>
      </c>
      <c r="CM219" t="s">
        <v>178</v>
      </c>
      <c r="CN219">
        <v>30</v>
      </c>
      <c r="CO219">
        <v>18.809999999999999</v>
      </c>
      <c r="CP219">
        <v>1.41</v>
      </c>
      <c r="CQ219">
        <v>31329.78</v>
      </c>
      <c r="CR219" t="s">
        <v>166</v>
      </c>
      <c r="CS219">
        <v>25</v>
      </c>
      <c r="CT219">
        <v>15.675000000000001</v>
      </c>
      <c r="CU219">
        <v>1.18</v>
      </c>
      <c r="CV219" t="s">
        <v>166</v>
      </c>
      <c r="CW219">
        <v>7.5</v>
      </c>
      <c r="CX219">
        <v>4.7024999999999997</v>
      </c>
      <c r="CY219">
        <v>0.35</v>
      </c>
      <c r="CZ219" t="s">
        <v>160</v>
      </c>
      <c r="DA219">
        <v>7.5</v>
      </c>
      <c r="DB219">
        <v>4.7024999999999997</v>
      </c>
      <c r="DC219">
        <v>0.35</v>
      </c>
      <c r="DD219">
        <v>0</v>
      </c>
      <c r="DE219">
        <v>0</v>
      </c>
      <c r="DF219">
        <v>0</v>
      </c>
      <c r="DG219" t="s">
        <v>166</v>
      </c>
      <c r="DH219">
        <v>5</v>
      </c>
      <c r="DI219">
        <v>3.1349999999999998</v>
      </c>
      <c r="DJ219">
        <v>0.24</v>
      </c>
      <c r="DK219" t="s">
        <v>166</v>
      </c>
      <c r="DL219">
        <v>25</v>
      </c>
      <c r="DM219">
        <v>15.675000000000001</v>
      </c>
      <c r="DN219">
        <v>1.18</v>
      </c>
      <c r="DO219" t="s">
        <v>159</v>
      </c>
      <c r="DP219">
        <v>0</v>
      </c>
      <c r="DQ219">
        <v>0</v>
      </c>
      <c r="DR219" t="s">
        <v>159</v>
      </c>
      <c r="DS219">
        <v>0</v>
      </c>
      <c r="DT219">
        <v>0</v>
      </c>
      <c r="DU219" t="s">
        <v>159</v>
      </c>
      <c r="DV219" t="s">
        <v>159</v>
      </c>
      <c r="DW219" t="s">
        <v>159</v>
      </c>
      <c r="DX219" t="s">
        <v>159</v>
      </c>
      <c r="DY219">
        <v>0</v>
      </c>
      <c r="DZ219">
        <v>0</v>
      </c>
      <c r="EA219">
        <v>94.05</v>
      </c>
      <c r="EB219">
        <v>7.05</v>
      </c>
      <c r="EC219">
        <v>2.0020566000040006E+19</v>
      </c>
      <c r="ED219">
        <v>3.0040567E+19</v>
      </c>
      <c r="EE219" t="s">
        <v>763</v>
      </c>
      <c r="EF219" t="s">
        <v>762</v>
      </c>
      <c r="EG219" t="s">
        <v>159</v>
      </c>
      <c r="EH219" t="s">
        <v>159</v>
      </c>
      <c r="EI219" t="s">
        <v>125</v>
      </c>
      <c r="EJ219" t="s">
        <v>159</v>
      </c>
      <c r="EK219" t="s">
        <v>159</v>
      </c>
      <c r="EL219" t="s">
        <v>159</v>
      </c>
      <c r="EM219" t="s">
        <v>159</v>
      </c>
      <c r="EN219" t="s">
        <v>159</v>
      </c>
      <c r="EO219" t="s">
        <v>159</v>
      </c>
      <c r="EP219" t="s">
        <v>159</v>
      </c>
      <c r="EQ219" t="s">
        <v>159</v>
      </c>
      <c r="ER219" t="s">
        <v>159</v>
      </c>
      <c r="ES219">
        <v>31329.78</v>
      </c>
      <c r="ET219">
        <v>0</v>
      </c>
      <c r="EU219">
        <v>0</v>
      </c>
      <c r="EV219" t="s">
        <v>159</v>
      </c>
      <c r="EW219" t="s">
        <v>167</v>
      </c>
      <c r="EX219" t="s">
        <v>159</v>
      </c>
      <c r="EY219">
        <v>0</v>
      </c>
      <c r="EZ219">
        <v>0</v>
      </c>
    </row>
    <row r="220" spans="1:156" x14ac:dyDescent="0.25">
      <c r="A220">
        <v>9780173925</v>
      </c>
      <c r="B220" t="s">
        <v>143</v>
      </c>
      <c r="C220" t="s">
        <v>178</v>
      </c>
      <c r="D220" t="s">
        <v>146</v>
      </c>
      <c r="E220" t="s">
        <v>722</v>
      </c>
      <c r="F220" s="1" t="s">
        <v>147</v>
      </c>
      <c r="G220" t="s">
        <v>168</v>
      </c>
      <c r="H220" t="s">
        <v>169</v>
      </c>
      <c r="I220" t="s">
        <v>170</v>
      </c>
      <c r="J220" t="s">
        <v>171</v>
      </c>
      <c r="K220" t="s">
        <v>152</v>
      </c>
      <c r="L220" s="2">
        <v>0.5</v>
      </c>
      <c r="M220" s="2">
        <v>31350</v>
      </c>
      <c r="N220" t="s">
        <v>756</v>
      </c>
      <c r="O220" t="s">
        <v>764</v>
      </c>
      <c r="P220">
        <v>34939</v>
      </c>
      <c r="Q220" t="s">
        <v>146</v>
      </c>
      <c r="R220">
        <v>631806</v>
      </c>
      <c r="S220" s="1" t="s">
        <v>155</v>
      </c>
      <c r="T220">
        <v>2612758883</v>
      </c>
      <c r="U220">
        <v>4504034</v>
      </c>
      <c r="V220">
        <v>1001420</v>
      </c>
      <c r="W220">
        <v>25506531</v>
      </c>
      <c r="X220">
        <v>9780173925</v>
      </c>
      <c r="Y220">
        <v>815167</v>
      </c>
      <c r="Z220" t="s">
        <v>156</v>
      </c>
      <c r="AA220" t="s">
        <v>157</v>
      </c>
      <c r="AB220" t="s">
        <v>158</v>
      </c>
      <c r="AC220" t="s">
        <v>171</v>
      </c>
      <c r="AD220">
        <v>5999</v>
      </c>
      <c r="AE220">
        <v>63</v>
      </c>
      <c r="AF220" t="s">
        <v>159</v>
      </c>
      <c r="AG220" t="s">
        <v>159</v>
      </c>
      <c r="AH220" t="s">
        <v>159</v>
      </c>
      <c r="AI220" t="s">
        <v>160</v>
      </c>
      <c r="AJ220" t="s">
        <v>765</v>
      </c>
      <c r="AK220">
        <v>566</v>
      </c>
      <c r="AL220">
        <v>631806</v>
      </c>
      <c r="AM220">
        <v>566</v>
      </c>
      <c r="AN220">
        <v>9780173925</v>
      </c>
      <c r="AO220">
        <v>9780173925</v>
      </c>
      <c r="AP220" t="s">
        <v>162</v>
      </c>
      <c r="AQ220" t="s">
        <v>759</v>
      </c>
      <c r="AR220" t="s">
        <v>159</v>
      </c>
      <c r="AS220" t="s">
        <v>185</v>
      </c>
      <c r="AT220" s="2">
        <v>0.5</v>
      </c>
      <c r="AU220">
        <v>31350</v>
      </c>
      <c r="AV220">
        <v>31350</v>
      </c>
      <c r="AW220" s="7">
        <f t="shared" si="21"/>
        <v>30350</v>
      </c>
      <c r="AX220" s="7">
        <v>350</v>
      </c>
      <c r="AY220" s="7">
        <f t="shared" si="22"/>
        <v>30000</v>
      </c>
      <c r="AZ220" s="8">
        <f t="shared" si="23"/>
        <v>5280.0000000000009</v>
      </c>
      <c r="BA220" s="9">
        <f t="shared" si="24"/>
        <v>24000</v>
      </c>
      <c r="BB220" s="10">
        <f t="shared" si="25"/>
        <v>720</v>
      </c>
      <c r="BC220" s="7">
        <v>250</v>
      </c>
      <c r="BD220" s="11">
        <f t="shared" si="26"/>
        <v>81.25</v>
      </c>
      <c r="BE220" s="11">
        <v>1000</v>
      </c>
      <c r="BF220" s="12"/>
      <c r="BG220" s="7">
        <f t="shared" si="27"/>
        <v>18.75</v>
      </c>
      <c r="BH220" t="s">
        <v>159</v>
      </c>
      <c r="BI220" t="s">
        <v>159</v>
      </c>
      <c r="BJ220" t="s">
        <v>159</v>
      </c>
      <c r="BK220" t="s">
        <v>159</v>
      </c>
      <c r="BL220">
        <v>566</v>
      </c>
      <c r="BM220">
        <v>566</v>
      </c>
      <c r="BN220">
        <v>31350</v>
      </c>
      <c r="BO220">
        <v>1000</v>
      </c>
      <c r="BP220">
        <v>156.75</v>
      </c>
      <c r="BQ220">
        <v>11.76</v>
      </c>
      <c r="BR220">
        <v>0</v>
      </c>
      <c r="BS220">
        <v>31181.4938</v>
      </c>
      <c r="BT220">
        <v>0</v>
      </c>
      <c r="BU220" t="s">
        <v>159</v>
      </c>
      <c r="BV220" t="s">
        <v>159</v>
      </c>
      <c r="BW220">
        <v>0</v>
      </c>
      <c r="BX220">
        <v>0</v>
      </c>
      <c r="BY220" t="s">
        <v>165</v>
      </c>
      <c r="BZ220">
        <v>62.7</v>
      </c>
      <c r="CA220" t="s">
        <v>159</v>
      </c>
      <c r="CB220">
        <v>0</v>
      </c>
      <c r="CC220">
        <v>0</v>
      </c>
      <c r="CD220" t="s">
        <v>176</v>
      </c>
      <c r="CE220">
        <v>0</v>
      </c>
      <c r="CF220">
        <v>0.2</v>
      </c>
      <c r="CG220">
        <v>62.7</v>
      </c>
      <c r="CH220" t="s">
        <v>159</v>
      </c>
      <c r="CI220" t="s">
        <v>176</v>
      </c>
      <c r="CJ220" t="s">
        <v>159</v>
      </c>
      <c r="CK220" t="s">
        <v>159</v>
      </c>
      <c r="CL220">
        <v>0</v>
      </c>
      <c r="CM220" t="s">
        <v>178</v>
      </c>
      <c r="CN220">
        <v>30</v>
      </c>
      <c r="CO220">
        <v>18.809999999999999</v>
      </c>
      <c r="CP220">
        <v>1.41</v>
      </c>
      <c r="CQ220">
        <v>31329.78</v>
      </c>
      <c r="CR220" t="s">
        <v>166</v>
      </c>
      <c r="CS220">
        <v>25</v>
      </c>
      <c r="CT220">
        <v>15.675000000000001</v>
      </c>
      <c r="CU220">
        <v>1.18</v>
      </c>
      <c r="CV220" t="s">
        <v>166</v>
      </c>
      <c r="CW220">
        <v>7.5</v>
      </c>
      <c r="CX220">
        <v>4.7024999999999997</v>
      </c>
      <c r="CY220">
        <v>0.35</v>
      </c>
      <c r="CZ220" t="s">
        <v>160</v>
      </c>
      <c r="DA220">
        <v>7.5</v>
      </c>
      <c r="DB220">
        <v>4.7024999999999997</v>
      </c>
      <c r="DC220">
        <v>0.35</v>
      </c>
      <c r="DD220">
        <v>0</v>
      </c>
      <c r="DE220">
        <v>0</v>
      </c>
      <c r="DF220">
        <v>0</v>
      </c>
      <c r="DG220" t="s">
        <v>166</v>
      </c>
      <c r="DH220">
        <v>5</v>
      </c>
      <c r="DI220">
        <v>3.1349999999999998</v>
      </c>
      <c r="DJ220">
        <v>0.24</v>
      </c>
      <c r="DK220" t="s">
        <v>166</v>
      </c>
      <c r="DL220">
        <v>25</v>
      </c>
      <c r="DM220">
        <v>15.675000000000001</v>
      </c>
      <c r="DN220">
        <v>1.18</v>
      </c>
      <c r="DO220" t="s">
        <v>159</v>
      </c>
      <c r="DP220">
        <v>0</v>
      </c>
      <c r="DQ220">
        <v>0</v>
      </c>
      <c r="DR220" t="s">
        <v>159</v>
      </c>
      <c r="DS220">
        <v>0</v>
      </c>
      <c r="DT220">
        <v>0</v>
      </c>
      <c r="DU220" t="s">
        <v>159</v>
      </c>
      <c r="DV220" t="s">
        <v>159</v>
      </c>
      <c r="DW220" t="s">
        <v>159</v>
      </c>
      <c r="DX220" t="s">
        <v>159</v>
      </c>
      <c r="DY220">
        <v>0</v>
      </c>
      <c r="DZ220">
        <v>0</v>
      </c>
      <c r="EA220">
        <v>94.05</v>
      </c>
      <c r="EB220">
        <v>7.05</v>
      </c>
      <c r="EC220">
        <v>2.0020566000040006E+19</v>
      </c>
      <c r="ED220">
        <v>3.0040567E+19</v>
      </c>
      <c r="EE220" t="s">
        <v>766</v>
      </c>
      <c r="EF220" t="s">
        <v>765</v>
      </c>
      <c r="EG220" t="s">
        <v>159</v>
      </c>
      <c r="EH220" t="s">
        <v>159</v>
      </c>
      <c r="EI220" t="s">
        <v>125</v>
      </c>
      <c r="EJ220" t="s">
        <v>159</v>
      </c>
      <c r="EK220" t="s">
        <v>159</v>
      </c>
      <c r="EL220" t="s">
        <v>159</v>
      </c>
      <c r="EM220" t="s">
        <v>159</v>
      </c>
      <c r="EN220" t="s">
        <v>159</v>
      </c>
      <c r="EO220" t="s">
        <v>159</v>
      </c>
      <c r="EP220" t="s">
        <v>159</v>
      </c>
      <c r="EQ220" t="s">
        <v>159</v>
      </c>
      <c r="ER220" t="s">
        <v>159</v>
      </c>
      <c r="ES220">
        <v>31329.78</v>
      </c>
      <c r="ET220">
        <v>0</v>
      </c>
      <c r="EU220">
        <v>0</v>
      </c>
      <c r="EV220" t="s">
        <v>159</v>
      </c>
      <c r="EW220" t="s">
        <v>167</v>
      </c>
      <c r="EX220" t="s">
        <v>159</v>
      </c>
      <c r="EY220">
        <v>0</v>
      </c>
      <c r="EZ220">
        <v>0</v>
      </c>
    </row>
    <row r="221" spans="1:156" x14ac:dyDescent="0.25">
      <c r="A221">
        <v>9780229377</v>
      </c>
      <c r="B221" t="s">
        <v>143</v>
      </c>
      <c r="C221" t="s">
        <v>178</v>
      </c>
      <c r="D221" t="s">
        <v>146</v>
      </c>
      <c r="E221" t="s">
        <v>722</v>
      </c>
      <c r="F221" s="1" t="s">
        <v>147</v>
      </c>
      <c r="G221" t="s">
        <v>168</v>
      </c>
      <c r="H221" t="s">
        <v>169</v>
      </c>
      <c r="I221" t="s">
        <v>170</v>
      </c>
      <c r="J221" t="s">
        <v>171</v>
      </c>
      <c r="K221" t="s">
        <v>152</v>
      </c>
      <c r="L221" s="2">
        <v>0.5</v>
      </c>
      <c r="M221" s="2">
        <v>31350</v>
      </c>
      <c r="N221" t="s">
        <v>756</v>
      </c>
      <c r="O221" t="s">
        <v>767</v>
      </c>
      <c r="P221">
        <v>34939</v>
      </c>
      <c r="Q221" t="s">
        <v>146</v>
      </c>
      <c r="R221">
        <v>614432</v>
      </c>
      <c r="S221" s="1" t="s">
        <v>155</v>
      </c>
      <c r="T221">
        <v>2612766909</v>
      </c>
      <c r="U221">
        <v>4504034</v>
      </c>
      <c r="V221">
        <v>1001427</v>
      </c>
      <c r="W221">
        <v>25506576</v>
      </c>
      <c r="X221">
        <v>9780229377</v>
      </c>
      <c r="Y221">
        <v>815167</v>
      </c>
      <c r="Z221" t="s">
        <v>156</v>
      </c>
      <c r="AA221" t="s">
        <v>157</v>
      </c>
      <c r="AB221" t="s">
        <v>158</v>
      </c>
      <c r="AC221" t="s">
        <v>171</v>
      </c>
      <c r="AD221">
        <v>5999</v>
      </c>
      <c r="AE221">
        <v>63</v>
      </c>
      <c r="AF221" t="s">
        <v>159</v>
      </c>
      <c r="AG221" t="s">
        <v>159</v>
      </c>
      <c r="AH221" t="s">
        <v>159</v>
      </c>
      <c r="AI221" t="s">
        <v>160</v>
      </c>
      <c r="AJ221" t="s">
        <v>768</v>
      </c>
      <c r="AK221">
        <v>566</v>
      </c>
      <c r="AL221">
        <v>614432</v>
      </c>
      <c r="AM221">
        <v>566</v>
      </c>
      <c r="AN221">
        <v>9780229377</v>
      </c>
      <c r="AO221">
        <v>9780229377</v>
      </c>
      <c r="AP221" t="s">
        <v>162</v>
      </c>
      <c r="AQ221" t="s">
        <v>759</v>
      </c>
      <c r="AR221" t="s">
        <v>159</v>
      </c>
      <c r="AS221" t="s">
        <v>185</v>
      </c>
      <c r="AT221" s="2">
        <v>0.5</v>
      </c>
      <c r="AU221">
        <v>31350</v>
      </c>
      <c r="AV221">
        <v>31350</v>
      </c>
      <c r="AW221" s="7">
        <f t="shared" si="21"/>
        <v>30350</v>
      </c>
      <c r="AX221" s="7">
        <v>350</v>
      </c>
      <c r="AY221" s="7">
        <f t="shared" si="22"/>
        <v>30000</v>
      </c>
      <c r="AZ221" s="8">
        <f t="shared" si="23"/>
        <v>5280.0000000000009</v>
      </c>
      <c r="BA221" s="9">
        <f t="shared" si="24"/>
        <v>24000</v>
      </c>
      <c r="BB221" s="10">
        <f t="shared" si="25"/>
        <v>720</v>
      </c>
      <c r="BC221" s="7">
        <v>250</v>
      </c>
      <c r="BD221" s="11">
        <f t="shared" si="26"/>
        <v>81.25</v>
      </c>
      <c r="BE221" s="11">
        <v>1000</v>
      </c>
      <c r="BF221" s="12"/>
      <c r="BG221" s="7">
        <f t="shared" si="27"/>
        <v>18.75</v>
      </c>
      <c r="BH221" t="s">
        <v>159</v>
      </c>
      <c r="BI221" t="s">
        <v>159</v>
      </c>
      <c r="BJ221" t="s">
        <v>159</v>
      </c>
      <c r="BK221" t="s">
        <v>159</v>
      </c>
      <c r="BL221">
        <v>566</v>
      </c>
      <c r="BM221">
        <v>566</v>
      </c>
      <c r="BN221">
        <v>31350</v>
      </c>
      <c r="BO221">
        <v>1000</v>
      </c>
      <c r="BP221">
        <v>156.75</v>
      </c>
      <c r="BQ221">
        <v>11.76</v>
      </c>
      <c r="BR221">
        <v>0</v>
      </c>
      <c r="BS221">
        <v>31181.4938</v>
      </c>
      <c r="BT221">
        <v>0</v>
      </c>
      <c r="BU221" t="s">
        <v>159</v>
      </c>
      <c r="BV221" t="s">
        <v>159</v>
      </c>
      <c r="BW221">
        <v>0</v>
      </c>
      <c r="BX221">
        <v>0</v>
      </c>
      <c r="BY221" t="s">
        <v>165</v>
      </c>
      <c r="BZ221">
        <v>62.7</v>
      </c>
      <c r="CA221" t="s">
        <v>159</v>
      </c>
      <c r="CB221">
        <v>0</v>
      </c>
      <c r="CC221">
        <v>0</v>
      </c>
      <c r="CD221" t="s">
        <v>176</v>
      </c>
      <c r="CE221">
        <v>0</v>
      </c>
      <c r="CF221">
        <v>0.2</v>
      </c>
      <c r="CG221">
        <v>62.7</v>
      </c>
      <c r="CH221" t="s">
        <v>159</v>
      </c>
      <c r="CI221" t="s">
        <v>176</v>
      </c>
      <c r="CJ221" t="s">
        <v>159</v>
      </c>
      <c r="CK221" t="s">
        <v>159</v>
      </c>
      <c r="CL221">
        <v>0</v>
      </c>
      <c r="CM221" t="s">
        <v>178</v>
      </c>
      <c r="CN221">
        <v>30</v>
      </c>
      <c r="CO221">
        <v>18.809999999999999</v>
      </c>
      <c r="CP221">
        <v>1.41</v>
      </c>
      <c r="CQ221">
        <v>31329.78</v>
      </c>
      <c r="CR221" t="s">
        <v>166</v>
      </c>
      <c r="CS221">
        <v>25</v>
      </c>
      <c r="CT221">
        <v>15.675000000000001</v>
      </c>
      <c r="CU221">
        <v>1.18</v>
      </c>
      <c r="CV221" t="s">
        <v>166</v>
      </c>
      <c r="CW221">
        <v>7.5</v>
      </c>
      <c r="CX221">
        <v>4.7024999999999997</v>
      </c>
      <c r="CY221">
        <v>0.35</v>
      </c>
      <c r="CZ221" t="s">
        <v>160</v>
      </c>
      <c r="DA221">
        <v>7.5</v>
      </c>
      <c r="DB221">
        <v>4.7024999999999997</v>
      </c>
      <c r="DC221">
        <v>0.35</v>
      </c>
      <c r="DD221">
        <v>0</v>
      </c>
      <c r="DE221">
        <v>0</v>
      </c>
      <c r="DF221">
        <v>0</v>
      </c>
      <c r="DG221" t="s">
        <v>166</v>
      </c>
      <c r="DH221">
        <v>5</v>
      </c>
      <c r="DI221">
        <v>3.1349999999999998</v>
      </c>
      <c r="DJ221">
        <v>0.24</v>
      </c>
      <c r="DK221" t="s">
        <v>166</v>
      </c>
      <c r="DL221">
        <v>25</v>
      </c>
      <c r="DM221">
        <v>15.675000000000001</v>
      </c>
      <c r="DN221">
        <v>1.18</v>
      </c>
      <c r="DO221" t="s">
        <v>159</v>
      </c>
      <c r="DP221">
        <v>0</v>
      </c>
      <c r="DQ221">
        <v>0</v>
      </c>
      <c r="DR221" t="s">
        <v>159</v>
      </c>
      <c r="DS221">
        <v>0</v>
      </c>
      <c r="DT221">
        <v>0</v>
      </c>
      <c r="DU221" t="s">
        <v>159</v>
      </c>
      <c r="DV221" t="s">
        <v>159</v>
      </c>
      <c r="DW221" t="s">
        <v>159</v>
      </c>
      <c r="DX221" t="s">
        <v>159</v>
      </c>
      <c r="DY221">
        <v>0</v>
      </c>
      <c r="DZ221">
        <v>0</v>
      </c>
      <c r="EA221">
        <v>94.05</v>
      </c>
      <c r="EB221">
        <v>7.05</v>
      </c>
      <c r="EC221">
        <v>2.0020566000040006E+19</v>
      </c>
      <c r="ED221">
        <v>3.0040567E+19</v>
      </c>
      <c r="EE221" t="s">
        <v>769</v>
      </c>
      <c r="EF221" t="s">
        <v>768</v>
      </c>
      <c r="EG221" t="s">
        <v>159</v>
      </c>
      <c r="EH221" t="s">
        <v>159</v>
      </c>
      <c r="EI221" t="s">
        <v>125</v>
      </c>
      <c r="EJ221" t="s">
        <v>159</v>
      </c>
      <c r="EK221" t="s">
        <v>159</v>
      </c>
      <c r="EL221" t="s">
        <v>159</v>
      </c>
      <c r="EM221" t="s">
        <v>159</v>
      </c>
      <c r="EN221" t="s">
        <v>159</v>
      </c>
      <c r="EO221" t="s">
        <v>159</v>
      </c>
      <c r="EP221" t="s">
        <v>159</v>
      </c>
      <c r="EQ221" t="s">
        <v>159</v>
      </c>
      <c r="ER221" t="s">
        <v>159</v>
      </c>
      <c r="ES221">
        <v>31329.78</v>
      </c>
      <c r="ET221">
        <v>0</v>
      </c>
      <c r="EU221">
        <v>0</v>
      </c>
      <c r="EV221" t="s">
        <v>159</v>
      </c>
      <c r="EW221" t="s">
        <v>167</v>
      </c>
      <c r="EX221" t="s">
        <v>159</v>
      </c>
      <c r="EY221">
        <v>0</v>
      </c>
      <c r="EZ221">
        <v>0</v>
      </c>
    </row>
    <row r="222" spans="1:156" x14ac:dyDescent="0.25">
      <c r="A222">
        <v>9780216885</v>
      </c>
      <c r="B222" t="s">
        <v>143</v>
      </c>
      <c r="C222" t="s">
        <v>178</v>
      </c>
      <c r="D222" t="s">
        <v>146</v>
      </c>
      <c r="E222" t="s">
        <v>722</v>
      </c>
      <c r="F222" s="1" t="s">
        <v>147</v>
      </c>
      <c r="G222" t="s">
        <v>168</v>
      </c>
      <c r="H222" t="s">
        <v>169</v>
      </c>
      <c r="I222" t="s">
        <v>170</v>
      </c>
      <c r="J222" t="s">
        <v>171</v>
      </c>
      <c r="K222" t="s">
        <v>152</v>
      </c>
      <c r="L222" s="2">
        <v>0.5</v>
      </c>
      <c r="M222" s="2">
        <v>31350</v>
      </c>
      <c r="N222" t="s">
        <v>756</v>
      </c>
      <c r="O222" t="s">
        <v>770</v>
      </c>
      <c r="P222">
        <v>34939</v>
      </c>
      <c r="Q222" t="s">
        <v>146</v>
      </c>
      <c r="R222">
        <v>614191</v>
      </c>
      <c r="S222" s="1" t="s">
        <v>155</v>
      </c>
      <c r="T222">
        <v>2612765169</v>
      </c>
      <c r="U222">
        <v>4504034</v>
      </c>
      <c r="V222">
        <v>1001426</v>
      </c>
      <c r="W222">
        <v>25506568</v>
      </c>
      <c r="X222">
        <v>9780216885</v>
      </c>
      <c r="Y222">
        <v>815167</v>
      </c>
      <c r="Z222" t="s">
        <v>156</v>
      </c>
      <c r="AA222" t="s">
        <v>157</v>
      </c>
      <c r="AB222" t="s">
        <v>158</v>
      </c>
      <c r="AC222" t="s">
        <v>171</v>
      </c>
      <c r="AD222">
        <v>5999</v>
      </c>
      <c r="AE222">
        <v>63</v>
      </c>
      <c r="AF222" t="s">
        <v>159</v>
      </c>
      <c r="AG222" t="s">
        <v>159</v>
      </c>
      <c r="AH222" t="s">
        <v>159</v>
      </c>
      <c r="AI222" t="s">
        <v>160</v>
      </c>
      <c r="AJ222" t="s">
        <v>771</v>
      </c>
      <c r="AK222">
        <v>566</v>
      </c>
      <c r="AL222">
        <v>614191</v>
      </c>
      <c r="AM222">
        <v>566</v>
      </c>
      <c r="AN222">
        <v>9780216885</v>
      </c>
      <c r="AO222">
        <v>9780216885</v>
      </c>
      <c r="AP222" t="s">
        <v>162</v>
      </c>
      <c r="AQ222" t="s">
        <v>759</v>
      </c>
      <c r="AR222" t="s">
        <v>159</v>
      </c>
      <c r="AS222" t="s">
        <v>185</v>
      </c>
      <c r="AT222" s="2">
        <v>0.5</v>
      </c>
      <c r="AU222">
        <v>31350</v>
      </c>
      <c r="AV222">
        <v>31350</v>
      </c>
      <c r="AW222" s="7">
        <f t="shared" si="21"/>
        <v>30350</v>
      </c>
      <c r="AX222" s="7">
        <v>350</v>
      </c>
      <c r="AY222" s="7">
        <f t="shared" si="22"/>
        <v>30000</v>
      </c>
      <c r="AZ222" s="8">
        <f t="shared" si="23"/>
        <v>5280.0000000000009</v>
      </c>
      <c r="BA222" s="9">
        <f t="shared" si="24"/>
        <v>24000</v>
      </c>
      <c r="BB222" s="10">
        <f t="shared" si="25"/>
        <v>720</v>
      </c>
      <c r="BC222" s="7">
        <v>250</v>
      </c>
      <c r="BD222" s="11">
        <f t="shared" si="26"/>
        <v>81.25</v>
      </c>
      <c r="BE222" s="11">
        <v>1000</v>
      </c>
      <c r="BF222" s="12"/>
      <c r="BG222" s="7">
        <f t="shared" si="27"/>
        <v>18.75</v>
      </c>
      <c r="BH222" t="s">
        <v>159</v>
      </c>
      <c r="BI222" t="s">
        <v>159</v>
      </c>
      <c r="BJ222" t="s">
        <v>159</v>
      </c>
      <c r="BK222" t="s">
        <v>159</v>
      </c>
      <c r="BL222">
        <v>566</v>
      </c>
      <c r="BM222">
        <v>566</v>
      </c>
      <c r="BN222">
        <v>31350</v>
      </c>
      <c r="BO222">
        <v>1000</v>
      </c>
      <c r="BP222">
        <v>156.75</v>
      </c>
      <c r="BQ222">
        <v>11.76</v>
      </c>
      <c r="BR222">
        <v>0</v>
      </c>
      <c r="BS222">
        <v>31181.4938</v>
      </c>
      <c r="BT222">
        <v>0</v>
      </c>
      <c r="BU222" t="s">
        <v>159</v>
      </c>
      <c r="BV222" t="s">
        <v>159</v>
      </c>
      <c r="BW222">
        <v>0</v>
      </c>
      <c r="BX222">
        <v>0</v>
      </c>
      <c r="BY222" t="s">
        <v>165</v>
      </c>
      <c r="BZ222">
        <v>62.7</v>
      </c>
      <c r="CA222" t="s">
        <v>159</v>
      </c>
      <c r="CB222">
        <v>0</v>
      </c>
      <c r="CC222">
        <v>0</v>
      </c>
      <c r="CD222" t="s">
        <v>176</v>
      </c>
      <c r="CE222">
        <v>0</v>
      </c>
      <c r="CF222">
        <v>0.2</v>
      </c>
      <c r="CG222">
        <v>62.7</v>
      </c>
      <c r="CH222" t="s">
        <v>159</v>
      </c>
      <c r="CI222" t="s">
        <v>176</v>
      </c>
      <c r="CJ222" t="s">
        <v>159</v>
      </c>
      <c r="CK222" t="s">
        <v>159</v>
      </c>
      <c r="CL222">
        <v>0</v>
      </c>
      <c r="CM222" t="s">
        <v>178</v>
      </c>
      <c r="CN222">
        <v>30</v>
      </c>
      <c r="CO222">
        <v>18.809999999999999</v>
      </c>
      <c r="CP222">
        <v>1.41</v>
      </c>
      <c r="CQ222">
        <v>31329.78</v>
      </c>
      <c r="CR222" t="s">
        <v>166</v>
      </c>
      <c r="CS222">
        <v>25</v>
      </c>
      <c r="CT222">
        <v>15.675000000000001</v>
      </c>
      <c r="CU222">
        <v>1.18</v>
      </c>
      <c r="CV222" t="s">
        <v>166</v>
      </c>
      <c r="CW222">
        <v>7.5</v>
      </c>
      <c r="CX222">
        <v>4.7024999999999997</v>
      </c>
      <c r="CY222">
        <v>0.35</v>
      </c>
      <c r="CZ222" t="s">
        <v>160</v>
      </c>
      <c r="DA222">
        <v>7.5</v>
      </c>
      <c r="DB222">
        <v>4.7024999999999997</v>
      </c>
      <c r="DC222">
        <v>0.35</v>
      </c>
      <c r="DD222">
        <v>0</v>
      </c>
      <c r="DE222">
        <v>0</v>
      </c>
      <c r="DF222">
        <v>0</v>
      </c>
      <c r="DG222" t="s">
        <v>166</v>
      </c>
      <c r="DH222">
        <v>5</v>
      </c>
      <c r="DI222">
        <v>3.1349999999999998</v>
      </c>
      <c r="DJ222">
        <v>0.24</v>
      </c>
      <c r="DK222" t="s">
        <v>166</v>
      </c>
      <c r="DL222">
        <v>25</v>
      </c>
      <c r="DM222">
        <v>15.675000000000001</v>
      </c>
      <c r="DN222">
        <v>1.18</v>
      </c>
      <c r="DO222" t="s">
        <v>159</v>
      </c>
      <c r="DP222">
        <v>0</v>
      </c>
      <c r="DQ222">
        <v>0</v>
      </c>
      <c r="DR222" t="s">
        <v>159</v>
      </c>
      <c r="DS222">
        <v>0</v>
      </c>
      <c r="DT222">
        <v>0</v>
      </c>
      <c r="DU222" t="s">
        <v>159</v>
      </c>
      <c r="DV222" t="s">
        <v>159</v>
      </c>
      <c r="DW222" t="s">
        <v>159</v>
      </c>
      <c r="DX222" t="s">
        <v>159</v>
      </c>
      <c r="DY222">
        <v>0</v>
      </c>
      <c r="DZ222">
        <v>0</v>
      </c>
      <c r="EA222">
        <v>94.05</v>
      </c>
      <c r="EB222">
        <v>7.05</v>
      </c>
      <c r="EC222">
        <v>2.0020566000040006E+19</v>
      </c>
      <c r="ED222">
        <v>3.0040567E+19</v>
      </c>
      <c r="EE222" t="s">
        <v>772</v>
      </c>
      <c r="EF222" t="s">
        <v>771</v>
      </c>
      <c r="EG222" t="s">
        <v>159</v>
      </c>
      <c r="EH222" t="s">
        <v>159</v>
      </c>
      <c r="EI222" t="s">
        <v>125</v>
      </c>
      <c r="EJ222" t="s">
        <v>159</v>
      </c>
      <c r="EK222" t="s">
        <v>159</v>
      </c>
      <c r="EL222" t="s">
        <v>159</v>
      </c>
      <c r="EM222" t="s">
        <v>159</v>
      </c>
      <c r="EN222" t="s">
        <v>159</v>
      </c>
      <c r="EO222" t="s">
        <v>159</v>
      </c>
      <c r="EP222" t="s">
        <v>159</v>
      </c>
      <c r="EQ222" t="s">
        <v>159</v>
      </c>
      <c r="ER222" t="s">
        <v>159</v>
      </c>
      <c r="ES222">
        <v>31329.78</v>
      </c>
      <c r="ET222">
        <v>0</v>
      </c>
      <c r="EU222">
        <v>0</v>
      </c>
      <c r="EV222" t="s">
        <v>159</v>
      </c>
      <c r="EW222" t="s">
        <v>167</v>
      </c>
      <c r="EX222" t="s">
        <v>159</v>
      </c>
      <c r="EY222">
        <v>0</v>
      </c>
      <c r="EZ222">
        <v>0</v>
      </c>
    </row>
    <row r="223" spans="1:156" x14ac:dyDescent="0.25">
      <c r="A223">
        <v>9780206914</v>
      </c>
      <c r="B223" t="s">
        <v>143</v>
      </c>
      <c r="C223" t="s">
        <v>178</v>
      </c>
      <c r="D223" t="s">
        <v>146</v>
      </c>
      <c r="E223" t="s">
        <v>722</v>
      </c>
      <c r="F223" s="1" t="s">
        <v>147</v>
      </c>
      <c r="G223" t="s">
        <v>168</v>
      </c>
      <c r="H223" t="s">
        <v>169</v>
      </c>
      <c r="I223" t="s">
        <v>170</v>
      </c>
      <c r="J223" t="s">
        <v>171</v>
      </c>
      <c r="K223" t="s">
        <v>152</v>
      </c>
      <c r="L223" s="2">
        <v>0.5</v>
      </c>
      <c r="M223" s="2">
        <v>31350</v>
      </c>
      <c r="N223" t="s">
        <v>756</v>
      </c>
      <c r="O223" t="s">
        <v>773</v>
      </c>
      <c r="P223">
        <v>34939</v>
      </c>
      <c r="Q223" t="s">
        <v>146</v>
      </c>
      <c r="R223">
        <v>632445</v>
      </c>
      <c r="S223" s="1" t="s">
        <v>155</v>
      </c>
      <c r="T223">
        <v>2612763559</v>
      </c>
      <c r="U223">
        <v>4504034</v>
      </c>
      <c r="V223">
        <v>1001425</v>
      </c>
      <c r="W223">
        <v>25506558</v>
      </c>
      <c r="X223">
        <v>9780206914</v>
      </c>
      <c r="Y223">
        <v>815167</v>
      </c>
      <c r="Z223" t="s">
        <v>156</v>
      </c>
      <c r="AA223" t="s">
        <v>157</v>
      </c>
      <c r="AB223" t="s">
        <v>158</v>
      </c>
      <c r="AC223" t="s">
        <v>171</v>
      </c>
      <c r="AD223">
        <v>5999</v>
      </c>
      <c r="AE223">
        <v>63</v>
      </c>
      <c r="AF223" t="s">
        <v>159</v>
      </c>
      <c r="AG223" t="s">
        <v>159</v>
      </c>
      <c r="AH223" t="s">
        <v>159</v>
      </c>
      <c r="AI223" t="s">
        <v>160</v>
      </c>
      <c r="AJ223" t="s">
        <v>774</v>
      </c>
      <c r="AK223">
        <v>566</v>
      </c>
      <c r="AL223">
        <v>632445</v>
      </c>
      <c r="AM223">
        <v>566</v>
      </c>
      <c r="AN223">
        <v>9780206914</v>
      </c>
      <c r="AO223">
        <v>9780206914</v>
      </c>
      <c r="AP223" t="s">
        <v>162</v>
      </c>
      <c r="AQ223" t="s">
        <v>759</v>
      </c>
      <c r="AR223" t="s">
        <v>159</v>
      </c>
      <c r="AS223" t="s">
        <v>185</v>
      </c>
      <c r="AT223" s="2">
        <v>0.5</v>
      </c>
      <c r="AU223">
        <v>31350</v>
      </c>
      <c r="AV223">
        <v>31350</v>
      </c>
      <c r="AW223" s="7">
        <f t="shared" si="21"/>
        <v>30350</v>
      </c>
      <c r="AX223" s="7">
        <v>350</v>
      </c>
      <c r="AY223" s="7">
        <f t="shared" si="22"/>
        <v>30000</v>
      </c>
      <c r="AZ223" s="8">
        <f t="shared" si="23"/>
        <v>5280.0000000000009</v>
      </c>
      <c r="BA223" s="9">
        <f t="shared" si="24"/>
        <v>24000</v>
      </c>
      <c r="BB223" s="10">
        <f t="shared" si="25"/>
        <v>720</v>
      </c>
      <c r="BC223" s="7">
        <v>250</v>
      </c>
      <c r="BD223" s="11">
        <f t="shared" si="26"/>
        <v>81.25</v>
      </c>
      <c r="BE223" s="11">
        <v>1000</v>
      </c>
      <c r="BF223" s="12"/>
      <c r="BG223" s="7">
        <f t="shared" si="27"/>
        <v>18.75</v>
      </c>
      <c r="BH223" t="s">
        <v>159</v>
      </c>
      <c r="BI223" t="s">
        <v>159</v>
      </c>
      <c r="BJ223" t="s">
        <v>159</v>
      </c>
      <c r="BK223" t="s">
        <v>159</v>
      </c>
      <c r="BL223">
        <v>566</v>
      </c>
      <c r="BM223">
        <v>566</v>
      </c>
      <c r="BN223">
        <v>31350</v>
      </c>
      <c r="BO223">
        <v>1000</v>
      </c>
      <c r="BP223">
        <v>156.75</v>
      </c>
      <c r="BQ223">
        <v>11.76</v>
      </c>
      <c r="BR223">
        <v>0</v>
      </c>
      <c r="BS223">
        <v>31181.4938</v>
      </c>
      <c r="BT223">
        <v>0</v>
      </c>
      <c r="BU223" t="s">
        <v>159</v>
      </c>
      <c r="BV223" t="s">
        <v>159</v>
      </c>
      <c r="BW223">
        <v>0</v>
      </c>
      <c r="BX223">
        <v>0</v>
      </c>
      <c r="BY223" t="s">
        <v>165</v>
      </c>
      <c r="BZ223">
        <v>62.7</v>
      </c>
      <c r="CA223" t="s">
        <v>159</v>
      </c>
      <c r="CB223">
        <v>0</v>
      </c>
      <c r="CC223">
        <v>0</v>
      </c>
      <c r="CD223" t="s">
        <v>176</v>
      </c>
      <c r="CE223">
        <v>0</v>
      </c>
      <c r="CF223">
        <v>0.2</v>
      </c>
      <c r="CG223">
        <v>62.7</v>
      </c>
      <c r="CH223" t="s">
        <v>159</v>
      </c>
      <c r="CI223" t="s">
        <v>176</v>
      </c>
      <c r="CJ223" t="s">
        <v>159</v>
      </c>
      <c r="CK223" t="s">
        <v>159</v>
      </c>
      <c r="CL223">
        <v>0</v>
      </c>
      <c r="CM223" t="s">
        <v>178</v>
      </c>
      <c r="CN223">
        <v>30</v>
      </c>
      <c r="CO223">
        <v>18.809999999999999</v>
      </c>
      <c r="CP223">
        <v>1.41</v>
      </c>
      <c r="CQ223">
        <v>31329.78</v>
      </c>
      <c r="CR223" t="s">
        <v>166</v>
      </c>
      <c r="CS223">
        <v>25</v>
      </c>
      <c r="CT223">
        <v>15.675000000000001</v>
      </c>
      <c r="CU223">
        <v>1.18</v>
      </c>
      <c r="CV223" t="s">
        <v>166</v>
      </c>
      <c r="CW223">
        <v>7.5</v>
      </c>
      <c r="CX223">
        <v>4.7024999999999997</v>
      </c>
      <c r="CY223">
        <v>0.35</v>
      </c>
      <c r="CZ223" t="s">
        <v>160</v>
      </c>
      <c r="DA223">
        <v>7.5</v>
      </c>
      <c r="DB223">
        <v>4.7024999999999997</v>
      </c>
      <c r="DC223">
        <v>0.35</v>
      </c>
      <c r="DD223">
        <v>0</v>
      </c>
      <c r="DE223">
        <v>0</v>
      </c>
      <c r="DF223">
        <v>0</v>
      </c>
      <c r="DG223" t="s">
        <v>166</v>
      </c>
      <c r="DH223">
        <v>5</v>
      </c>
      <c r="DI223">
        <v>3.1349999999999998</v>
      </c>
      <c r="DJ223">
        <v>0.24</v>
      </c>
      <c r="DK223" t="s">
        <v>166</v>
      </c>
      <c r="DL223">
        <v>25</v>
      </c>
      <c r="DM223">
        <v>15.675000000000001</v>
      </c>
      <c r="DN223">
        <v>1.18</v>
      </c>
      <c r="DO223" t="s">
        <v>159</v>
      </c>
      <c r="DP223">
        <v>0</v>
      </c>
      <c r="DQ223">
        <v>0</v>
      </c>
      <c r="DR223" t="s">
        <v>159</v>
      </c>
      <c r="DS223">
        <v>0</v>
      </c>
      <c r="DT223">
        <v>0</v>
      </c>
      <c r="DU223" t="s">
        <v>159</v>
      </c>
      <c r="DV223" t="s">
        <v>159</v>
      </c>
      <c r="DW223" t="s">
        <v>159</v>
      </c>
      <c r="DX223" t="s">
        <v>159</v>
      </c>
      <c r="DY223">
        <v>0</v>
      </c>
      <c r="DZ223">
        <v>0</v>
      </c>
      <c r="EA223">
        <v>94.05</v>
      </c>
      <c r="EB223">
        <v>7.05</v>
      </c>
      <c r="EC223">
        <v>2.0020566000040006E+19</v>
      </c>
      <c r="ED223">
        <v>3.0040567E+19</v>
      </c>
      <c r="EE223" t="s">
        <v>775</v>
      </c>
      <c r="EF223" t="s">
        <v>774</v>
      </c>
      <c r="EG223" t="s">
        <v>159</v>
      </c>
      <c r="EH223" t="s">
        <v>159</v>
      </c>
      <c r="EI223" t="s">
        <v>125</v>
      </c>
      <c r="EJ223" t="s">
        <v>159</v>
      </c>
      <c r="EK223" t="s">
        <v>159</v>
      </c>
      <c r="EL223" t="s">
        <v>159</v>
      </c>
      <c r="EM223" t="s">
        <v>159</v>
      </c>
      <c r="EN223" t="s">
        <v>159</v>
      </c>
      <c r="EO223" t="s">
        <v>159</v>
      </c>
      <c r="EP223" t="s">
        <v>159</v>
      </c>
      <c r="EQ223" t="s">
        <v>159</v>
      </c>
      <c r="ER223" t="s">
        <v>159</v>
      </c>
      <c r="ES223">
        <v>31329.78</v>
      </c>
      <c r="ET223">
        <v>0</v>
      </c>
      <c r="EU223">
        <v>0</v>
      </c>
      <c r="EV223" t="s">
        <v>159</v>
      </c>
      <c r="EW223" t="s">
        <v>167</v>
      </c>
      <c r="EX223" t="s">
        <v>159</v>
      </c>
      <c r="EY223">
        <v>0</v>
      </c>
      <c r="EZ223">
        <v>0</v>
      </c>
    </row>
    <row r="224" spans="1:156" x14ac:dyDescent="0.25">
      <c r="A224">
        <v>9780245755</v>
      </c>
      <c r="B224" t="s">
        <v>143</v>
      </c>
      <c r="C224" t="s">
        <v>178</v>
      </c>
      <c r="D224" t="s">
        <v>146</v>
      </c>
      <c r="E224" t="s">
        <v>722</v>
      </c>
      <c r="F224" s="1" t="s">
        <v>147</v>
      </c>
      <c r="G224" t="s">
        <v>168</v>
      </c>
      <c r="H224" t="s">
        <v>169</v>
      </c>
      <c r="I224" t="s">
        <v>170</v>
      </c>
      <c r="J224" t="s">
        <v>171</v>
      </c>
      <c r="K224" t="s">
        <v>152</v>
      </c>
      <c r="L224" s="2">
        <v>0.5</v>
      </c>
      <c r="M224" s="2">
        <v>31350</v>
      </c>
      <c r="N224" t="s">
        <v>756</v>
      </c>
      <c r="O224" t="s">
        <v>779</v>
      </c>
      <c r="P224">
        <v>34939</v>
      </c>
      <c r="Q224" t="s">
        <v>146</v>
      </c>
      <c r="R224">
        <v>503163</v>
      </c>
      <c r="S224" s="1" t="s">
        <v>155</v>
      </c>
      <c r="T224">
        <v>2612769314</v>
      </c>
      <c r="U224">
        <v>4504034</v>
      </c>
      <c r="V224">
        <v>1001428</v>
      </c>
      <c r="W224">
        <v>25506585</v>
      </c>
      <c r="X224">
        <v>9780245755</v>
      </c>
      <c r="Y224">
        <v>815167</v>
      </c>
      <c r="Z224" t="s">
        <v>156</v>
      </c>
      <c r="AA224" t="s">
        <v>157</v>
      </c>
      <c r="AB224" t="s">
        <v>158</v>
      </c>
      <c r="AC224" t="s">
        <v>171</v>
      </c>
      <c r="AD224">
        <v>5999</v>
      </c>
      <c r="AE224">
        <v>63</v>
      </c>
      <c r="AF224" t="s">
        <v>159</v>
      </c>
      <c r="AG224" t="s">
        <v>159</v>
      </c>
      <c r="AH224" t="s">
        <v>159</v>
      </c>
      <c r="AI224" t="s">
        <v>160</v>
      </c>
      <c r="AJ224" t="s">
        <v>780</v>
      </c>
      <c r="AK224">
        <v>566</v>
      </c>
      <c r="AL224">
        <v>503163</v>
      </c>
      <c r="AM224">
        <v>566</v>
      </c>
      <c r="AN224">
        <v>9780245755</v>
      </c>
      <c r="AO224">
        <v>9780245755</v>
      </c>
      <c r="AP224" t="s">
        <v>162</v>
      </c>
      <c r="AQ224" t="s">
        <v>759</v>
      </c>
      <c r="AR224" t="s">
        <v>159</v>
      </c>
      <c r="AS224" t="s">
        <v>185</v>
      </c>
      <c r="AT224" s="2">
        <v>0.5</v>
      </c>
      <c r="AU224">
        <v>31350</v>
      </c>
      <c r="AV224">
        <v>31350</v>
      </c>
      <c r="AW224" s="7">
        <f t="shared" si="21"/>
        <v>30350</v>
      </c>
      <c r="AX224" s="7">
        <v>350</v>
      </c>
      <c r="AY224" s="7">
        <f t="shared" si="22"/>
        <v>30000</v>
      </c>
      <c r="AZ224" s="8">
        <f t="shared" si="23"/>
        <v>5280.0000000000009</v>
      </c>
      <c r="BA224" s="9">
        <f t="shared" si="24"/>
        <v>24000</v>
      </c>
      <c r="BB224" s="10">
        <f t="shared" si="25"/>
        <v>720</v>
      </c>
      <c r="BC224" s="7">
        <v>250</v>
      </c>
      <c r="BD224" s="11">
        <f t="shared" si="26"/>
        <v>81.25</v>
      </c>
      <c r="BE224" s="11">
        <v>1000</v>
      </c>
      <c r="BF224" s="12"/>
      <c r="BG224" s="7">
        <f t="shared" si="27"/>
        <v>18.75</v>
      </c>
      <c r="BH224" t="s">
        <v>159</v>
      </c>
      <c r="BI224" t="s">
        <v>159</v>
      </c>
      <c r="BJ224" t="s">
        <v>159</v>
      </c>
      <c r="BK224" t="s">
        <v>159</v>
      </c>
      <c r="BL224">
        <v>566</v>
      </c>
      <c r="BM224">
        <v>566</v>
      </c>
      <c r="BN224">
        <v>31350</v>
      </c>
      <c r="BO224">
        <v>1000</v>
      </c>
      <c r="BP224">
        <v>156.75</v>
      </c>
      <c r="BQ224">
        <v>11.76</v>
      </c>
      <c r="BR224">
        <v>0</v>
      </c>
      <c r="BS224">
        <v>31181.4938</v>
      </c>
      <c r="BT224">
        <v>0</v>
      </c>
      <c r="BU224" t="s">
        <v>159</v>
      </c>
      <c r="BV224" t="s">
        <v>159</v>
      </c>
      <c r="BW224">
        <v>0</v>
      </c>
      <c r="BX224">
        <v>0</v>
      </c>
      <c r="BY224" t="s">
        <v>165</v>
      </c>
      <c r="BZ224">
        <v>62.7</v>
      </c>
      <c r="CA224" t="s">
        <v>159</v>
      </c>
      <c r="CB224">
        <v>0</v>
      </c>
      <c r="CC224">
        <v>0</v>
      </c>
      <c r="CD224" t="s">
        <v>176</v>
      </c>
      <c r="CE224">
        <v>0</v>
      </c>
      <c r="CF224">
        <v>0.2</v>
      </c>
      <c r="CG224">
        <v>62.7</v>
      </c>
      <c r="CH224" t="s">
        <v>159</v>
      </c>
      <c r="CI224" t="s">
        <v>176</v>
      </c>
      <c r="CJ224" t="s">
        <v>159</v>
      </c>
      <c r="CK224" t="s">
        <v>159</v>
      </c>
      <c r="CL224">
        <v>0</v>
      </c>
      <c r="CM224" t="s">
        <v>178</v>
      </c>
      <c r="CN224">
        <v>30</v>
      </c>
      <c r="CO224">
        <v>18.809999999999999</v>
      </c>
      <c r="CP224">
        <v>1.41</v>
      </c>
      <c r="CQ224">
        <v>31329.78</v>
      </c>
      <c r="CR224" t="s">
        <v>166</v>
      </c>
      <c r="CS224">
        <v>25</v>
      </c>
      <c r="CT224">
        <v>15.675000000000001</v>
      </c>
      <c r="CU224">
        <v>1.18</v>
      </c>
      <c r="CV224" t="s">
        <v>166</v>
      </c>
      <c r="CW224">
        <v>7.5</v>
      </c>
      <c r="CX224">
        <v>4.7024999999999997</v>
      </c>
      <c r="CY224">
        <v>0.35</v>
      </c>
      <c r="CZ224" t="s">
        <v>160</v>
      </c>
      <c r="DA224">
        <v>7.5</v>
      </c>
      <c r="DB224">
        <v>4.7024999999999997</v>
      </c>
      <c r="DC224">
        <v>0.35</v>
      </c>
      <c r="DD224">
        <v>0</v>
      </c>
      <c r="DE224">
        <v>0</v>
      </c>
      <c r="DF224">
        <v>0</v>
      </c>
      <c r="DG224" t="s">
        <v>166</v>
      </c>
      <c r="DH224">
        <v>5</v>
      </c>
      <c r="DI224">
        <v>3.1349999999999998</v>
      </c>
      <c r="DJ224">
        <v>0.24</v>
      </c>
      <c r="DK224" t="s">
        <v>166</v>
      </c>
      <c r="DL224">
        <v>25</v>
      </c>
      <c r="DM224">
        <v>15.675000000000001</v>
      </c>
      <c r="DN224">
        <v>1.18</v>
      </c>
      <c r="DO224" t="s">
        <v>159</v>
      </c>
      <c r="DP224">
        <v>0</v>
      </c>
      <c r="DQ224">
        <v>0</v>
      </c>
      <c r="DR224" t="s">
        <v>159</v>
      </c>
      <c r="DS224">
        <v>0</v>
      </c>
      <c r="DT224">
        <v>0</v>
      </c>
      <c r="DU224" t="s">
        <v>159</v>
      </c>
      <c r="DV224" t="s">
        <v>159</v>
      </c>
      <c r="DW224" t="s">
        <v>159</v>
      </c>
      <c r="DX224" t="s">
        <v>159</v>
      </c>
      <c r="DY224">
        <v>0</v>
      </c>
      <c r="DZ224">
        <v>0</v>
      </c>
      <c r="EA224">
        <v>94.05</v>
      </c>
      <c r="EB224">
        <v>7.05</v>
      </c>
      <c r="EC224">
        <v>2.0020566000040006E+19</v>
      </c>
      <c r="ED224">
        <v>3.0040567E+19</v>
      </c>
      <c r="EE224" t="s">
        <v>781</v>
      </c>
      <c r="EF224" t="s">
        <v>780</v>
      </c>
      <c r="EG224" t="s">
        <v>159</v>
      </c>
      <c r="EH224" t="s">
        <v>159</v>
      </c>
      <c r="EI224" t="s">
        <v>125</v>
      </c>
      <c r="EJ224" t="s">
        <v>159</v>
      </c>
      <c r="EK224" t="s">
        <v>159</v>
      </c>
      <c r="EL224" t="s">
        <v>159</v>
      </c>
      <c r="EM224" t="s">
        <v>159</v>
      </c>
      <c r="EN224" t="s">
        <v>159</v>
      </c>
      <c r="EO224" t="s">
        <v>159</v>
      </c>
      <c r="EP224" t="s">
        <v>159</v>
      </c>
      <c r="EQ224" t="s">
        <v>159</v>
      </c>
      <c r="ER224" t="s">
        <v>159</v>
      </c>
      <c r="ES224">
        <v>31329.78</v>
      </c>
      <c r="ET224">
        <v>0</v>
      </c>
      <c r="EU224">
        <v>0</v>
      </c>
      <c r="EV224" t="s">
        <v>159</v>
      </c>
      <c r="EW224" t="s">
        <v>167</v>
      </c>
      <c r="EX224" t="s">
        <v>159</v>
      </c>
      <c r="EY224">
        <v>0</v>
      </c>
      <c r="EZ224">
        <v>0</v>
      </c>
    </row>
    <row r="225" spans="1:156" x14ac:dyDescent="0.25">
      <c r="A225">
        <v>9780198971</v>
      </c>
      <c r="B225" t="s">
        <v>143</v>
      </c>
      <c r="C225" t="s">
        <v>178</v>
      </c>
      <c r="D225" t="s">
        <v>146</v>
      </c>
      <c r="E225" t="s">
        <v>722</v>
      </c>
      <c r="F225" s="1" t="s">
        <v>147</v>
      </c>
      <c r="G225" t="s">
        <v>168</v>
      </c>
      <c r="H225" t="s">
        <v>169</v>
      </c>
      <c r="I225" t="s">
        <v>170</v>
      </c>
      <c r="J225" t="s">
        <v>171</v>
      </c>
      <c r="K225" t="s">
        <v>152</v>
      </c>
      <c r="L225" s="2">
        <v>0.5</v>
      </c>
      <c r="M225" s="2">
        <v>31350</v>
      </c>
      <c r="N225" t="s">
        <v>756</v>
      </c>
      <c r="O225" t="s">
        <v>782</v>
      </c>
      <c r="P225">
        <v>34939</v>
      </c>
      <c r="Q225" t="s">
        <v>146</v>
      </c>
      <c r="R225">
        <v>613799</v>
      </c>
      <c r="S225" s="1" t="s">
        <v>155</v>
      </c>
      <c r="T225">
        <v>2612762472</v>
      </c>
      <c r="U225">
        <v>4504034</v>
      </c>
      <c r="V225">
        <v>1001424</v>
      </c>
      <c r="W225">
        <v>25506552</v>
      </c>
      <c r="X225">
        <v>9780198971</v>
      </c>
      <c r="Y225">
        <v>815167</v>
      </c>
      <c r="Z225" t="s">
        <v>156</v>
      </c>
      <c r="AA225" t="s">
        <v>157</v>
      </c>
      <c r="AB225" t="s">
        <v>158</v>
      </c>
      <c r="AC225" t="s">
        <v>171</v>
      </c>
      <c r="AD225">
        <v>5999</v>
      </c>
      <c r="AE225">
        <v>63</v>
      </c>
      <c r="AF225" t="s">
        <v>159</v>
      </c>
      <c r="AG225" t="s">
        <v>159</v>
      </c>
      <c r="AH225" t="s">
        <v>159</v>
      </c>
      <c r="AI225" t="s">
        <v>160</v>
      </c>
      <c r="AJ225" t="s">
        <v>783</v>
      </c>
      <c r="AK225">
        <v>566</v>
      </c>
      <c r="AL225">
        <v>613799</v>
      </c>
      <c r="AM225">
        <v>566</v>
      </c>
      <c r="AN225">
        <v>9780198971</v>
      </c>
      <c r="AO225">
        <v>9780198971</v>
      </c>
      <c r="AP225" t="s">
        <v>162</v>
      </c>
      <c r="AQ225" t="s">
        <v>759</v>
      </c>
      <c r="AR225" t="s">
        <v>159</v>
      </c>
      <c r="AS225" t="s">
        <v>185</v>
      </c>
      <c r="AT225" s="2">
        <v>0.5</v>
      </c>
      <c r="AU225">
        <v>31350</v>
      </c>
      <c r="AV225">
        <v>31350</v>
      </c>
      <c r="AW225" s="7">
        <f t="shared" si="21"/>
        <v>30350</v>
      </c>
      <c r="AX225" s="7">
        <v>350</v>
      </c>
      <c r="AY225" s="7">
        <f t="shared" si="22"/>
        <v>30000</v>
      </c>
      <c r="AZ225" s="8">
        <f t="shared" si="23"/>
        <v>5280.0000000000009</v>
      </c>
      <c r="BA225" s="9">
        <f t="shared" si="24"/>
        <v>24000</v>
      </c>
      <c r="BB225" s="10">
        <f t="shared" si="25"/>
        <v>720</v>
      </c>
      <c r="BC225" s="7">
        <v>250</v>
      </c>
      <c r="BD225" s="11">
        <f t="shared" si="26"/>
        <v>81.25</v>
      </c>
      <c r="BE225" s="11">
        <v>1000</v>
      </c>
      <c r="BF225" s="12"/>
      <c r="BG225" s="7">
        <f t="shared" si="27"/>
        <v>18.75</v>
      </c>
      <c r="BH225" t="s">
        <v>159</v>
      </c>
      <c r="BI225" t="s">
        <v>159</v>
      </c>
      <c r="BJ225" t="s">
        <v>159</v>
      </c>
      <c r="BK225" t="s">
        <v>159</v>
      </c>
      <c r="BL225">
        <v>566</v>
      </c>
      <c r="BM225">
        <v>566</v>
      </c>
      <c r="BN225">
        <v>31350</v>
      </c>
      <c r="BO225">
        <v>1000</v>
      </c>
      <c r="BP225">
        <v>156.75</v>
      </c>
      <c r="BQ225">
        <v>11.76</v>
      </c>
      <c r="BR225">
        <v>0</v>
      </c>
      <c r="BS225">
        <v>31181.4938</v>
      </c>
      <c r="BT225">
        <v>0</v>
      </c>
      <c r="BU225" t="s">
        <v>159</v>
      </c>
      <c r="BV225" t="s">
        <v>159</v>
      </c>
      <c r="BW225">
        <v>0</v>
      </c>
      <c r="BX225">
        <v>0</v>
      </c>
      <c r="BY225" t="s">
        <v>165</v>
      </c>
      <c r="BZ225">
        <v>62.7</v>
      </c>
      <c r="CA225" t="s">
        <v>159</v>
      </c>
      <c r="CB225">
        <v>0</v>
      </c>
      <c r="CC225">
        <v>0</v>
      </c>
      <c r="CD225" t="s">
        <v>176</v>
      </c>
      <c r="CE225">
        <v>0</v>
      </c>
      <c r="CF225">
        <v>0.2</v>
      </c>
      <c r="CG225">
        <v>62.7</v>
      </c>
      <c r="CH225" t="s">
        <v>159</v>
      </c>
      <c r="CI225" t="s">
        <v>176</v>
      </c>
      <c r="CJ225" t="s">
        <v>159</v>
      </c>
      <c r="CK225" t="s">
        <v>159</v>
      </c>
      <c r="CL225">
        <v>0</v>
      </c>
      <c r="CM225" t="s">
        <v>178</v>
      </c>
      <c r="CN225">
        <v>30</v>
      </c>
      <c r="CO225">
        <v>18.809999999999999</v>
      </c>
      <c r="CP225">
        <v>1.41</v>
      </c>
      <c r="CQ225">
        <v>31329.78</v>
      </c>
      <c r="CR225" t="s">
        <v>166</v>
      </c>
      <c r="CS225">
        <v>25</v>
      </c>
      <c r="CT225">
        <v>15.675000000000001</v>
      </c>
      <c r="CU225">
        <v>1.18</v>
      </c>
      <c r="CV225" t="s">
        <v>166</v>
      </c>
      <c r="CW225">
        <v>7.5</v>
      </c>
      <c r="CX225">
        <v>4.7024999999999997</v>
      </c>
      <c r="CY225">
        <v>0.35</v>
      </c>
      <c r="CZ225" t="s">
        <v>160</v>
      </c>
      <c r="DA225">
        <v>7.5</v>
      </c>
      <c r="DB225">
        <v>4.7024999999999997</v>
      </c>
      <c r="DC225">
        <v>0.35</v>
      </c>
      <c r="DD225">
        <v>0</v>
      </c>
      <c r="DE225">
        <v>0</v>
      </c>
      <c r="DF225">
        <v>0</v>
      </c>
      <c r="DG225" t="s">
        <v>166</v>
      </c>
      <c r="DH225">
        <v>5</v>
      </c>
      <c r="DI225">
        <v>3.1349999999999998</v>
      </c>
      <c r="DJ225">
        <v>0.24</v>
      </c>
      <c r="DK225" t="s">
        <v>166</v>
      </c>
      <c r="DL225">
        <v>25</v>
      </c>
      <c r="DM225">
        <v>15.675000000000001</v>
      </c>
      <c r="DN225">
        <v>1.18</v>
      </c>
      <c r="DO225" t="s">
        <v>159</v>
      </c>
      <c r="DP225">
        <v>0</v>
      </c>
      <c r="DQ225">
        <v>0</v>
      </c>
      <c r="DR225" t="s">
        <v>159</v>
      </c>
      <c r="DS225">
        <v>0</v>
      </c>
      <c r="DT225">
        <v>0</v>
      </c>
      <c r="DU225" t="s">
        <v>159</v>
      </c>
      <c r="DV225" t="s">
        <v>159</v>
      </c>
      <c r="DW225" t="s">
        <v>159</v>
      </c>
      <c r="DX225" t="s">
        <v>159</v>
      </c>
      <c r="DY225">
        <v>0</v>
      </c>
      <c r="DZ225">
        <v>0</v>
      </c>
      <c r="EA225">
        <v>94.05</v>
      </c>
      <c r="EB225">
        <v>7.05</v>
      </c>
      <c r="EC225">
        <v>2.0020566000040006E+19</v>
      </c>
      <c r="ED225">
        <v>3.0040567E+19</v>
      </c>
      <c r="EE225" t="s">
        <v>784</v>
      </c>
      <c r="EF225" t="s">
        <v>783</v>
      </c>
      <c r="EG225" t="s">
        <v>159</v>
      </c>
      <c r="EH225" t="s">
        <v>159</v>
      </c>
      <c r="EI225" t="s">
        <v>125</v>
      </c>
      <c r="EJ225" t="s">
        <v>159</v>
      </c>
      <c r="EK225" t="s">
        <v>159</v>
      </c>
      <c r="EL225" t="s">
        <v>159</v>
      </c>
      <c r="EM225" t="s">
        <v>159</v>
      </c>
      <c r="EN225" t="s">
        <v>159</v>
      </c>
      <c r="EO225" t="s">
        <v>159</v>
      </c>
      <c r="EP225" t="s">
        <v>159</v>
      </c>
      <c r="EQ225" t="s">
        <v>159</v>
      </c>
      <c r="ER225" t="s">
        <v>159</v>
      </c>
      <c r="ES225">
        <v>31329.78</v>
      </c>
      <c r="ET225">
        <v>0</v>
      </c>
      <c r="EU225">
        <v>0</v>
      </c>
      <c r="EV225" t="s">
        <v>159</v>
      </c>
      <c r="EW225" t="s">
        <v>167</v>
      </c>
      <c r="EX225" t="s">
        <v>159</v>
      </c>
      <c r="EY225">
        <v>0</v>
      </c>
      <c r="EZ225">
        <v>0</v>
      </c>
    </row>
    <row r="226" spans="1:156" x14ac:dyDescent="0.25">
      <c r="A226">
        <v>9780257915</v>
      </c>
      <c r="B226" t="s">
        <v>143</v>
      </c>
      <c r="C226" t="s">
        <v>178</v>
      </c>
      <c r="D226" t="s">
        <v>146</v>
      </c>
      <c r="E226" t="s">
        <v>722</v>
      </c>
      <c r="F226" s="1" t="s">
        <v>147</v>
      </c>
      <c r="G226" t="s">
        <v>168</v>
      </c>
      <c r="H226" t="s">
        <v>169</v>
      </c>
      <c r="I226" t="s">
        <v>170</v>
      </c>
      <c r="J226" t="s">
        <v>171</v>
      </c>
      <c r="K226" t="s">
        <v>152</v>
      </c>
      <c r="L226" s="2">
        <v>0.5</v>
      </c>
      <c r="M226" s="2">
        <v>31350</v>
      </c>
      <c r="N226" t="s">
        <v>756</v>
      </c>
      <c r="O226" t="s">
        <v>785</v>
      </c>
      <c r="P226">
        <v>34939</v>
      </c>
      <c r="Q226" t="s">
        <v>146</v>
      </c>
      <c r="R226">
        <v>503353</v>
      </c>
      <c r="S226" s="1" t="s">
        <v>155</v>
      </c>
      <c r="T226">
        <v>2612771450</v>
      </c>
      <c r="U226">
        <v>4504034</v>
      </c>
      <c r="V226">
        <v>1001429</v>
      </c>
      <c r="W226">
        <v>25506589</v>
      </c>
      <c r="X226">
        <v>9780257915</v>
      </c>
      <c r="Y226">
        <v>815167</v>
      </c>
      <c r="Z226" t="s">
        <v>156</v>
      </c>
      <c r="AA226" t="s">
        <v>157</v>
      </c>
      <c r="AB226" t="s">
        <v>158</v>
      </c>
      <c r="AC226" t="s">
        <v>171</v>
      </c>
      <c r="AD226">
        <v>5999</v>
      </c>
      <c r="AE226">
        <v>63</v>
      </c>
      <c r="AF226" t="s">
        <v>159</v>
      </c>
      <c r="AG226" t="s">
        <v>159</v>
      </c>
      <c r="AH226" t="s">
        <v>159</v>
      </c>
      <c r="AI226" t="s">
        <v>160</v>
      </c>
      <c r="AJ226" t="s">
        <v>786</v>
      </c>
      <c r="AK226">
        <v>566</v>
      </c>
      <c r="AL226">
        <v>503353</v>
      </c>
      <c r="AM226">
        <v>566</v>
      </c>
      <c r="AN226">
        <v>9780257915</v>
      </c>
      <c r="AO226">
        <v>9780257915</v>
      </c>
      <c r="AP226" t="s">
        <v>162</v>
      </c>
      <c r="AQ226" t="s">
        <v>759</v>
      </c>
      <c r="AR226" t="s">
        <v>159</v>
      </c>
      <c r="AS226" t="s">
        <v>185</v>
      </c>
      <c r="AT226" s="2">
        <v>0.5</v>
      </c>
      <c r="AU226">
        <v>31350</v>
      </c>
      <c r="AV226">
        <v>31350</v>
      </c>
      <c r="AW226" s="7">
        <f t="shared" si="21"/>
        <v>30350</v>
      </c>
      <c r="AX226" s="7">
        <v>350</v>
      </c>
      <c r="AY226" s="7">
        <f t="shared" si="22"/>
        <v>30000</v>
      </c>
      <c r="AZ226" s="8">
        <f t="shared" si="23"/>
        <v>5280.0000000000009</v>
      </c>
      <c r="BA226" s="9">
        <f t="shared" si="24"/>
        <v>24000</v>
      </c>
      <c r="BB226" s="10">
        <f t="shared" si="25"/>
        <v>720</v>
      </c>
      <c r="BC226" s="7">
        <v>250</v>
      </c>
      <c r="BD226" s="11">
        <f t="shared" si="26"/>
        <v>81.25</v>
      </c>
      <c r="BE226" s="11">
        <v>1000</v>
      </c>
      <c r="BF226" s="12"/>
      <c r="BG226" s="7">
        <f t="shared" si="27"/>
        <v>18.75</v>
      </c>
      <c r="BH226" t="s">
        <v>159</v>
      </c>
      <c r="BI226" t="s">
        <v>159</v>
      </c>
      <c r="BJ226" t="s">
        <v>159</v>
      </c>
      <c r="BK226" t="s">
        <v>159</v>
      </c>
      <c r="BL226">
        <v>566</v>
      </c>
      <c r="BM226">
        <v>566</v>
      </c>
      <c r="BN226">
        <v>31350</v>
      </c>
      <c r="BO226">
        <v>1000</v>
      </c>
      <c r="BP226">
        <v>156.75</v>
      </c>
      <c r="BQ226">
        <v>11.76</v>
      </c>
      <c r="BR226">
        <v>0</v>
      </c>
      <c r="BS226">
        <v>31181.4938</v>
      </c>
      <c r="BT226">
        <v>0</v>
      </c>
      <c r="BU226" t="s">
        <v>159</v>
      </c>
      <c r="BV226" t="s">
        <v>159</v>
      </c>
      <c r="BW226">
        <v>0</v>
      </c>
      <c r="BX226">
        <v>0</v>
      </c>
      <c r="BY226" t="s">
        <v>165</v>
      </c>
      <c r="BZ226">
        <v>62.7</v>
      </c>
      <c r="CA226" t="s">
        <v>159</v>
      </c>
      <c r="CB226">
        <v>0</v>
      </c>
      <c r="CC226">
        <v>0</v>
      </c>
      <c r="CD226" t="s">
        <v>176</v>
      </c>
      <c r="CE226">
        <v>0</v>
      </c>
      <c r="CF226">
        <v>0.2</v>
      </c>
      <c r="CG226">
        <v>62.7</v>
      </c>
      <c r="CH226" t="s">
        <v>159</v>
      </c>
      <c r="CI226" t="s">
        <v>176</v>
      </c>
      <c r="CJ226" t="s">
        <v>159</v>
      </c>
      <c r="CK226" t="s">
        <v>159</v>
      </c>
      <c r="CL226">
        <v>0</v>
      </c>
      <c r="CM226" t="s">
        <v>178</v>
      </c>
      <c r="CN226">
        <v>30</v>
      </c>
      <c r="CO226">
        <v>18.809999999999999</v>
      </c>
      <c r="CP226">
        <v>1.41</v>
      </c>
      <c r="CQ226">
        <v>31329.78</v>
      </c>
      <c r="CR226" t="s">
        <v>166</v>
      </c>
      <c r="CS226">
        <v>25</v>
      </c>
      <c r="CT226">
        <v>15.675000000000001</v>
      </c>
      <c r="CU226">
        <v>1.18</v>
      </c>
      <c r="CV226" t="s">
        <v>166</v>
      </c>
      <c r="CW226">
        <v>7.5</v>
      </c>
      <c r="CX226">
        <v>4.7024999999999997</v>
      </c>
      <c r="CY226">
        <v>0.35</v>
      </c>
      <c r="CZ226" t="s">
        <v>160</v>
      </c>
      <c r="DA226">
        <v>7.5</v>
      </c>
      <c r="DB226">
        <v>4.7024999999999997</v>
      </c>
      <c r="DC226">
        <v>0.35</v>
      </c>
      <c r="DD226">
        <v>0</v>
      </c>
      <c r="DE226">
        <v>0</v>
      </c>
      <c r="DF226">
        <v>0</v>
      </c>
      <c r="DG226" t="s">
        <v>166</v>
      </c>
      <c r="DH226">
        <v>5</v>
      </c>
      <c r="DI226">
        <v>3.1349999999999998</v>
      </c>
      <c r="DJ226">
        <v>0.24</v>
      </c>
      <c r="DK226" t="s">
        <v>166</v>
      </c>
      <c r="DL226">
        <v>25</v>
      </c>
      <c r="DM226">
        <v>15.675000000000001</v>
      </c>
      <c r="DN226">
        <v>1.18</v>
      </c>
      <c r="DO226" t="s">
        <v>159</v>
      </c>
      <c r="DP226">
        <v>0</v>
      </c>
      <c r="DQ226">
        <v>0</v>
      </c>
      <c r="DR226" t="s">
        <v>159</v>
      </c>
      <c r="DS226">
        <v>0</v>
      </c>
      <c r="DT226">
        <v>0</v>
      </c>
      <c r="DU226" t="s">
        <v>159</v>
      </c>
      <c r="DV226" t="s">
        <v>159</v>
      </c>
      <c r="DW226" t="s">
        <v>159</v>
      </c>
      <c r="DX226" t="s">
        <v>159</v>
      </c>
      <c r="DY226">
        <v>0</v>
      </c>
      <c r="DZ226">
        <v>0</v>
      </c>
      <c r="EA226">
        <v>94.05</v>
      </c>
      <c r="EB226">
        <v>7.05</v>
      </c>
      <c r="EC226">
        <v>2.0020566000040006E+19</v>
      </c>
      <c r="ED226">
        <v>3.0040567E+19</v>
      </c>
      <c r="EE226" t="s">
        <v>787</v>
      </c>
      <c r="EF226" t="s">
        <v>786</v>
      </c>
      <c r="EG226" t="s">
        <v>159</v>
      </c>
      <c r="EH226" t="s">
        <v>159</v>
      </c>
      <c r="EI226" t="s">
        <v>125</v>
      </c>
      <c r="EJ226" t="s">
        <v>159</v>
      </c>
      <c r="EK226" t="s">
        <v>159</v>
      </c>
      <c r="EL226" t="s">
        <v>159</v>
      </c>
      <c r="EM226" t="s">
        <v>159</v>
      </c>
      <c r="EN226" t="s">
        <v>159</v>
      </c>
      <c r="EO226" t="s">
        <v>159</v>
      </c>
      <c r="EP226" t="s">
        <v>159</v>
      </c>
      <c r="EQ226" t="s">
        <v>159</v>
      </c>
      <c r="ER226" t="s">
        <v>159</v>
      </c>
      <c r="ES226">
        <v>31329.78</v>
      </c>
      <c r="ET226">
        <v>0</v>
      </c>
      <c r="EU226">
        <v>0</v>
      </c>
      <c r="EV226" t="s">
        <v>159</v>
      </c>
      <c r="EW226" t="s">
        <v>167</v>
      </c>
      <c r="EX226" t="s">
        <v>159</v>
      </c>
      <c r="EY226">
        <v>0</v>
      </c>
      <c r="EZ226">
        <v>0</v>
      </c>
    </row>
    <row r="227" spans="1:156" x14ac:dyDescent="0.25">
      <c r="A227">
        <v>9779895434</v>
      </c>
      <c r="B227" t="s">
        <v>143</v>
      </c>
      <c r="C227" t="s">
        <v>144</v>
      </c>
      <c r="D227" t="s">
        <v>146</v>
      </c>
      <c r="E227" t="s">
        <v>722</v>
      </c>
      <c r="F227" s="1" t="s">
        <v>147</v>
      </c>
      <c r="G227" t="s">
        <v>168</v>
      </c>
      <c r="H227" t="s">
        <v>169</v>
      </c>
      <c r="I227" t="s">
        <v>170</v>
      </c>
      <c r="J227" t="s">
        <v>171</v>
      </c>
      <c r="K227" t="s">
        <v>152</v>
      </c>
      <c r="L227" s="2">
        <v>0.5</v>
      </c>
      <c r="M227" s="2">
        <v>31350</v>
      </c>
      <c r="N227" t="s">
        <v>172</v>
      </c>
      <c r="O227" t="s">
        <v>844</v>
      </c>
      <c r="P227">
        <v>34939</v>
      </c>
      <c r="Q227" t="s">
        <v>146</v>
      </c>
      <c r="R227">
        <v>961194</v>
      </c>
      <c r="S227" s="1" t="s">
        <v>155</v>
      </c>
      <c r="T227">
        <v>2612744289</v>
      </c>
      <c r="U227">
        <v>7593140</v>
      </c>
      <c r="V227">
        <v>1001383</v>
      </c>
      <c r="W227">
        <v>25506078</v>
      </c>
      <c r="X227">
        <v>9779895434</v>
      </c>
      <c r="Y227">
        <v>815167</v>
      </c>
      <c r="Z227" t="s">
        <v>156</v>
      </c>
      <c r="AA227" t="s">
        <v>157</v>
      </c>
      <c r="AB227" t="s">
        <v>158</v>
      </c>
      <c r="AC227" t="s">
        <v>171</v>
      </c>
      <c r="AD227">
        <v>5999</v>
      </c>
      <c r="AE227">
        <v>63</v>
      </c>
      <c r="AF227" t="s">
        <v>159</v>
      </c>
      <c r="AG227" t="s">
        <v>159</v>
      </c>
      <c r="AH227" t="s">
        <v>159</v>
      </c>
      <c r="AI227" t="s">
        <v>160</v>
      </c>
      <c r="AJ227" t="s">
        <v>845</v>
      </c>
      <c r="AK227">
        <v>566</v>
      </c>
      <c r="AL227">
        <v>901877</v>
      </c>
      <c r="AM227">
        <v>566</v>
      </c>
      <c r="AN227">
        <v>9779895434</v>
      </c>
      <c r="AO227">
        <v>9779895434</v>
      </c>
      <c r="AP227" t="s">
        <v>162</v>
      </c>
      <c r="AQ227" t="s">
        <v>175</v>
      </c>
      <c r="AR227" t="s">
        <v>159</v>
      </c>
      <c r="AS227" t="s">
        <v>164</v>
      </c>
      <c r="AT227" s="2">
        <v>0.5</v>
      </c>
      <c r="AU227">
        <v>31350</v>
      </c>
      <c r="AV227">
        <v>31350</v>
      </c>
      <c r="AW227" s="7">
        <f t="shared" si="21"/>
        <v>30350</v>
      </c>
      <c r="AX227" s="7">
        <v>350</v>
      </c>
      <c r="AY227" s="7">
        <f t="shared" si="22"/>
        <v>30000</v>
      </c>
      <c r="AZ227" s="8">
        <f t="shared" si="23"/>
        <v>5280.0000000000009</v>
      </c>
      <c r="BA227" s="9">
        <f t="shared" si="24"/>
        <v>24000</v>
      </c>
      <c r="BB227" s="10">
        <f t="shared" si="25"/>
        <v>720</v>
      </c>
      <c r="BC227" s="7">
        <v>250</v>
      </c>
      <c r="BD227" s="11">
        <f t="shared" si="26"/>
        <v>81.25</v>
      </c>
      <c r="BE227" s="11">
        <v>1000</v>
      </c>
      <c r="BF227" s="12"/>
      <c r="BG227" s="7">
        <f t="shared" si="27"/>
        <v>18.75</v>
      </c>
      <c r="BH227" t="s">
        <v>159</v>
      </c>
      <c r="BI227" t="s">
        <v>159</v>
      </c>
      <c r="BJ227" t="s">
        <v>159</v>
      </c>
      <c r="BK227" t="s">
        <v>159</v>
      </c>
      <c r="BL227">
        <v>566</v>
      </c>
      <c r="BM227">
        <v>566</v>
      </c>
      <c r="BN227">
        <v>31350</v>
      </c>
      <c r="BO227">
        <v>1000</v>
      </c>
      <c r="BP227">
        <v>156.75</v>
      </c>
      <c r="BQ227">
        <v>11.76</v>
      </c>
      <c r="BR227">
        <v>0</v>
      </c>
      <c r="BS227">
        <v>31181.4938</v>
      </c>
      <c r="BT227">
        <v>0</v>
      </c>
      <c r="BU227" t="s">
        <v>159</v>
      </c>
      <c r="BV227" t="s">
        <v>159</v>
      </c>
      <c r="BW227">
        <v>0</v>
      </c>
      <c r="BX227">
        <v>0</v>
      </c>
      <c r="BY227" t="s">
        <v>165</v>
      </c>
      <c r="BZ227">
        <v>62.7</v>
      </c>
      <c r="CA227" t="s">
        <v>159</v>
      </c>
      <c r="CB227">
        <v>0</v>
      </c>
      <c r="CC227">
        <v>0</v>
      </c>
      <c r="CD227" t="s">
        <v>176</v>
      </c>
      <c r="CE227">
        <v>0</v>
      </c>
      <c r="CF227">
        <v>0.2</v>
      </c>
      <c r="CG227">
        <v>62.7</v>
      </c>
      <c r="CH227" t="s">
        <v>159</v>
      </c>
      <c r="CI227" t="s">
        <v>176</v>
      </c>
      <c r="CJ227" t="s">
        <v>159</v>
      </c>
      <c r="CK227" t="s">
        <v>159</v>
      </c>
      <c r="CL227">
        <v>0</v>
      </c>
      <c r="CM227" t="s">
        <v>144</v>
      </c>
      <c r="CN227">
        <v>30</v>
      </c>
      <c r="CO227">
        <v>18.809999999999999</v>
      </c>
      <c r="CP227">
        <v>1.41</v>
      </c>
      <c r="CQ227">
        <v>31330.86</v>
      </c>
      <c r="CR227" t="s">
        <v>166</v>
      </c>
      <c r="CS227">
        <v>25</v>
      </c>
      <c r="CT227">
        <v>15.675000000000001</v>
      </c>
      <c r="CU227">
        <v>1.18</v>
      </c>
      <c r="CV227" t="s">
        <v>166</v>
      </c>
      <c r="CW227">
        <v>7.5</v>
      </c>
      <c r="CX227">
        <v>4.7024999999999997</v>
      </c>
      <c r="CY227">
        <v>0.35</v>
      </c>
      <c r="CZ227" t="s">
        <v>160</v>
      </c>
      <c r="DA227">
        <v>7.5</v>
      </c>
      <c r="DB227">
        <v>4.7024999999999997</v>
      </c>
      <c r="DC227">
        <v>0.35</v>
      </c>
      <c r="DD227">
        <v>0</v>
      </c>
      <c r="DE227">
        <v>1</v>
      </c>
      <c r="DF227">
        <v>0.08</v>
      </c>
      <c r="DG227" t="s">
        <v>166</v>
      </c>
      <c r="DH227">
        <v>5</v>
      </c>
      <c r="DI227">
        <v>3.1349999999999998</v>
      </c>
      <c r="DJ227">
        <v>0.24</v>
      </c>
      <c r="DK227" t="s">
        <v>166</v>
      </c>
      <c r="DL227">
        <v>25</v>
      </c>
      <c r="DM227">
        <v>15.675000000000001</v>
      </c>
      <c r="DN227">
        <v>1.18</v>
      </c>
      <c r="DO227" t="s">
        <v>159</v>
      </c>
      <c r="DP227">
        <v>0</v>
      </c>
      <c r="DQ227">
        <v>0</v>
      </c>
      <c r="DR227" t="s">
        <v>159</v>
      </c>
      <c r="DS227">
        <v>0</v>
      </c>
      <c r="DT227">
        <v>0</v>
      </c>
      <c r="DU227" t="s">
        <v>159</v>
      </c>
      <c r="DV227" t="s">
        <v>159</v>
      </c>
      <c r="DW227" t="s">
        <v>159</v>
      </c>
      <c r="DX227" t="s">
        <v>159</v>
      </c>
      <c r="DY227">
        <v>0</v>
      </c>
      <c r="DZ227">
        <v>0</v>
      </c>
      <c r="EA227">
        <v>94.05</v>
      </c>
      <c r="EB227">
        <v>7.05</v>
      </c>
      <c r="EC227">
        <v>2.0020566000040006E+19</v>
      </c>
      <c r="ED227">
        <v>3.0040567E+19</v>
      </c>
      <c r="EE227" t="s">
        <v>846</v>
      </c>
      <c r="EF227" t="s">
        <v>845</v>
      </c>
      <c r="EG227" t="s">
        <v>159</v>
      </c>
      <c r="EH227" t="s">
        <v>159</v>
      </c>
      <c r="EI227" t="s">
        <v>125</v>
      </c>
      <c r="EJ227" t="s">
        <v>159</v>
      </c>
      <c r="EK227" t="s">
        <v>159</v>
      </c>
      <c r="EL227" t="s">
        <v>159</v>
      </c>
      <c r="EM227" t="s">
        <v>159</v>
      </c>
      <c r="EN227" t="s">
        <v>159</v>
      </c>
      <c r="EO227" t="s">
        <v>159</v>
      </c>
      <c r="EP227" t="s">
        <v>159</v>
      </c>
      <c r="EQ227" t="s">
        <v>159</v>
      </c>
      <c r="ER227" t="s">
        <v>159</v>
      </c>
      <c r="ES227">
        <v>31330.86</v>
      </c>
      <c r="ET227">
        <v>0</v>
      </c>
      <c r="EU227">
        <v>0</v>
      </c>
      <c r="EV227" t="s">
        <v>159</v>
      </c>
      <c r="EW227" t="s">
        <v>167</v>
      </c>
      <c r="EX227" t="s">
        <v>159</v>
      </c>
      <c r="EY227">
        <v>0</v>
      </c>
      <c r="EZ227">
        <v>0</v>
      </c>
    </row>
    <row r="228" spans="1:156" x14ac:dyDescent="0.25">
      <c r="A228">
        <v>9779887191</v>
      </c>
      <c r="B228" t="s">
        <v>143</v>
      </c>
      <c r="C228" t="s">
        <v>144</v>
      </c>
      <c r="D228" t="s">
        <v>146</v>
      </c>
      <c r="E228" t="s">
        <v>722</v>
      </c>
      <c r="F228" s="1" t="s">
        <v>147</v>
      </c>
      <c r="G228" t="s">
        <v>168</v>
      </c>
      <c r="H228" t="s">
        <v>169</v>
      </c>
      <c r="I228" t="s">
        <v>170</v>
      </c>
      <c r="J228" t="s">
        <v>171</v>
      </c>
      <c r="K228" t="s">
        <v>152</v>
      </c>
      <c r="L228" s="2">
        <v>0.5</v>
      </c>
      <c r="M228" s="2">
        <v>31350</v>
      </c>
      <c r="N228" t="s">
        <v>172</v>
      </c>
      <c r="O228" t="s">
        <v>847</v>
      </c>
      <c r="P228">
        <v>34939</v>
      </c>
      <c r="Q228" t="s">
        <v>146</v>
      </c>
      <c r="R228">
        <v>954830</v>
      </c>
      <c r="S228" s="1" t="s">
        <v>155</v>
      </c>
      <c r="T228">
        <v>2612743877</v>
      </c>
      <c r="U228">
        <v>7593140</v>
      </c>
      <c r="V228">
        <v>1001380</v>
      </c>
      <c r="W228">
        <v>25506061</v>
      </c>
      <c r="X228">
        <v>9779887191</v>
      </c>
      <c r="Y228">
        <v>815167</v>
      </c>
      <c r="Z228" t="s">
        <v>156</v>
      </c>
      <c r="AA228" t="s">
        <v>157</v>
      </c>
      <c r="AB228" t="s">
        <v>158</v>
      </c>
      <c r="AC228" t="s">
        <v>171</v>
      </c>
      <c r="AD228">
        <v>5999</v>
      </c>
      <c r="AE228">
        <v>63</v>
      </c>
      <c r="AF228" t="s">
        <v>159</v>
      </c>
      <c r="AG228" t="s">
        <v>159</v>
      </c>
      <c r="AH228" t="s">
        <v>159</v>
      </c>
      <c r="AI228" t="s">
        <v>160</v>
      </c>
      <c r="AJ228" t="s">
        <v>848</v>
      </c>
      <c r="AK228">
        <v>566</v>
      </c>
      <c r="AL228">
        <v>787038</v>
      </c>
      <c r="AM228">
        <v>566</v>
      </c>
      <c r="AN228">
        <v>9779887191</v>
      </c>
      <c r="AO228">
        <v>9779887191</v>
      </c>
      <c r="AP228" t="s">
        <v>162</v>
      </c>
      <c r="AQ228" t="s">
        <v>175</v>
      </c>
      <c r="AR228" t="s">
        <v>159</v>
      </c>
      <c r="AS228" t="s">
        <v>164</v>
      </c>
      <c r="AT228" s="2">
        <v>0.5</v>
      </c>
      <c r="AU228">
        <v>31350</v>
      </c>
      <c r="AV228">
        <v>31350</v>
      </c>
      <c r="AW228" s="7">
        <f t="shared" si="21"/>
        <v>30350</v>
      </c>
      <c r="AX228" s="7">
        <v>350</v>
      </c>
      <c r="AY228" s="7">
        <f t="shared" si="22"/>
        <v>30000</v>
      </c>
      <c r="AZ228" s="8">
        <f t="shared" si="23"/>
        <v>5280.0000000000009</v>
      </c>
      <c r="BA228" s="9">
        <f t="shared" si="24"/>
        <v>24000</v>
      </c>
      <c r="BB228" s="10">
        <f t="shared" si="25"/>
        <v>720</v>
      </c>
      <c r="BC228" s="7">
        <v>250</v>
      </c>
      <c r="BD228" s="11">
        <f t="shared" si="26"/>
        <v>81.25</v>
      </c>
      <c r="BE228" s="11">
        <v>1000</v>
      </c>
      <c r="BF228" s="12"/>
      <c r="BG228" s="7">
        <f t="shared" si="27"/>
        <v>18.75</v>
      </c>
      <c r="BH228" t="s">
        <v>159</v>
      </c>
      <c r="BI228" t="s">
        <v>159</v>
      </c>
      <c r="BJ228" t="s">
        <v>159</v>
      </c>
      <c r="BK228" t="s">
        <v>159</v>
      </c>
      <c r="BL228">
        <v>566</v>
      </c>
      <c r="BM228">
        <v>566</v>
      </c>
      <c r="BN228">
        <v>31350</v>
      </c>
      <c r="BO228">
        <v>1000</v>
      </c>
      <c r="BP228">
        <v>156.75</v>
      </c>
      <c r="BQ228">
        <v>11.76</v>
      </c>
      <c r="BR228">
        <v>0</v>
      </c>
      <c r="BS228">
        <v>31181.4938</v>
      </c>
      <c r="BT228">
        <v>0</v>
      </c>
      <c r="BU228" t="s">
        <v>159</v>
      </c>
      <c r="BV228" t="s">
        <v>159</v>
      </c>
      <c r="BW228">
        <v>0</v>
      </c>
      <c r="BX228">
        <v>0</v>
      </c>
      <c r="BY228" t="s">
        <v>165</v>
      </c>
      <c r="BZ228">
        <v>62.7</v>
      </c>
      <c r="CA228" t="s">
        <v>159</v>
      </c>
      <c r="CB228">
        <v>0</v>
      </c>
      <c r="CC228">
        <v>0</v>
      </c>
      <c r="CD228" t="s">
        <v>176</v>
      </c>
      <c r="CE228">
        <v>0</v>
      </c>
      <c r="CF228">
        <v>0.2</v>
      </c>
      <c r="CG228">
        <v>62.7</v>
      </c>
      <c r="CH228" t="s">
        <v>159</v>
      </c>
      <c r="CI228" t="s">
        <v>176</v>
      </c>
      <c r="CJ228" t="s">
        <v>159</v>
      </c>
      <c r="CK228" t="s">
        <v>159</v>
      </c>
      <c r="CL228">
        <v>0</v>
      </c>
      <c r="CM228" t="s">
        <v>144</v>
      </c>
      <c r="CN228">
        <v>30</v>
      </c>
      <c r="CO228">
        <v>18.809999999999999</v>
      </c>
      <c r="CP228">
        <v>1.41</v>
      </c>
      <c r="CQ228">
        <v>31330.86</v>
      </c>
      <c r="CR228" t="s">
        <v>166</v>
      </c>
      <c r="CS228">
        <v>25</v>
      </c>
      <c r="CT228">
        <v>15.675000000000001</v>
      </c>
      <c r="CU228">
        <v>1.18</v>
      </c>
      <c r="CV228" t="s">
        <v>166</v>
      </c>
      <c r="CW228">
        <v>7.5</v>
      </c>
      <c r="CX228">
        <v>4.7024999999999997</v>
      </c>
      <c r="CY228">
        <v>0.35</v>
      </c>
      <c r="CZ228" t="s">
        <v>160</v>
      </c>
      <c r="DA228">
        <v>7.5</v>
      </c>
      <c r="DB228">
        <v>4.7024999999999997</v>
      </c>
      <c r="DC228">
        <v>0.35</v>
      </c>
      <c r="DD228">
        <v>0</v>
      </c>
      <c r="DE228">
        <v>1</v>
      </c>
      <c r="DF228">
        <v>0.08</v>
      </c>
      <c r="DG228" t="s">
        <v>166</v>
      </c>
      <c r="DH228">
        <v>5</v>
      </c>
      <c r="DI228">
        <v>3.1349999999999998</v>
      </c>
      <c r="DJ228">
        <v>0.24</v>
      </c>
      <c r="DK228" t="s">
        <v>166</v>
      </c>
      <c r="DL228">
        <v>25</v>
      </c>
      <c r="DM228">
        <v>15.675000000000001</v>
      </c>
      <c r="DN228">
        <v>1.18</v>
      </c>
      <c r="DO228" t="s">
        <v>159</v>
      </c>
      <c r="DP228">
        <v>0</v>
      </c>
      <c r="DQ228">
        <v>0</v>
      </c>
      <c r="DR228" t="s">
        <v>159</v>
      </c>
      <c r="DS228">
        <v>0</v>
      </c>
      <c r="DT228">
        <v>0</v>
      </c>
      <c r="DU228" t="s">
        <v>159</v>
      </c>
      <c r="DV228" t="s">
        <v>159</v>
      </c>
      <c r="DW228" t="s">
        <v>159</v>
      </c>
      <c r="DX228" t="s">
        <v>159</v>
      </c>
      <c r="DY228">
        <v>0</v>
      </c>
      <c r="DZ228">
        <v>0</v>
      </c>
      <c r="EA228">
        <v>94.05</v>
      </c>
      <c r="EB228">
        <v>7.05</v>
      </c>
      <c r="EC228">
        <v>2.0020566000040006E+19</v>
      </c>
      <c r="ED228">
        <v>3.0040567E+19</v>
      </c>
      <c r="EE228" t="s">
        <v>849</v>
      </c>
      <c r="EF228" t="s">
        <v>848</v>
      </c>
      <c r="EG228" t="s">
        <v>159</v>
      </c>
      <c r="EH228" t="s">
        <v>159</v>
      </c>
      <c r="EI228" t="s">
        <v>125</v>
      </c>
      <c r="EJ228" t="s">
        <v>159</v>
      </c>
      <c r="EK228" t="s">
        <v>159</v>
      </c>
      <c r="EL228" t="s">
        <v>159</v>
      </c>
      <c r="EM228" t="s">
        <v>159</v>
      </c>
      <c r="EN228" t="s">
        <v>159</v>
      </c>
      <c r="EO228" t="s">
        <v>159</v>
      </c>
      <c r="EP228" t="s">
        <v>159</v>
      </c>
      <c r="EQ228" t="s">
        <v>159</v>
      </c>
      <c r="ER228" t="s">
        <v>159</v>
      </c>
      <c r="ES228">
        <v>31330.86</v>
      </c>
      <c r="ET228">
        <v>0</v>
      </c>
      <c r="EU228">
        <v>0</v>
      </c>
      <c r="EV228" t="s">
        <v>159</v>
      </c>
      <c r="EW228" t="s">
        <v>167</v>
      </c>
      <c r="EX228" t="s">
        <v>159</v>
      </c>
      <c r="EY228">
        <v>0</v>
      </c>
      <c r="EZ228">
        <v>0</v>
      </c>
    </row>
    <row r="229" spans="1:156" x14ac:dyDescent="0.25">
      <c r="A229">
        <v>9779893197</v>
      </c>
      <c r="B229" t="s">
        <v>143</v>
      </c>
      <c r="C229" t="s">
        <v>144</v>
      </c>
      <c r="D229" t="s">
        <v>146</v>
      </c>
      <c r="E229" t="s">
        <v>722</v>
      </c>
      <c r="F229" s="1" t="s">
        <v>147</v>
      </c>
      <c r="G229" t="s">
        <v>168</v>
      </c>
      <c r="H229" t="s">
        <v>169</v>
      </c>
      <c r="I229" t="s">
        <v>170</v>
      </c>
      <c r="J229" t="s">
        <v>171</v>
      </c>
      <c r="K229" t="s">
        <v>152</v>
      </c>
      <c r="L229" s="2">
        <v>0.5</v>
      </c>
      <c r="M229" s="2">
        <v>31350</v>
      </c>
      <c r="N229" t="s">
        <v>172</v>
      </c>
      <c r="O229" t="s">
        <v>850</v>
      </c>
      <c r="P229">
        <v>34939</v>
      </c>
      <c r="Q229" t="s">
        <v>146</v>
      </c>
      <c r="R229">
        <v>960540</v>
      </c>
      <c r="S229" s="1" t="s">
        <v>155</v>
      </c>
      <c r="T229">
        <v>2612744164</v>
      </c>
      <c r="U229">
        <v>7593140</v>
      </c>
      <c r="V229">
        <v>1001382</v>
      </c>
      <c r="W229">
        <v>25506075</v>
      </c>
      <c r="X229">
        <v>9779893197</v>
      </c>
      <c r="Y229">
        <v>815167</v>
      </c>
      <c r="Z229" t="s">
        <v>156</v>
      </c>
      <c r="AA229" t="s">
        <v>157</v>
      </c>
      <c r="AB229" t="s">
        <v>158</v>
      </c>
      <c r="AC229" t="s">
        <v>171</v>
      </c>
      <c r="AD229">
        <v>5999</v>
      </c>
      <c r="AE229">
        <v>63</v>
      </c>
      <c r="AF229" t="s">
        <v>159</v>
      </c>
      <c r="AG229" t="s">
        <v>159</v>
      </c>
      <c r="AH229" t="s">
        <v>159</v>
      </c>
      <c r="AI229" t="s">
        <v>160</v>
      </c>
      <c r="AJ229" t="s">
        <v>851</v>
      </c>
      <c r="AK229">
        <v>566</v>
      </c>
      <c r="AL229">
        <v>388506</v>
      </c>
      <c r="AM229">
        <v>566</v>
      </c>
      <c r="AN229">
        <v>9779893197</v>
      </c>
      <c r="AO229">
        <v>9779893197</v>
      </c>
      <c r="AP229" t="s">
        <v>162</v>
      </c>
      <c r="AQ229" t="s">
        <v>175</v>
      </c>
      <c r="AR229" t="s">
        <v>159</v>
      </c>
      <c r="AS229" t="s">
        <v>164</v>
      </c>
      <c r="AT229" s="2">
        <v>0.5</v>
      </c>
      <c r="AU229">
        <v>31350</v>
      </c>
      <c r="AV229">
        <v>31350</v>
      </c>
      <c r="AW229" s="7">
        <f t="shared" si="21"/>
        <v>30350</v>
      </c>
      <c r="AX229" s="7">
        <v>350</v>
      </c>
      <c r="AY229" s="7">
        <f t="shared" si="22"/>
        <v>30000</v>
      </c>
      <c r="AZ229" s="8">
        <f t="shared" si="23"/>
        <v>5280.0000000000009</v>
      </c>
      <c r="BA229" s="9">
        <f t="shared" si="24"/>
        <v>24000</v>
      </c>
      <c r="BB229" s="10">
        <f t="shared" si="25"/>
        <v>720</v>
      </c>
      <c r="BC229" s="7">
        <v>250</v>
      </c>
      <c r="BD229" s="11">
        <f t="shared" si="26"/>
        <v>81.25</v>
      </c>
      <c r="BE229" s="11">
        <v>1000</v>
      </c>
      <c r="BF229" s="12"/>
      <c r="BG229" s="7">
        <f t="shared" si="27"/>
        <v>18.75</v>
      </c>
      <c r="BH229" t="s">
        <v>159</v>
      </c>
      <c r="BI229" t="s">
        <v>159</v>
      </c>
      <c r="BJ229" t="s">
        <v>159</v>
      </c>
      <c r="BK229" t="s">
        <v>159</v>
      </c>
      <c r="BL229">
        <v>566</v>
      </c>
      <c r="BM229">
        <v>566</v>
      </c>
      <c r="BN229">
        <v>31350</v>
      </c>
      <c r="BO229">
        <v>1000</v>
      </c>
      <c r="BP229">
        <v>156.75</v>
      </c>
      <c r="BQ229">
        <v>11.76</v>
      </c>
      <c r="BR229">
        <v>0</v>
      </c>
      <c r="BS229">
        <v>31181.4938</v>
      </c>
      <c r="BT229">
        <v>0</v>
      </c>
      <c r="BU229" t="s">
        <v>159</v>
      </c>
      <c r="BV229" t="s">
        <v>159</v>
      </c>
      <c r="BW229">
        <v>0</v>
      </c>
      <c r="BX229">
        <v>0</v>
      </c>
      <c r="BY229" t="s">
        <v>165</v>
      </c>
      <c r="BZ229">
        <v>62.7</v>
      </c>
      <c r="CA229" t="s">
        <v>159</v>
      </c>
      <c r="CB229">
        <v>0</v>
      </c>
      <c r="CC229">
        <v>0</v>
      </c>
      <c r="CD229" t="s">
        <v>176</v>
      </c>
      <c r="CE229">
        <v>0</v>
      </c>
      <c r="CF229">
        <v>0.2</v>
      </c>
      <c r="CG229">
        <v>62.7</v>
      </c>
      <c r="CH229" t="s">
        <v>159</v>
      </c>
      <c r="CI229" t="s">
        <v>176</v>
      </c>
      <c r="CJ229" t="s">
        <v>159</v>
      </c>
      <c r="CK229" t="s">
        <v>159</v>
      </c>
      <c r="CL229">
        <v>0</v>
      </c>
      <c r="CM229" t="s">
        <v>144</v>
      </c>
      <c r="CN229">
        <v>30</v>
      </c>
      <c r="CO229">
        <v>18.809999999999999</v>
      </c>
      <c r="CP229">
        <v>1.41</v>
      </c>
      <c r="CQ229">
        <v>31330.86</v>
      </c>
      <c r="CR229" t="s">
        <v>166</v>
      </c>
      <c r="CS229">
        <v>25</v>
      </c>
      <c r="CT229">
        <v>15.675000000000001</v>
      </c>
      <c r="CU229">
        <v>1.18</v>
      </c>
      <c r="CV229" t="s">
        <v>166</v>
      </c>
      <c r="CW229">
        <v>7.5</v>
      </c>
      <c r="CX229">
        <v>4.7024999999999997</v>
      </c>
      <c r="CY229">
        <v>0.35</v>
      </c>
      <c r="CZ229" t="s">
        <v>160</v>
      </c>
      <c r="DA229">
        <v>7.5</v>
      </c>
      <c r="DB229">
        <v>4.7024999999999997</v>
      </c>
      <c r="DC229">
        <v>0.35</v>
      </c>
      <c r="DD229">
        <v>0</v>
      </c>
      <c r="DE229">
        <v>1</v>
      </c>
      <c r="DF229">
        <v>0.08</v>
      </c>
      <c r="DG229" t="s">
        <v>166</v>
      </c>
      <c r="DH229">
        <v>5</v>
      </c>
      <c r="DI229">
        <v>3.1349999999999998</v>
      </c>
      <c r="DJ229">
        <v>0.24</v>
      </c>
      <c r="DK229" t="s">
        <v>166</v>
      </c>
      <c r="DL229">
        <v>25</v>
      </c>
      <c r="DM229">
        <v>15.675000000000001</v>
      </c>
      <c r="DN229">
        <v>1.18</v>
      </c>
      <c r="DO229" t="s">
        <v>159</v>
      </c>
      <c r="DP229">
        <v>0</v>
      </c>
      <c r="DQ229">
        <v>0</v>
      </c>
      <c r="DR229" t="s">
        <v>159</v>
      </c>
      <c r="DS229">
        <v>0</v>
      </c>
      <c r="DT229">
        <v>0</v>
      </c>
      <c r="DU229" t="s">
        <v>159</v>
      </c>
      <c r="DV229" t="s">
        <v>159</v>
      </c>
      <c r="DW229" t="s">
        <v>159</v>
      </c>
      <c r="DX229" t="s">
        <v>159</v>
      </c>
      <c r="DY229">
        <v>0</v>
      </c>
      <c r="DZ229">
        <v>0</v>
      </c>
      <c r="EA229">
        <v>94.05</v>
      </c>
      <c r="EB229">
        <v>7.05</v>
      </c>
      <c r="EC229">
        <v>2.0020566000040006E+19</v>
      </c>
      <c r="ED229">
        <v>3.0040567E+19</v>
      </c>
      <c r="EE229" t="s">
        <v>852</v>
      </c>
      <c r="EF229" t="s">
        <v>851</v>
      </c>
      <c r="EG229" t="s">
        <v>159</v>
      </c>
      <c r="EH229" t="s">
        <v>159</v>
      </c>
      <c r="EI229" t="s">
        <v>125</v>
      </c>
      <c r="EJ229" t="s">
        <v>159</v>
      </c>
      <c r="EK229" t="s">
        <v>159</v>
      </c>
      <c r="EL229" t="s">
        <v>159</v>
      </c>
      <c r="EM229" t="s">
        <v>159</v>
      </c>
      <c r="EN229" t="s">
        <v>159</v>
      </c>
      <c r="EO229" t="s">
        <v>159</v>
      </c>
      <c r="EP229" t="s">
        <v>159</v>
      </c>
      <c r="EQ229" t="s">
        <v>159</v>
      </c>
      <c r="ER229" t="s">
        <v>159</v>
      </c>
      <c r="ES229">
        <v>31330.86</v>
      </c>
      <c r="ET229">
        <v>0</v>
      </c>
      <c r="EU229">
        <v>0</v>
      </c>
      <c r="EV229" t="s">
        <v>159</v>
      </c>
      <c r="EW229" t="s">
        <v>167</v>
      </c>
      <c r="EX229" t="s">
        <v>159</v>
      </c>
      <c r="EY229">
        <v>0</v>
      </c>
      <c r="EZ229">
        <v>0</v>
      </c>
    </row>
    <row r="230" spans="1:156" x14ac:dyDescent="0.25">
      <c r="A230">
        <v>9779879675</v>
      </c>
      <c r="B230" t="s">
        <v>143</v>
      </c>
      <c r="C230" t="s">
        <v>144</v>
      </c>
      <c r="D230" t="s">
        <v>146</v>
      </c>
      <c r="E230" t="s">
        <v>722</v>
      </c>
      <c r="F230" s="1" t="s">
        <v>147</v>
      </c>
      <c r="G230" t="s">
        <v>168</v>
      </c>
      <c r="H230" t="s">
        <v>169</v>
      </c>
      <c r="I230" t="s">
        <v>170</v>
      </c>
      <c r="J230" t="s">
        <v>171</v>
      </c>
      <c r="K230" t="s">
        <v>152</v>
      </c>
      <c r="L230" s="2">
        <v>0.5</v>
      </c>
      <c r="M230" s="2">
        <v>31350</v>
      </c>
      <c r="N230" t="s">
        <v>172</v>
      </c>
      <c r="O230" t="s">
        <v>853</v>
      </c>
      <c r="P230">
        <v>34939</v>
      </c>
      <c r="Q230" t="s">
        <v>146</v>
      </c>
      <c r="R230">
        <v>952958</v>
      </c>
      <c r="S230" s="1" t="s">
        <v>155</v>
      </c>
      <c r="T230">
        <v>2612743503</v>
      </c>
      <c r="U230">
        <v>7593140</v>
      </c>
      <c r="V230">
        <v>1001378</v>
      </c>
      <c r="W230">
        <v>25506046</v>
      </c>
      <c r="X230">
        <v>9779879675</v>
      </c>
      <c r="Y230">
        <v>815167</v>
      </c>
      <c r="Z230" t="s">
        <v>156</v>
      </c>
      <c r="AA230" t="s">
        <v>157</v>
      </c>
      <c r="AB230" t="s">
        <v>158</v>
      </c>
      <c r="AC230" t="s">
        <v>171</v>
      </c>
      <c r="AD230">
        <v>5999</v>
      </c>
      <c r="AE230">
        <v>63</v>
      </c>
      <c r="AF230" t="s">
        <v>159</v>
      </c>
      <c r="AG230" t="s">
        <v>159</v>
      </c>
      <c r="AH230" t="s">
        <v>159</v>
      </c>
      <c r="AI230" t="s">
        <v>160</v>
      </c>
      <c r="AJ230" t="s">
        <v>854</v>
      </c>
      <c r="AK230">
        <v>566</v>
      </c>
      <c r="AL230">
        <v>165987</v>
      </c>
      <c r="AM230">
        <v>566</v>
      </c>
      <c r="AN230">
        <v>9779879675</v>
      </c>
      <c r="AO230">
        <v>9779879675</v>
      </c>
      <c r="AP230" t="s">
        <v>162</v>
      </c>
      <c r="AQ230" t="s">
        <v>175</v>
      </c>
      <c r="AR230" t="s">
        <v>159</v>
      </c>
      <c r="AS230" t="s">
        <v>164</v>
      </c>
      <c r="AT230" s="2">
        <v>0.5</v>
      </c>
      <c r="AU230">
        <v>31350</v>
      </c>
      <c r="AV230">
        <v>31350</v>
      </c>
      <c r="AW230" s="7">
        <f t="shared" si="21"/>
        <v>30350</v>
      </c>
      <c r="AX230" s="7">
        <v>350</v>
      </c>
      <c r="AY230" s="7">
        <f t="shared" si="22"/>
        <v>30000</v>
      </c>
      <c r="AZ230" s="8">
        <f t="shared" si="23"/>
        <v>5280.0000000000009</v>
      </c>
      <c r="BA230" s="9">
        <f t="shared" si="24"/>
        <v>24000</v>
      </c>
      <c r="BB230" s="10">
        <f t="shared" si="25"/>
        <v>720</v>
      </c>
      <c r="BC230" s="7">
        <v>250</v>
      </c>
      <c r="BD230" s="11">
        <f t="shared" si="26"/>
        <v>81.25</v>
      </c>
      <c r="BE230" s="11">
        <v>1000</v>
      </c>
      <c r="BF230" s="12"/>
      <c r="BG230" s="7">
        <f t="shared" si="27"/>
        <v>18.75</v>
      </c>
      <c r="BH230" t="s">
        <v>159</v>
      </c>
      <c r="BI230" t="s">
        <v>159</v>
      </c>
      <c r="BJ230" t="s">
        <v>159</v>
      </c>
      <c r="BK230" t="s">
        <v>159</v>
      </c>
      <c r="BL230">
        <v>566</v>
      </c>
      <c r="BM230">
        <v>566</v>
      </c>
      <c r="BN230">
        <v>31350</v>
      </c>
      <c r="BO230">
        <v>1000</v>
      </c>
      <c r="BP230">
        <v>156.75</v>
      </c>
      <c r="BQ230">
        <v>11.76</v>
      </c>
      <c r="BR230">
        <v>0</v>
      </c>
      <c r="BS230">
        <v>31181.4938</v>
      </c>
      <c r="BT230">
        <v>0</v>
      </c>
      <c r="BU230" t="s">
        <v>159</v>
      </c>
      <c r="BV230" t="s">
        <v>159</v>
      </c>
      <c r="BW230">
        <v>0</v>
      </c>
      <c r="BX230">
        <v>0</v>
      </c>
      <c r="BY230" t="s">
        <v>165</v>
      </c>
      <c r="BZ230">
        <v>62.7</v>
      </c>
      <c r="CA230" t="s">
        <v>159</v>
      </c>
      <c r="CB230">
        <v>0</v>
      </c>
      <c r="CC230">
        <v>0</v>
      </c>
      <c r="CD230" t="s">
        <v>176</v>
      </c>
      <c r="CE230">
        <v>0</v>
      </c>
      <c r="CF230">
        <v>0.2</v>
      </c>
      <c r="CG230">
        <v>62.7</v>
      </c>
      <c r="CH230" t="s">
        <v>159</v>
      </c>
      <c r="CI230" t="s">
        <v>176</v>
      </c>
      <c r="CJ230" t="s">
        <v>159</v>
      </c>
      <c r="CK230" t="s">
        <v>159</v>
      </c>
      <c r="CL230">
        <v>0</v>
      </c>
      <c r="CM230" t="s">
        <v>144</v>
      </c>
      <c r="CN230">
        <v>30</v>
      </c>
      <c r="CO230">
        <v>18.809999999999999</v>
      </c>
      <c r="CP230">
        <v>1.41</v>
      </c>
      <c r="CQ230">
        <v>31330.86</v>
      </c>
      <c r="CR230" t="s">
        <v>166</v>
      </c>
      <c r="CS230">
        <v>25</v>
      </c>
      <c r="CT230">
        <v>15.675000000000001</v>
      </c>
      <c r="CU230">
        <v>1.18</v>
      </c>
      <c r="CV230" t="s">
        <v>166</v>
      </c>
      <c r="CW230">
        <v>7.5</v>
      </c>
      <c r="CX230">
        <v>4.7024999999999997</v>
      </c>
      <c r="CY230">
        <v>0.35</v>
      </c>
      <c r="CZ230" t="s">
        <v>160</v>
      </c>
      <c r="DA230">
        <v>7.5</v>
      </c>
      <c r="DB230">
        <v>4.7024999999999997</v>
      </c>
      <c r="DC230">
        <v>0.35</v>
      </c>
      <c r="DD230">
        <v>0</v>
      </c>
      <c r="DE230">
        <v>1</v>
      </c>
      <c r="DF230">
        <v>0.08</v>
      </c>
      <c r="DG230" t="s">
        <v>166</v>
      </c>
      <c r="DH230">
        <v>5</v>
      </c>
      <c r="DI230">
        <v>3.1349999999999998</v>
      </c>
      <c r="DJ230">
        <v>0.24</v>
      </c>
      <c r="DK230" t="s">
        <v>166</v>
      </c>
      <c r="DL230">
        <v>25</v>
      </c>
      <c r="DM230">
        <v>15.675000000000001</v>
      </c>
      <c r="DN230">
        <v>1.18</v>
      </c>
      <c r="DO230" t="s">
        <v>159</v>
      </c>
      <c r="DP230">
        <v>0</v>
      </c>
      <c r="DQ230">
        <v>0</v>
      </c>
      <c r="DR230" t="s">
        <v>159</v>
      </c>
      <c r="DS230">
        <v>0</v>
      </c>
      <c r="DT230">
        <v>0</v>
      </c>
      <c r="DU230" t="s">
        <v>159</v>
      </c>
      <c r="DV230" t="s">
        <v>159</v>
      </c>
      <c r="DW230" t="s">
        <v>159</v>
      </c>
      <c r="DX230" t="s">
        <v>159</v>
      </c>
      <c r="DY230">
        <v>0</v>
      </c>
      <c r="DZ230">
        <v>0</v>
      </c>
      <c r="EA230">
        <v>94.05</v>
      </c>
      <c r="EB230">
        <v>7.05</v>
      </c>
      <c r="EC230">
        <v>2.0020566000040006E+19</v>
      </c>
      <c r="ED230">
        <v>3.0040567E+19</v>
      </c>
      <c r="EE230" t="s">
        <v>855</v>
      </c>
      <c r="EF230" t="s">
        <v>854</v>
      </c>
      <c r="EG230" t="s">
        <v>159</v>
      </c>
      <c r="EH230" t="s">
        <v>159</v>
      </c>
      <c r="EI230" t="s">
        <v>125</v>
      </c>
      <c r="EJ230" t="s">
        <v>159</v>
      </c>
      <c r="EK230" t="s">
        <v>159</v>
      </c>
      <c r="EL230" t="s">
        <v>159</v>
      </c>
      <c r="EM230" t="s">
        <v>159</v>
      </c>
      <c r="EN230" t="s">
        <v>159</v>
      </c>
      <c r="EO230" t="s">
        <v>159</v>
      </c>
      <c r="EP230" t="s">
        <v>159</v>
      </c>
      <c r="EQ230" t="s">
        <v>159</v>
      </c>
      <c r="ER230" t="s">
        <v>159</v>
      </c>
      <c r="ES230">
        <v>31330.86</v>
      </c>
      <c r="ET230">
        <v>0</v>
      </c>
      <c r="EU230">
        <v>0</v>
      </c>
      <c r="EV230" t="s">
        <v>159</v>
      </c>
      <c r="EW230" t="s">
        <v>167</v>
      </c>
      <c r="EX230" t="s">
        <v>159</v>
      </c>
      <c r="EY230">
        <v>0</v>
      </c>
      <c r="EZ230">
        <v>0</v>
      </c>
    </row>
    <row r="231" spans="1:156" x14ac:dyDescent="0.25">
      <c r="A231">
        <v>9779898043</v>
      </c>
      <c r="B231" t="s">
        <v>143</v>
      </c>
      <c r="C231" t="s">
        <v>144</v>
      </c>
      <c r="D231" t="s">
        <v>146</v>
      </c>
      <c r="E231" t="s">
        <v>722</v>
      </c>
      <c r="F231" s="1" t="s">
        <v>147</v>
      </c>
      <c r="G231" t="s">
        <v>168</v>
      </c>
      <c r="H231" t="s">
        <v>169</v>
      </c>
      <c r="I231" t="s">
        <v>170</v>
      </c>
      <c r="J231" t="s">
        <v>171</v>
      </c>
      <c r="K231" t="s">
        <v>152</v>
      </c>
      <c r="L231" s="2">
        <v>0.5</v>
      </c>
      <c r="M231" s="2">
        <v>31350</v>
      </c>
      <c r="N231" t="s">
        <v>172</v>
      </c>
      <c r="O231" t="s">
        <v>860</v>
      </c>
      <c r="P231">
        <v>34939</v>
      </c>
      <c r="Q231" t="s">
        <v>146</v>
      </c>
      <c r="R231">
        <v>961919</v>
      </c>
      <c r="S231" s="1" t="s">
        <v>155</v>
      </c>
      <c r="T231">
        <v>2612744442</v>
      </c>
      <c r="U231">
        <v>7593140</v>
      </c>
      <c r="V231">
        <v>1001384</v>
      </c>
      <c r="W231">
        <v>25506084</v>
      </c>
      <c r="X231">
        <v>9779898043</v>
      </c>
      <c r="Y231">
        <v>815167</v>
      </c>
      <c r="Z231" t="s">
        <v>156</v>
      </c>
      <c r="AA231" t="s">
        <v>157</v>
      </c>
      <c r="AB231" t="s">
        <v>158</v>
      </c>
      <c r="AC231" t="s">
        <v>171</v>
      </c>
      <c r="AD231">
        <v>5999</v>
      </c>
      <c r="AE231">
        <v>63</v>
      </c>
      <c r="AF231" t="s">
        <v>159</v>
      </c>
      <c r="AG231" t="s">
        <v>159</v>
      </c>
      <c r="AH231" t="s">
        <v>159</v>
      </c>
      <c r="AI231" t="s">
        <v>160</v>
      </c>
      <c r="AJ231" t="s">
        <v>861</v>
      </c>
      <c r="AK231">
        <v>566</v>
      </c>
      <c r="AL231">
        <v>388536</v>
      </c>
      <c r="AM231">
        <v>566</v>
      </c>
      <c r="AN231">
        <v>9779898043</v>
      </c>
      <c r="AO231">
        <v>9779898043</v>
      </c>
      <c r="AP231" t="s">
        <v>162</v>
      </c>
      <c r="AQ231" t="s">
        <v>175</v>
      </c>
      <c r="AR231" t="s">
        <v>159</v>
      </c>
      <c r="AS231" t="s">
        <v>164</v>
      </c>
      <c r="AT231" s="2">
        <v>0.5</v>
      </c>
      <c r="AU231">
        <v>31350</v>
      </c>
      <c r="AV231">
        <v>31350</v>
      </c>
      <c r="AW231" s="7">
        <f t="shared" si="21"/>
        <v>30350</v>
      </c>
      <c r="AX231" s="7">
        <v>350</v>
      </c>
      <c r="AY231" s="7">
        <f t="shared" si="22"/>
        <v>30000</v>
      </c>
      <c r="AZ231" s="8">
        <f t="shared" si="23"/>
        <v>5280.0000000000009</v>
      </c>
      <c r="BA231" s="9">
        <f t="shared" si="24"/>
        <v>24000</v>
      </c>
      <c r="BB231" s="10">
        <f t="shared" si="25"/>
        <v>720</v>
      </c>
      <c r="BC231" s="7">
        <v>250</v>
      </c>
      <c r="BD231" s="11">
        <f t="shared" si="26"/>
        <v>81.25</v>
      </c>
      <c r="BE231" s="11">
        <v>1000</v>
      </c>
      <c r="BF231" s="12"/>
      <c r="BG231" s="7">
        <f t="shared" si="27"/>
        <v>18.75</v>
      </c>
      <c r="BH231" t="s">
        <v>159</v>
      </c>
      <c r="BI231" t="s">
        <v>159</v>
      </c>
      <c r="BJ231" t="s">
        <v>159</v>
      </c>
      <c r="BK231" t="s">
        <v>159</v>
      </c>
      <c r="BL231">
        <v>566</v>
      </c>
      <c r="BM231">
        <v>566</v>
      </c>
      <c r="BN231">
        <v>31350</v>
      </c>
      <c r="BO231">
        <v>1000</v>
      </c>
      <c r="BP231">
        <v>156.75</v>
      </c>
      <c r="BQ231">
        <v>11.76</v>
      </c>
      <c r="BR231">
        <v>0</v>
      </c>
      <c r="BS231">
        <v>31181.4938</v>
      </c>
      <c r="BT231">
        <v>0</v>
      </c>
      <c r="BU231" t="s">
        <v>159</v>
      </c>
      <c r="BV231" t="s">
        <v>159</v>
      </c>
      <c r="BW231">
        <v>0</v>
      </c>
      <c r="BX231">
        <v>0</v>
      </c>
      <c r="BY231" t="s">
        <v>165</v>
      </c>
      <c r="BZ231">
        <v>62.7</v>
      </c>
      <c r="CA231" t="s">
        <v>159</v>
      </c>
      <c r="CB231">
        <v>0</v>
      </c>
      <c r="CC231">
        <v>0</v>
      </c>
      <c r="CD231" t="s">
        <v>176</v>
      </c>
      <c r="CE231">
        <v>0</v>
      </c>
      <c r="CF231">
        <v>0.2</v>
      </c>
      <c r="CG231">
        <v>62.7</v>
      </c>
      <c r="CH231" t="s">
        <v>159</v>
      </c>
      <c r="CI231" t="s">
        <v>176</v>
      </c>
      <c r="CJ231" t="s">
        <v>159</v>
      </c>
      <c r="CK231" t="s">
        <v>159</v>
      </c>
      <c r="CL231">
        <v>0</v>
      </c>
      <c r="CM231" t="s">
        <v>144</v>
      </c>
      <c r="CN231">
        <v>30</v>
      </c>
      <c r="CO231">
        <v>18.809999999999999</v>
      </c>
      <c r="CP231">
        <v>1.41</v>
      </c>
      <c r="CQ231">
        <v>31330.86</v>
      </c>
      <c r="CR231" t="s">
        <v>166</v>
      </c>
      <c r="CS231">
        <v>25</v>
      </c>
      <c r="CT231">
        <v>15.675000000000001</v>
      </c>
      <c r="CU231">
        <v>1.18</v>
      </c>
      <c r="CV231" t="s">
        <v>166</v>
      </c>
      <c r="CW231">
        <v>7.5</v>
      </c>
      <c r="CX231">
        <v>4.7024999999999997</v>
      </c>
      <c r="CY231">
        <v>0.35</v>
      </c>
      <c r="CZ231" t="s">
        <v>160</v>
      </c>
      <c r="DA231">
        <v>7.5</v>
      </c>
      <c r="DB231">
        <v>4.7024999999999997</v>
      </c>
      <c r="DC231">
        <v>0.35</v>
      </c>
      <c r="DD231">
        <v>0</v>
      </c>
      <c r="DE231">
        <v>1</v>
      </c>
      <c r="DF231">
        <v>0.08</v>
      </c>
      <c r="DG231" t="s">
        <v>166</v>
      </c>
      <c r="DH231">
        <v>5</v>
      </c>
      <c r="DI231">
        <v>3.1349999999999998</v>
      </c>
      <c r="DJ231">
        <v>0.24</v>
      </c>
      <c r="DK231" t="s">
        <v>166</v>
      </c>
      <c r="DL231">
        <v>25</v>
      </c>
      <c r="DM231">
        <v>15.675000000000001</v>
      </c>
      <c r="DN231">
        <v>1.18</v>
      </c>
      <c r="DO231" t="s">
        <v>159</v>
      </c>
      <c r="DP231">
        <v>0</v>
      </c>
      <c r="DQ231">
        <v>0</v>
      </c>
      <c r="DR231" t="s">
        <v>159</v>
      </c>
      <c r="DS231">
        <v>0</v>
      </c>
      <c r="DT231">
        <v>0</v>
      </c>
      <c r="DU231" t="s">
        <v>159</v>
      </c>
      <c r="DV231" t="s">
        <v>159</v>
      </c>
      <c r="DW231" t="s">
        <v>159</v>
      </c>
      <c r="DX231" t="s">
        <v>159</v>
      </c>
      <c r="DY231">
        <v>0</v>
      </c>
      <c r="DZ231">
        <v>0</v>
      </c>
      <c r="EA231">
        <v>94.05</v>
      </c>
      <c r="EB231">
        <v>7.05</v>
      </c>
      <c r="EC231">
        <v>2.0020566000040006E+19</v>
      </c>
      <c r="ED231">
        <v>3.0040567E+19</v>
      </c>
      <c r="EE231" t="s">
        <v>862</v>
      </c>
      <c r="EF231" t="s">
        <v>861</v>
      </c>
      <c r="EG231" t="s">
        <v>159</v>
      </c>
      <c r="EH231" t="s">
        <v>159</v>
      </c>
      <c r="EI231" t="s">
        <v>125</v>
      </c>
      <c r="EJ231" t="s">
        <v>159</v>
      </c>
      <c r="EK231" t="s">
        <v>159</v>
      </c>
      <c r="EL231" t="s">
        <v>159</v>
      </c>
      <c r="EM231" t="s">
        <v>159</v>
      </c>
      <c r="EN231" t="s">
        <v>159</v>
      </c>
      <c r="EO231" t="s">
        <v>159</v>
      </c>
      <c r="EP231" t="s">
        <v>159</v>
      </c>
      <c r="EQ231" t="s">
        <v>159</v>
      </c>
      <c r="ER231" t="s">
        <v>159</v>
      </c>
      <c r="ES231">
        <v>31330.86</v>
      </c>
      <c r="ET231">
        <v>0</v>
      </c>
      <c r="EU231">
        <v>0</v>
      </c>
      <c r="EV231" t="s">
        <v>159</v>
      </c>
      <c r="EW231" t="s">
        <v>167</v>
      </c>
      <c r="EX231" t="s">
        <v>159</v>
      </c>
      <c r="EY231">
        <v>0</v>
      </c>
      <c r="EZ231">
        <v>0</v>
      </c>
    </row>
    <row r="232" spans="1:156" x14ac:dyDescent="0.25">
      <c r="A232">
        <v>9779890940</v>
      </c>
      <c r="B232" t="s">
        <v>143</v>
      </c>
      <c r="C232" t="s">
        <v>144</v>
      </c>
      <c r="D232" t="s">
        <v>146</v>
      </c>
      <c r="E232" t="s">
        <v>722</v>
      </c>
      <c r="F232" s="1" t="s">
        <v>147</v>
      </c>
      <c r="G232" t="s">
        <v>168</v>
      </c>
      <c r="H232" t="s">
        <v>169</v>
      </c>
      <c r="I232" t="s">
        <v>170</v>
      </c>
      <c r="J232" t="s">
        <v>171</v>
      </c>
      <c r="K232" t="s">
        <v>152</v>
      </c>
      <c r="L232" s="2">
        <v>0.5</v>
      </c>
      <c r="M232" s="2">
        <v>31350</v>
      </c>
      <c r="N232" t="s">
        <v>172</v>
      </c>
      <c r="O232" t="s">
        <v>863</v>
      </c>
      <c r="P232">
        <v>34939</v>
      </c>
      <c r="Q232" t="s">
        <v>146</v>
      </c>
      <c r="R232">
        <v>957938</v>
      </c>
      <c r="S232" s="1" t="s">
        <v>155</v>
      </c>
      <c r="T232">
        <v>2612744077</v>
      </c>
      <c r="U232">
        <v>7593140</v>
      </c>
      <c r="V232">
        <v>1001381</v>
      </c>
      <c r="W232">
        <v>25506066</v>
      </c>
      <c r="X232">
        <v>9779890940</v>
      </c>
      <c r="Y232">
        <v>815167</v>
      </c>
      <c r="Z232" t="s">
        <v>156</v>
      </c>
      <c r="AA232" t="s">
        <v>157</v>
      </c>
      <c r="AB232" t="s">
        <v>158</v>
      </c>
      <c r="AC232" t="s">
        <v>171</v>
      </c>
      <c r="AD232">
        <v>5999</v>
      </c>
      <c r="AE232">
        <v>63</v>
      </c>
      <c r="AF232" t="s">
        <v>159</v>
      </c>
      <c r="AG232" t="s">
        <v>159</v>
      </c>
      <c r="AH232" t="s">
        <v>159</v>
      </c>
      <c r="AI232" t="s">
        <v>160</v>
      </c>
      <c r="AJ232" t="s">
        <v>864</v>
      </c>
      <c r="AK232">
        <v>566</v>
      </c>
      <c r="AL232">
        <v>787044</v>
      </c>
      <c r="AM232">
        <v>566</v>
      </c>
      <c r="AN232">
        <v>9779890940</v>
      </c>
      <c r="AO232">
        <v>9779890940</v>
      </c>
      <c r="AP232" t="s">
        <v>162</v>
      </c>
      <c r="AQ232" t="s">
        <v>175</v>
      </c>
      <c r="AR232" t="s">
        <v>159</v>
      </c>
      <c r="AS232" t="s">
        <v>164</v>
      </c>
      <c r="AT232" s="2">
        <v>0.5</v>
      </c>
      <c r="AU232">
        <v>31350</v>
      </c>
      <c r="AV232">
        <v>31350</v>
      </c>
      <c r="AW232" s="7">
        <f t="shared" si="21"/>
        <v>30350</v>
      </c>
      <c r="AX232" s="7">
        <v>350</v>
      </c>
      <c r="AY232" s="7">
        <f t="shared" si="22"/>
        <v>30000</v>
      </c>
      <c r="AZ232" s="8">
        <f t="shared" si="23"/>
        <v>5280.0000000000009</v>
      </c>
      <c r="BA232" s="9">
        <f t="shared" si="24"/>
        <v>24000</v>
      </c>
      <c r="BB232" s="10">
        <f t="shared" si="25"/>
        <v>720</v>
      </c>
      <c r="BC232" s="7">
        <v>250</v>
      </c>
      <c r="BD232" s="11">
        <f t="shared" si="26"/>
        <v>81.25</v>
      </c>
      <c r="BE232" s="11">
        <v>1000</v>
      </c>
      <c r="BF232" s="12"/>
      <c r="BG232" s="7">
        <f t="shared" si="27"/>
        <v>18.75</v>
      </c>
      <c r="BH232" t="s">
        <v>159</v>
      </c>
      <c r="BI232" t="s">
        <v>159</v>
      </c>
      <c r="BJ232" t="s">
        <v>159</v>
      </c>
      <c r="BK232" t="s">
        <v>159</v>
      </c>
      <c r="BL232">
        <v>566</v>
      </c>
      <c r="BM232">
        <v>566</v>
      </c>
      <c r="BN232">
        <v>31350</v>
      </c>
      <c r="BO232">
        <v>1000</v>
      </c>
      <c r="BP232">
        <v>156.75</v>
      </c>
      <c r="BQ232">
        <v>11.76</v>
      </c>
      <c r="BR232">
        <v>0</v>
      </c>
      <c r="BS232">
        <v>31181.4938</v>
      </c>
      <c r="BT232">
        <v>0</v>
      </c>
      <c r="BU232" t="s">
        <v>159</v>
      </c>
      <c r="BV232" t="s">
        <v>159</v>
      </c>
      <c r="BW232">
        <v>0</v>
      </c>
      <c r="BX232">
        <v>0</v>
      </c>
      <c r="BY232" t="s">
        <v>165</v>
      </c>
      <c r="BZ232">
        <v>62.7</v>
      </c>
      <c r="CA232" t="s">
        <v>159</v>
      </c>
      <c r="CB232">
        <v>0</v>
      </c>
      <c r="CC232">
        <v>0</v>
      </c>
      <c r="CD232" t="s">
        <v>176</v>
      </c>
      <c r="CE232">
        <v>0</v>
      </c>
      <c r="CF232">
        <v>0.2</v>
      </c>
      <c r="CG232">
        <v>62.7</v>
      </c>
      <c r="CH232" t="s">
        <v>159</v>
      </c>
      <c r="CI232" t="s">
        <v>176</v>
      </c>
      <c r="CJ232" t="s">
        <v>159</v>
      </c>
      <c r="CK232" t="s">
        <v>159</v>
      </c>
      <c r="CL232">
        <v>0</v>
      </c>
      <c r="CM232" t="s">
        <v>144</v>
      </c>
      <c r="CN232">
        <v>30</v>
      </c>
      <c r="CO232">
        <v>18.809999999999999</v>
      </c>
      <c r="CP232">
        <v>1.41</v>
      </c>
      <c r="CQ232">
        <v>31330.86</v>
      </c>
      <c r="CR232" t="s">
        <v>166</v>
      </c>
      <c r="CS232">
        <v>25</v>
      </c>
      <c r="CT232">
        <v>15.675000000000001</v>
      </c>
      <c r="CU232">
        <v>1.18</v>
      </c>
      <c r="CV232" t="s">
        <v>166</v>
      </c>
      <c r="CW232">
        <v>7.5</v>
      </c>
      <c r="CX232">
        <v>4.7024999999999997</v>
      </c>
      <c r="CY232">
        <v>0.35</v>
      </c>
      <c r="CZ232" t="s">
        <v>160</v>
      </c>
      <c r="DA232">
        <v>7.5</v>
      </c>
      <c r="DB232">
        <v>4.7024999999999997</v>
      </c>
      <c r="DC232">
        <v>0.35</v>
      </c>
      <c r="DD232">
        <v>0</v>
      </c>
      <c r="DE232">
        <v>1</v>
      </c>
      <c r="DF232">
        <v>0.08</v>
      </c>
      <c r="DG232" t="s">
        <v>166</v>
      </c>
      <c r="DH232">
        <v>5</v>
      </c>
      <c r="DI232">
        <v>3.1349999999999998</v>
      </c>
      <c r="DJ232">
        <v>0.24</v>
      </c>
      <c r="DK232" t="s">
        <v>166</v>
      </c>
      <c r="DL232">
        <v>25</v>
      </c>
      <c r="DM232">
        <v>15.675000000000001</v>
      </c>
      <c r="DN232">
        <v>1.18</v>
      </c>
      <c r="DO232" t="s">
        <v>159</v>
      </c>
      <c r="DP232">
        <v>0</v>
      </c>
      <c r="DQ232">
        <v>0</v>
      </c>
      <c r="DR232" t="s">
        <v>159</v>
      </c>
      <c r="DS232">
        <v>0</v>
      </c>
      <c r="DT232">
        <v>0</v>
      </c>
      <c r="DU232" t="s">
        <v>159</v>
      </c>
      <c r="DV232" t="s">
        <v>159</v>
      </c>
      <c r="DW232" t="s">
        <v>159</v>
      </c>
      <c r="DX232" t="s">
        <v>159</v>
      </c>
      <c r="DY232">
        <v>0</v>
      </c>
      <c r="DZ232">
        <v>0</v>
      </c>
      <c r="EA232">
        <v>94.05</v>
      </c>
      <c r="EB232">
        <v>7.05</v>
      </c>
      <c r="EC232">
        <v>2.0020566000040006E+19</v>
      </c>
      <c r="ED232">
        <v>3.0040567E+19</v>
      </c>
      <c r="EE232" t="s">
        <v>865</v>
      </c>
      <c r="EF232" t="s">
        <v>864</v>
      </c>
      <c r="EG232" t="s">
        <v>159</v>
      </c>
      <c r="EH232" t="s">
        <v>159</v>
      </c>
      <c r="EI232" t="s">
        <v>125</v>
      </c>
      <c r="EJ232" t="s">
        <v>159</v>
      </c>
      <c r="EK232" t="s">
        <v>159</v>
      </c>
      <c r="EL232" t="s">
        <v>159</v>
      </c>
      <c r="EM232" t="s">
        <v>159</v>
      </c>
      <c r="EN232" t="s">
        <v>159</v>
      </c>
      <c r="EO232" t="s">
        <v>159</v>
      </c>
      <c r="EP232" t="s">
        <v>159</v>
      </c>
      <c r="EQ232" t="s">
        <v>159</v>
      </c>
      <c r="ER232" t="s">
        <v>159</v>
      </c>
      <c r="ES232">
        <v>31330.86</v>
      </c>
      <c r="ET232">
        <v>0</v>
      </c>
      <c r="EU232">
        <v>0</v>
      </c>
      <c r="EV232" t="s">
        <v>159</v>
      </c>
      <c r="EW232" t="s">
        <v>167</v>
      </c>
      <c r="EX232" t="s">
        <v>159</v>
      </c>
      <c r="EY232">
        <v>0</v>
      </c>
      <c r="EZ232">
        <v>0</v>
      </c>
    </row>
    <row r="233" spans="1:156" x14ac:dyDescent="0.25">
      <c r="A233">
        <v>9779884940</v>
      </c>
      <c r="B233" t="s">
        <v>143</v>
      </c>
      <c r="C233" t="s">
        <v>144</v>
      </c>
      <c r="D233" t="s">
        <v>146</v>
      </c>
      <c r="E233" t="s">
        <v>722</v>
      </c>
      <c r="F233" s="1" t="s">
        <v>147</v>
      </c>
      <c r="G233" t="s">
        <v>168</v>
      </c>
      <c r="H233" t="s">
        <v>169</v>
      </c>
      <c r="I233" t="s">
        <v>170</v>
      </c>
      <c r="J233" t="s">
        <v>171</v>
      </c>
      <c r="K233" t="s">
        <v>152</v>
      </c>
      <c r="L233" s="2">
        <v>0.5</v>
      </c>
      <c r="M233" s="2">
        <v>31350</v>
      </c>
      <c r="N233" t="s">
        <v>172</v>
      </c>
      <c r="O233" t="s">
        <v>866</v>
      </c>
      <c r="P233">
        <v>34939</v>
      </c>
      <c r="Q233" t="s">
        <v>146</v>
      </c>
      <c r="R233">
        <v>956182</v>
      </c>
      <c r="S233" s="1" t="s">
        <v>155</v>
      </c>
      <c r="T233">
        <v>2612743782</v>
      </c>
      <c r="U233">
        <v>7593140</v>
      </c>
      <c r="V233">
        <v>1001379</v>
      </c>
      <c r="W233">
        <v>25506054</v>
      </c>
      <c r="X233">
        <v>9779884940</v>
      </c>
      <c r="Y233">
        <v>815167</v>
      </c>
      <c r="Z233" t="s">
        <v>156</v>
      </c>
      <c r="AA233" t="s">
        <v>157</v>
      </c>
      <c r="AB233" t="s">
        <v>158</v>
      </c>
      <c r="AC233" t="s">
        <v>171</v>
      </c>
      <c r="AD233">
        <v>5999</v>
      </c>
      <c r="AE233">
        <v>63</v>
      </c>
      <c r="AF233" t="s">
        <v>159</v>
      </c>
      <c r="AG233" t="s">
        <v>159</v>
      </c>
      <c r="AH233" t="s">
        <v>159</v>
      </c>
      <c r="AI233" t="s">
        <v>160</v>
      </c>
      <c r="AJ233" t="s">
        <v>867</v>
      </c>
      <c r="AK233">
        <v>566</v>
      </c>
      <c r="AL233">
        <v>388468</v>
      </c>
      <c r="AM233">
        <v>566</v>
      </c>
      <c r="AN233">
        <v>9779884940</v>
      </c>
      <c r="AO233">
        <v>9779884940</v>
      </c>
      <c r="AP233" t="s">
        <v>162</v>
      </c>
      <c r="AQ233" t="s">
        <v>175</v>
      </c>
      <c r="AR233" t="s">
        <v>159</v>
      </c>
      <c r="AS233" t="s">
        <v>164</v>
      </c>
      <c r="AT233" s="2">
        <v>0.5</v>
      </c>
      <c r="AU233">
        <v>31350</v>
      </c>
      <c r="AV233">
        <v>31350</v>
      </c>
      <c r="AW233" s="7">
        <f t="shared" si="21"/>
        <v>30350</v>
      </c>
      <c r="AX233" s="7">
        <v>350</v>
      </c>
      <c r="AY233" s="7">
        <f t="shared" si="22"/>
        <v>30000</v>
      </c>
      <c r="AZ233" s="8">
        <f t="shared" si="23"/>
        <v>5280.0000000000009</v>
      </c>
      <c r="BA233" s="9">
        <f t="shared" si="24"/>
        <v>24000</v>
      </c>
      <c r="BB233" s="10">
        <f t="shared" si="25"/>
        <v>720</v>
      </c>
      <c r="BC233" s="7">
        <v>250</v>
      </c>
      <c r="BD233" s="11">
        <f t="shared" si="26"/>
        <v>81.25</v>
      </c>
      <c r="BE233" s="11">
        <v>1000</v>
      </c>
      <c r="BF233" s="12"/>
      <c r="BG233" s="7">
        <f t="shared" si="27"/>
        <v>18.75</v>
      </c>
      <c r="BH233" t="s">
        <v>159</v>
      </c>
      <c r="BI233" t="s">
        <v>159</v>
      </c>
      <c r="BJ233" t="s">
        <v>159</v>
      </c>
      <c r="BK233" t="s">
        <v>159</v>
      </c>
      <c r="BL233">
        <v>566</v>
      </c>
      <c r="BM233">
        <v>566</v>
      </c>
      <c r="BN233">
        <v>31350</v>
      </c>
      <c r="BO233">
        <v>1000</v>
      </c>
      <c r="BP233">
        <v>156.75</v>
      </c>
      <c r="BQ233">
        <v>11.76</v>
      </c>
      <c r="BR233">
        <v>0</v>
      </c>
      <c r="BS233">
        <v>31181.4938</v>
      </c>
      <c r="BT233">
        <v>0</v>
      </c>
      <c r="BU233" t="s">
        <v>159</v>
      </c>
      <c r="BV233" t="s">
        <v>159</v>
      </c>
      <c r="BW233">
        <v>0</v>
      </c>
      <c r="BX233">
        <v>0</v>
      </c>
      <c r="BY233" t="s">
        <v>165</v>
      </c>
      <c r="BZ233">
        <v>62.7</v>
      </c>
      <c r="CA233" t="s">
        <v>159</v>
      </c>
      <c r="CB233">
        <v>0</v>
      </c>
      <c r="CC233">
        <v>0</v>
      </c>
      <c r="CD233" t="s">
        <v>176</v>
      </c>
      <c r="CE233">
        <v>0</v>
      </c>
      <c r="CF233">
        <v>0.2</v>
      </c>
      <c r="CG233">
        <v>62.7</v>
      </c>
      <c r="CH233" t="s">
        <v>159</v>
      </c>
      <c r="CI233" t="s">
        <v>176</v>
      </c>
      <c r="CJ233" t="s">
        <v>159</v>
      </c>
      <c r="CK233" t="s">
        <v>159</v>
      </c>
      <c r="CL233">
        <v>0</v>
      </c>
      <c r="CM233" t="s">
        <v>144</v>
      </c>
      <c r="CN233">
        <v>30</v>
      </c>
      <c r="CO233">
        <v>18.809999999999999</v>
      </c>
      <c r="CP233">
        <v>1.41</v>
      </c>
      <c r="CQ233">
        <v>31330.86</v>
      </c>
      <c r="CR233" t="s">
        <v>166</v>
      </c>
      <c r="CS233">
        <v>25</v>
      </c>
      <c r="CT233">
        <v>15.675000000000001</v>
      </c>
      <c r="CU233">
        <v>1.18</v>
      </c>
      <c r="CV233" t="s">
        <v>166</v>
      </c>
      <c r="CW233">
        <v>7.5</v>
      </c>
      <c r="CX233">
        <v>4.7024999999999997</v>
      </c>
      <c r="CY233">
        <v>0.35</v>
      </c>
      <c r="CZ233" t="s">
        <v>160</v>
      </c>
      <c r="DA233">
        <v>7.5</v>
      </c>
      <c r="DB233">
        <v>4.7024999999999997</v>
      </c>
      <c r="DC233">
        <v>0.35</v>
      </c>
      <c r="DD233">
        <v>0</v>
      </c>
      <c r="DE233">
        <v>1</v>
      </c>
      <c r="DF233">
        <v>0.08</v>
      </c>
      <c r="DG233" t="s">
        <v>166</v>
      </c>
      <c r="DH233">
        <v>5</v>
      </c>
      <c r="DI233">
        <v>3.1349999999999998</v>
      </c>
      <c r="DJ233">
        <v>0.24</v>
      </c>
      <c r="DK233" t="s">
        <v>166</v>
      </c>
      <c r="DL233">
        <v>25</v>
      </c>
      <c r="DM233">
        <v>15.675000000000001</v>
      </c>
      <c r="DN233">
        <v>1.18</v>
      </c>
      <c r="DO233" t="s">
        <v>159</v>
      </c>
      <c r="DP233">
        <v>0</v>
      </c>
      <c r="DQ233">
        <v>0</v>
      </c>
      <c r="DR233" t="s">
        <v>159</v>
      </c>
      <c r="DS233">
        <v>0</v>
      </c>
      <c r="DT233">
        <v>0</v>
      </c>
      <c r="DU233" t="s">
        <v>159</v>
      </c>
      <c r="DV233" t="s">
        <v>159</v>
      </c>
      <c r="DW233" t="s">
        <v>159</v>
      </c>
      <c r="DX233" t="s">
        <v>159</v>
      </c>
      <c r="DY233">
        <v>0</v>
      </c>
      <c r="DZ233">
        <v>0</v>
      </c>
      <c r="EA233">
        <v>94.05</v>
      </c>
      <c r="EB233">
        <v>7.05</v>
      </c>
      <c r="EC233">
        <v>2.0020566000040006E+19</v>
      </c>
      <c r="ED233">
        <v>3.0040567E+19</v>
      </c>
      <c r="EE233" t="s">
        <v>868</v>
      </c>
      <c r="EF233" t="s">
        <v>867</v>
      </c>
      <c r="EG233" t="s">
        <v>159</v>
      </c>
      <c r="EH233" t="s">
        <v>159</v>
      </c>
      <c r="EI233" t="s">
        <v>125</v>
      </c>
      <c r="EJ233" t="s">
        <v>159</v>
      </c>
      <c r="EK233" t="s">
        <v>159</v>
      </c>
      <c r="EL233" t="s">
        <v>159</v>
      </c>
      <c r="EM233" t="s">
        <v>159</v>
      </c>
      <c r="EN233" t="s">
        <v>159</v>
      </c>
      <c r="EO233" t="s">
        <v>159</v>
      </c>
      <c r="EP233" t="s">
        <v>159</v>
      </c>
      <c r="EQ233" t="s">
        <v>159</v>
      </c>
      <c r="ER233" t="s">
        <v>159</v>
      </c>
      <c r="ES233">
        <v>31330.86</v>
      </c>
      <c r="ET233">
        <v>0</v>
      </c>
      <c r="EU233">
        <v>0</v>
      </c>
      <c r="EV233" t="s">
        <v>159</v>
      </c>
      <c r="EW233" t="s">
        <v>167</v>
      </c>
      <c r="EX233" t="s">
        <v>159</v>
      </c>
      <c r="EY233">
        <v>0</v>
      </c>
      <c r="EZ233">
        <v>0</v>
      </c>
    </row>
    <row r="234" spans="1:156" x14ac:dyDescent="0.25">
      <c r="A234">
        <v>9779877217</v>
      </c>
      <c r="B234" t="s">
        <v>143</v>
      </c>
      <c r="C234" t="s">
        <v>144</v>
      </c>
      <c r="D234" t="s">
        <v>146</v>
      </c>
      <c r="E234" t="s">
        <v>722</v>
      </c>
      <c r="F234" s="1" t="s">
        <v>147</v>
      </c>
      <c r="G234" t="s">
        <v>168</v>
      </c>
      <c r="H234" t="s">
        <v>169</v>
      </c>
      <c r="I234" t="s">
        <v>170</v>
      </c>
      <c r="J234" t="s">
        <v>171</v>
      </c>
      <c r="K234" t="s">
        <v>152</v>
      </c>
      <c r="L234" s="2">
        <v>0.5</v>
      </c>
      <c r="M234" s="2">
        <v>31350</v>
      </c>
      <c r="N234" t="s">
        <v>172</v>
      </c>
      <c r="O234" t="s">
        <v>879</v>
      </c>
      <c r="P234">
        <v>34939</v>
      </c>
      <c r="Q234" t="s">
        <v>146</v>
      </c>
      <c r="R234">
        <v>952043</v>
      </c>
      <c r="S234" s="1" t="s">
        <v>155</v>
      </c>
      <c r="T234">
        <v>2612743306</v>
      </c>
      <c r="U234">
        <v>7593140</v>
      </c>
      <c r="V234">
        <v>1001377</v>
      </c>
      <c r="W234">
        <v>25506043</v>
      </c>
      <c r="X234">
        <v>9779877217</v>
      </c>
      <c r="Y234">
        <v>815167</v>
      </c>
      <c r="Z234" t="s">
        <v>156</v>
      </c>
      <c r="AA234" t="s">
        <v>157</v>
      </c>
      <c r="AB234" t="s">
        <v>158</v>
      </c>
      <c r="AC234" t="s">
        <v>171</v>
      </c>
      <c r="AD234">
        <v>5999</v>
      </c>
      <c r="AE234">
        <v>63</v>
      </c>
      <c r="AF234" t="s">
        <v>159</v>
      </c>
      <c r="AG234" t="s">
        <v>159</v>
      </c>
      <c r="AH234" t="s">
        <v>159</v>
      </c>
      <c r="AI234" t="s">
        <v>160</v>
      </c>
      <c r="AJ234" t="s">
        <v>880</v>
      </c>
      <c r="AK234">
        <v>566</v>
      </c>
      <c r="AL234">
        <v>901787</v>
      </c>
      <c r="AM234">
        <v>566</v>
      </c>
      <c r="AN234">
        <v>9779877217</v>
      </c>
      <c r="AO234">
        <v>9779877217</v>
      </c>
      <c r="AP234" t="s">
        <v>162</v>
      </c>
      <c r="AQ234" t="s">
        <v>175</v>
      </c>
      <c r="AR234" t="s">
        <v>159</v>
      </c>
      <c r="AS234" t="s">
        <v>164</v>
      </c>
      <c r="AT234" s="2">
        <v>0.5</v>
      </c>
      <c r="AU234">
        <v>31350</v>
      </c>
      <c r="AV234">
        <v>31350</v>
      </c>
      <c r="AW234" s="7">
        <f t="shared" si="21"/>
        <v>30350</v>
      </c>
      <c r="AX234" s="7">
        <v>350</v>
      </c>
      <c r="AY234" s="7">
        <f t="shared" si="22"/>
        <v>30000</v>
      </c>
      <c r="AZ234" s="8">
        <f t="shared" si="23"/>
        <v>5280.0000000000009</v>
      </c>
      <c r="BA234" s="9">
        <f t="shared" si="24"/>
        <v>24000</v>
      </c>
      <c r="BB234" s="10">
        <f t="shared" si="25"/>
        <v>720</v>
      </c>
      <c r="BC234" s="7">
        <v>250</v>
      </c>
      <c r="BD234" s="11">
        <f t="shared" si="26"/>
        <v>81.25</v>
      </c>
      <c r="BE234" s="11">
        <v>1000</v>
      </c>
      <c r="BF234" s="12"/>
      <c r="BG234" s="7">
        <f t="shared" si="27"/>
        <v>18.75</v>
      </c>
      <c r="BH234" t="s">
        <v>159</v>
      </c>
      <c r="BI234" t="s">
        <v>159</v>
      </c>
      <c r="BJ234" t="s">
        <v>159</v>
      </c>
      <c r="BK234" t="s">
        <v>159</v>
      </c>
      <c r="BL234">
        <v>566</v>
      </c>
      <c r="BM234">
        <v>566</v>
      </c>
      <c r="BN234">
        <v>31350</v>
      </c>
      <c r="BO234">
        <v>1000</v>
      </c>
      <c r="BP234">
        <v>156.75</v>
      </c>
      <c r="BQ234">
        <v>11.76</v>
      </c>
      <c r="BR234">
        <v>0</v>
      </c>
      <c r="BS234">
        <v>31181.4938</v>
      </c>
      <c r="BT234">
        <v>0</v>
      </c>
      <c r="BU234" t="s">
        <v>159</v>
      </c>
      <c r="BV234" t="s">
        <v>159</v>
      </c>
      <c r="BW234">
        <v>0</v>
      </c>
      <c r="BX234">
        <v>0</v>
      </c>
      <c r="BY234" t="s">
        <v>165</v>
      </c>
      <c r="BZ234">
        <v>62.7</v>
      </c>
      <c r="CA234" t="s">
        <v>159</v>
      </c>
      <c r="CB234">
        <v>0</v>
      </c>
      <c r="CC234">
        <v>0</v>
      </c>
      <c r="CD234" t="s">
        <v>176</v>
      </c>
      <c r="CE234">
        <v>0</v>
      </c>
      <c r="CF234">
        <v>0.2</v>
      </c>
      <c r="CG234">
        <v>62.7</v>
      </c>
      <c r="CH234" t="s">
        <v>159</v>
      </c>
      <c r="CI234" t="s">
        <v>176</v>
      </c>
      <c r="CJ234" t="s">
        <v>159</v>
      </c>
      <c r="CK234" t="s">
        <v>159</v>
      </c>
      <c r="CL234">
        <v>0</v>
      </c>
      <c r="CM234" t="s">
        <v>144</v>
      </c>
      <c r="CN234">
        <v>30</v>
      </c>
      <c r="CO234">
        <v>18.809999999999999</v>
      </c>
      <c r="CP234">
        <v>1.41</v>
      </c>
      <c r="CQ234">
        <v>31330.86</v>
      </c>
      <c r="CR234" t="s">
        <v>166</v>
      </c>
      <c r="CS234">
        <v>25</v>
      </c>
      <c r="CT234">
        <v>15.675000000000001</v>
      </c>
      <c r="CU234">
        <v>1.18</v>
      </c>
      <c r="CV234" t="s">
        <v>166</v>
      </c>
      <c r="CW234">
        <v>7.5</v>
      </c>
      <c r="CX234">
        <v>4.7024999999999997</v>
      </c>
      <c r="CY234">
        <v>0.35</v>
      </c>
      <c r="CZ234" t="s">
        <v>160</v>
      </c>
      <c r="DA234">
        <v>7.5</v>
      </c>
      <c r="DB234">
        <v>4.7024999999999997</v>
      </c>
      <c r="DC234">
        <v>0.35</v>
      </c>
      <c r="DD234">
        <v>0</v>
      </c>
      <c r="DE234">
        <v>1</v>
      </c>
      <c r="DF234">
        <v>0.08</v>
      </c>
      <c r="DG234" t="s">
        <v>166</v>
      </c>
      <c r="DH234">
        <v>5</v>
      </c>
      <c r="DI234">
        <v>3.1349999999999998</v>
      </c>
      <c r="DJ234">
        <v>0.24</v>
      </c>
      <c r="DK234" t="s">
        <v>166</v>
      </c>
      <c r="DL234">
        <v>25</v>
      </c>
      <c r="DM234">
        <v>15.675000000000001</v>
      </c>
      <c r="DN234">
        <v>1.18</v>
      </c>
      <c r="DO234" t="s">
        <v>159</v>
      </c>
      <c r="DP234">
        <v>0</v>
      </c>
      <c r="DQ234">
        <v>0</v>
      </c>
      <c r="DR234" t="s">
        <v>159</v>
      </c>
      <c r="DS234">
        <v>0</v>
      </c>
      <c r="DT234">
        <v>0</v>
      </c>
      <c r="DU234" t="s">
        <v>159</v>
      </c>
      <c r="DV234" t="s">
        <v>159</v>
      </c>
      <c r="DW234" t="s">
        <v>159</v>
      </c>
      <c r="DX234" t="s">
        <v>159</v>
      </c>
      <c r="DY234">
        <v>0</v>
      </c>
      <c r="DZ234">
        <v>0</v>
      </c>
      <c r="EA234">
        <v>94.05</v>
      </c>
      <c r="EB234">
        <v>7.05</v>
      </c>
      <c r="EC234">
        <v>2.0020566000040006E+19</v>
      </c>
      <c r="ED234">
        <v>3.0040567E+19</v>
      </c>
      <c r="EE234" t="s">
        <v>881</v>
      </c>
      <c r="EF234" t="s">
        <v>880</v>
      </c>
      <c r="EG234" t="s">
        <v>159</v>
      </c>
      <c r="EH234" t="s">
        <v>159</v>
      </c>
      <c r="EI234" t="s">
        <v>125</v>
      </c>
      <c r="EJ234" t="s">
        <v>159</v>
      </c>
      <c r="EK234" t="s">
        <v>159</v>
      </c>
      <c r="EL234" t="s">
        <v>159</v>
      </c>
      <c r="EM234" t="s">
        <v>159</v>
      </c>
      <c r="EN234" t="s">
        <v>159</v>
      </c>
      <c r="EO234" t="s">
        <v>159</v>
      </c>
      <c r="EP234" t="s">
        <v>159</v>
      </c>
      <c r="EQ234" t="s">
        <v>159</v>
      </c>
      <c r="ER234" t="s">
        <v>159</v>
      </c>
      <c r="ES234">
        <v>31330.86</v>
      </c>
      <c r="ET234">
        <v>0</v>
      </c>
      <c r="EU234">
        <v>0</v>
      </c>
      <c r="EV234" t="s">
        <v>159</v>
      </c>
      <c r="EW234" t="s">
        <v>167</v>
      </c>
      <c r="EX234" t="s">
        <v>159</v>
      </c>
      <c r="EY234">
        <v>0</v>
      </c>
      <c r="EZ234">
        <v>0</v>
      </c>
    </row>
    <row r="235" spans="1:156" x14ac:dyDescent="0.25">
      <c r="A235">
        <v>9779957814</v>
      </c>
      <c r="B235" t="s">
        <v>143</v>
      </c>
      <c r="C235" t="s">
        <v>178</v>
      </c>
      <c r="D235" t="s">
        <v>146</v>
      </c>
      <c r="E235" t="s">
        <v>722</v>
      </c>
      <c r="F235" s="1" t="s">
        <v>147</v>
      </c>
      <c r="G235" t="s">
        <v>168</v>
      </c>
      <c r="H235" t="s">
        <v>169</v>
      </c>
      <c r="I235" t="s">
        <v>170</v>
      </c>
      <c r="J235" t="s">
        <v>171</v>
      </c>
      <c r="K235" t="s">
        <v>152</v>
      </c>
      <c r="L235" s="2">
        <v>0.5</v>
      </c>
      <c r="M235" s="2">
        <v>31350</v>
      </c>
      <c r="N235" t="s">
        <v>756</v>
      </c>
      <c r="O235" t="s">
        <v>882</v>
      </c>
      <c r="P235">
        <v>34939</v>
      </c>
      <c r="Q235" t="s">
        <v>146</v>
      </c>
      <c r="R235">
        <v>629235</v>
      </c>
      <c r="S235" s="1" t="s">
        <v>155</v>
      </c>
      <c r="T235">
        <v>2612747690</v>
      </c>
      <c r="U235">
        <v>7593140</v>
      </c>
      <c r="V235">
        <v>1001414</v>
      </c>
      <c r="W235">
        <v>25506228</v>
      </c>
      <c r="X235">
        <v>9779957814</v>
      </c>
      <c r="Y235">
        <v>815167</v>
      </c>
      <c r="Z235" t="s">
        <v>156</v>
      </c>
      <c r="AA235" t="s">
        <v>157</v>
      </c>
      <c r="AB235" t="s">
        <v>158</v>
      </c>
      <c r="AC235" t="s">
        <v>171</v>
      </c>
      <c r="AD235">
        <v>5999</v>
      </c>
      <c r="AE235">
        <v>63</v>
      </c>
      <c r="AF235" t="s">
        <v>159</v>
      </c>
      <c r="AG235" t="s">
        <v>159</v>
      </c>
      <c r="AH235" t="s">
        <v>159</v>
      </c>
      <c r="AI235" t="s">
        <v>160</v>
      </c>
      <c r="AJ235" t="s">
        <v>883</v>
      </c>
      <c r="AK235">
        <v>566</v>
      </c>
      <c r="AL235">
        <v>629235</v>
      </c>
      <c r="AM235">
        <v>566</v>
      </c>
      <c r="AN235">
        <v>9779957814</v>
      </c>
      <c r="AO235">
        <v>9779957814</v>
      </c>
      <c r="AP235" t="s">
        <v>162</v>
      </c>
      <c r="AQ235" t="s">
        <v>759</v>
      </c>
      <c r="AR235" t="s">
        <v>159</v>
      </c>
      <c r="AS235" t="s">
        <v>185</v>
      </c>
      <c r="AT235" s="2">
        <v>0.5</v>
      </c>
      <c r="AU235">
        <v>31350</v>
      </c>
      <c r="AV235">
        <v>31350</v>
      </c>
      <c r="AW235" s="7">
        <f t="shared" si="21"/>
        <v>30350</v>
      </c>
      <c r="AX235" s="7">
        <v>350</v>
      </c>
      <c r="AY235" s="7">
        <f t="shared" si="22"/>
        <v>30000</v>
      </c>
      <c r="AZ235" s="8">
        <f t="shared" si="23"/>
        <v>5280.0000000000009</v>
      </c>
      <c r="BA235" s="9">
        <f t="shared" si="24"/>
        <v>24000</v>
      </c>
      <c r="BB235" s="10">
        <f t="shared" si="25"/>
        <v>720</v>
      </c>
      <c r="BC235" s="7">
        <v>250</v>
      </c>
      <c r="BD235" s="11">
        <f t="shared" si="26"/>
        <v>81.25</v>
      </c>
      <c r="BE235" s="11">
        <v>1000</v>
      </c>
      <c r="BF235" s="12"/>
      <c r="BG235" s="7">
        <f t="shared" si="27"/>
        <v>18.75</v>
      </c>
      <c r="BH235" t="s">
        <v>159</v>
      </c>
      <c r="BI235" t="s">
        <v>159</v>
      </c>
      <c r="BJ235" t="s">
        <v>159</v>
      </c>
      <c r="BK235" t="s">
        <v>159</v>
      </c>
      <c r="BL235">
        <v>566</v>
      </c>
      <c r="BM235">
        <v>566</v>
      </c>
      <c r="BN235">
        <v>31350</v>
      </c>
      <c r="BO235">
        <v>1000</v>
      </c>
      <c r="BP235">
        <v>156.75</v>
      </c>
      <c r="BQ235">
        <v>11.76</v>
      </c>
      <c r="BR235">
        <v>0</v>
      </c>
      <c r="BS235">
        <v>31181.4938</v>
      </c>
      <c r="BT235">
        <v>0</v>
      </c>
      <c r="BU235" t="s">
        <v>159</v>
      </c>
      <c r="BV235" t="s">
        <v>159</v>
      </c>
      <c r="BW235">
        <v>0</v>
      </c>
      <c r="BX235">
        <v>0</v>
      </c>
      <c r="BY235" t="s">
        <v>165</v>
      </c>
      <c r="BZ235">
        <v>62.7</v>
      </c>
      <c r="CA235" t="s">
        <v>159</v>
      </c>
      <c r="CB235">
        <v>0</v>
      </c>
      <c r="CC235">
        <v>0</v>
      </c>
      <c r="CD235" t="s">
        <v>176</v>
      </c>
      <c r="CE235">
        <v>0</v>
      </c>
      <c r="CF235">
        <v>0.2</v>
      </c>
      <c r="CG235">
        <v>62.7</v>
      </c>
      <c r="CH235" t="s">
        <v>159</v>
      </c>
      <c r="CI235" t="s">
        <v>176</v>
      </c>
      <c r="CJ235" t="s">
        <v>159</v>
      </c>
      <c r="CK235" t="s">
        <v>159</v>
      </c>
      <c r="CL235">
        <v>0</v>
      </c>
      <c r="CM235" t="s">
        <v>178</v>
      </c>
      <c r="CN235">
        <v>30</v>
      </c>
      <c r="CO235">
        <v>18.809999999999999</v>
      </c>
      <c r="CP235">
        <v>1.41</v>
      </c>
      <c r="CQ235">
        <v>31329.78</v>
      </c>
      <c r="CR235" t="s">
        <v>166</v>
      </c>
      <c r="CS235">
        <v>25</v>
      </c>
      <c r="CT235">
        <v>15.675000000000001</v>
      </c>
      <c r="CU235">
        <v>1.18</v>
      </c>
      <c r="CV235" t="s">
        <v>166</v>
      </c>
      <c r="CW235">
        <v>7.5</v>
      </c>
      <c r="CX235">
        <v>4.7024999999999997</v>
      </c>
      <c r="CY235">
        <v>0.35</v>
      </c>
      <c r="CZ235" t="s">
        <v>160</v>
      </c>
      <c r="DA235">
        <v>7.5</v>
      </c>
      <c r="DB235">
        <v>4.7024999999999997</v>
      </c>
      <c r="DC235">
        <v>0.35</v>
      </c>
      <c r="DD235">
        <v>0</v>
      </c>
      <c r="DE235">
        <v>0</v>
      </c>
      <c r="DF235">
        <v>0</v>
      </c>
      <c r="DG235" t="s">
        <v>166</v>
      </c>
      <c r="DH235">
        <v>5</v>
      </c>
      <c r="DI235">
        <v>3.1349999999999998</v>
      </c>
      <c r="DJ235">
        <v>0.24</v>
      </c>
      <c r="DK235" t="s">
        <v>166</v>
      </c>
      <c r="DL235">
        <v>25</v>
      </c>
      <c r="DM235">
        <v>15.675000000000001</v>
      </c>
      <c r="DN235">
        <v>1.18</v>
      </c>
      <c r="DO235" t="s">
        <v>159</v>
      </c>
      <c r="DP235">
        <v>0</v>
      </c>
      <c r="DQ235">
        <v>0</v>
      </c>
      <c r="DR235" t="s">
        <v>159</v>
      </c>
      <c r="DS235">
        <v>0</v>
      </c>
      <c r="DT235">
        <v>0</v>
      </c>
      <c r="DU235" t="s">
        <v>159</v>
      </c>
      <c r="DV235" t="s">
        <v>159</v>
      </c>
      <c r="DW235" t="s">
        <v>159</v>
      </c>
      <c r="DX235" t="s">
        <v>159</v>
      </c>
      <c r="DY235">
        <v>0</v>
      </c>
      <c r="DZ235">
        <v>0</v>
      </c>
      <c r="EA235">
        <v>94.05</v>
      </c>
      <c r="EB235">
        <v>7.05</v>
      </c>
      <c r="EC235">
        <v>2.0020566000040006E+19</v>
      </c>
      <c r="ED235">
        <v>3.0040567E+19</v>
      </c>
      <c r="EE235" t="s">
        <v>884</v>
      </c>
      <c r="EF235" t="s">
        <v>883</v>
      </c>
      <c r="EG235" t="s">
        <v>159</v>
      </c>
      <c r="EH235" t="s">
        <v>159</v>
      </c>
      <c r="EI235" t="s">
        <v>125</v>
      </c>
      <c r="EJ235" t="s">
        <v>159</v>
      </c>
      <c r="EK235" t="s">
        <v>159</v>
      </c>
      <c r="EL235" t="s">
        <v>159</v>
      </c>
      <c r="EM235" t="s">
        <v>159</v>
      </c>
      <c r="EN235" t="s">
        <v>159</v>
      </c>
      <c r="EO235" t="s">
        <v>159</v>
      </c>
      <c r="EP235" t="s">
        <v>159</v>
      </c>
      <c r="EQ235" t="s">
        <v>159</v>
      </c>
      <c r="ER235" t="s">
        <v>159</v>
      </c>
      <c r="ES235">
        <v>31329.78</v>
      </c>
      <c r="ET235">
        <v>0</v>
      </c>
      <c r="EU235">
        <v>0</v>
      </c>
      <c r="EV235" t="s">
        <v>159</v>
      </c>
      <c r="EW235" t="s">
        <v>167</v>
      </c>
      <c r="EX235" t="s">
        <v>159</v>
      </c>
      <c r="EY235">
        <v>0</v>
      </c>
      <c r="EZ235">
        <v>0</v>
      </c>
    </row>
    <row r="236" spans="1:156" x14ac:dyDescent="0.25">
      <c r="A236">
        <v>9779956460</v>
      </c>
      <c r="B236" t="s">
        <v>143</v>
      </c>
      <c r="C236" t="s">
        <v>178</v>
      </c>
      <c r="D236" t="s">
        <v>146</v>
      </c>
      <c r="E236" t="s">
        <v>722</v>
      </c>
      <c r="F236" s="1" t="s">
        <v>147</v>
      </c>
      <c r="G236" t="s">
        <v>168</v>
      </c>
      <c r="H236" t="s">
        <v>169</v>
      </c>
      <c r="I236" t="s">
        <v>170</v>
      </c>
      <c r="J236" t="s">
        <v>171</v>
      </c>
      <c r="K236" t="s">
        <v>152</v>
      </c>
      <c r="L236" s="2">
        <v>0.5</v>
      </c>
      <c r="M236" s="2">
        <v>31350</v>
      </c>
      <c r="N236" t="s">
        <v>756</v>
      </c>
      <c r="O236" t="s">
        <v>885</v>
      </c>
      <c r="P236">
        <v>34939</v>
      </c>
      <c r="Q236" t="s">
        <v>146</v>
      </c>
      <c r="R236">
        <v>611361</v>
      </c>
      <c r="S236" s="1" t="s">
        <v>155</v>
      </c>
      <c r="T236">
        <v>2612747640</v>
      </c>
      <c r="U236">
        <v>7593140</v>
      </c>
      <c r="V236">
        <v>1001413</v>
      </c>
      <c r="W236">
        <v>25506226</v>
      </c>
      <c r="X236">
        <v>9779956460</v>
      </c>
      <c r="Y236">
        <v>815167</v>
      </c>
      <c r="Z236" t="s">
        <v>156</v>
      </c>
      <c r="AA236" t="s">
        <v>157</v>
      </c>
      <c r="AB236" t="s">
        <v>158</v>
      </c>
      <c r="AC236" t="s">
        <v>171</v>
      </c>
      <c r="AD236">
        <v>5999</v>
      </c>
      <c r="AE236">
        <v>63</v>
      </c>
      <c r="AF236" t="s">
        <v>159</v>
      </c>
      <c r="AG236" t="s">
        <v>159</v>
      </c>
      <c r="AH236" t="s">
        <v>159</v>
      </c>
      <c r="AI236" t="s">
        <v>160</v>
      </c>
      <c r="AJ236" t="s">
        <v>886</v>
      </c>
      <c r="AK236">
        <v>566</v>
      </c>
      <c r="AL236">
        <v>611361</v>
      </c>
      <c r="AM236">
        <v>566</v>
      </c>
      <c r="AN236">
        <v>9779956460</v>
      </c>
      <c r="AO236">
        <v>9779956460</v>
      </c>
      <c r="AP236" t="s">
        <v>162</v>
      </c>
      <c r="AQ236" t="s">
        <v>759</v>
      </c>
      <c r="AR236" t="s">
        <v>159</v>
      </c>
      <c r="AS236" t="s">
        <v>185</v>
      </c>
      <c r="AT236" s="2">
        <v>0.5</v>
      </c>
      <c r="AU236">
        <v>31350</v>
      </c>
      <c r="AV236">
        <v>31350</v>
      </c>
      <c r="AW236" s="7">
        <f t="shared" si="21"/>
        <v>30350</v>
      </c>
      <c r="AX236" s="7">
        <v>350</v>
      </c>
      <c r="AY236" s="7">
        <f t="shared" si="22"/>
        <v>30000</v>
      </c>
      <c r="AZ236" s="8">
        <f t="shared" si="23"/>
        <v>5280.0000000000009</v>
      </c>
      <c r="BA236" s="9">
        <f t="shared" si="24"/>
        <v>24000</v>
      </c>
      <c r="BB236" s="10">
        <f t="shared" si="25"/>
        <v>720</v>
      </c>
      <c r="BC236" s="7">
        <v>250</v>
      </c>
      <c r="BD236" s="11">
        <f t="shared" si="26"/>
        <v>81.25</v>
      </c>
      <c r="BE236" s="11">
        <v>1000</v>
      </c>
      <c r="BF236" s="12"/>
      <c r="BG236" s="7">
        <f t="shared" si="27"/>
        <v>18.75</v>
      </c>
      <c r="BH236" t="s">
        <v>159</v>
      </c>
      <c r="BI236" t="s">
        <v>159</v>
      </c>
      <c r="BJ236" t="s">
        <v>159</v>
      </c>
      <c r="BK236" t="s">
        <v>159</v>
      </c>
      <c r="BL236">
        <v>566</v>
      </c>
      <c r="BM236">
        <v>566</v>
      </c>
      <c r="BN236">
        <v>31350</v>
      </c>
      <c r="BO236">
        <v>1000</v>
      </c>
      <c r="BP236">
        <v>156.75</v>
      </c>
      <c r="BQ236">
        <v>11.76</v>
      </c>
      <c r="BR236">
        <v>0</v>
      </c>
      <c r="BS236">
        <v>31181.4938</v>
      </c>
      <c r="BT236">
        <v>0</v>
      </c>
      <c r="BU236" t="s">
        <v>159</v>
      </c>
      <c r="BV236" t="s">
        <v>159</v>
      </c>
      <c r="BW236">
        <v>0</v>
      </c>
      <c r="BX236">
        <v>0</v>
      </c>
      <c r="BY236" t="s">
        <v>165</v>
      </c>
      <c r="BZ236">
        <v>62.7</v>
      </c>
      <c r="CA236" t="s">
        <v>159</v>
      </c>
      <c r="CB236">
        <v>0</v>
      </c>
      <c r="CC236">
        <v>0</v>
      </c>
      <c r="CD236" t="s">
        <v>176</v>
      </c>
      <c r="CE236">
        <v>0</v>
      </c>
      <c r="CF236">
        <v>0.2</v>
      </c>
      <c r="CG236">
        <v>62.7</v>
      </c>
      <c r="CH236" t="s">
        <v>159</v>
      </c>
      <c r="CI236" t="s">
        <v>176</v>
      </c>
      <c r="CJ236" t="s">
        <v>159</v>
      </c>
      <c r="CK236" t="s">
        <v>159</v>
      </c>
      <c r="CL236">
        <v>0</v>
      </c>
      <c r="CM236" t="s">
        <v>178</v>
      </c>
      <c r="CN236">
        <v>30</v>
      </c>
      <c r="CO236">
        <v>18.809999999999999</v>
      </c>
      <c r="CP236">
        <v>1.41</v>
      </c>
      <c r="CQ236">
        <v>31329.78</v>
      </c>
      <c r="CR236" t="s">
        <v>166</v>
      </c>
      <c r="CS236">
        <v>25</v>
      </c>
      <c r="CT236">
        <v>15.675000000000001</v>
      </c>
      <c r="CU236">
        <v>1.18</v>
      </c>
      <c r="CV236" t="s">
        <v>166</v>
      </c>
      <c r="CW236">
        <v>7.5</v>
      </c>
      <c r="CX236">
        <v>4.7024999999999997</v>
      </c>
      <c r="CY236">
        <v>0.35</v>
      </c>
      <c r="CZ236" t="s">
        <v>160</v>
      </c>
      <c r="DA236">
        <v>7.5</v>
      </c>
      <c r="DB236">
        <v>4.7024999999999997</v>
      </c>
      <c r="DC236">
        <v>0.35</v>
      </c>
      <c r="DD236">
        <v>0</v>
      </c>
      <c r="DE236">
        <v>0</v>
      </c>
      <c r="DF236">
        <v>0</v>
      </c>
      <c r="DG236" t="s">
        <v>166</v>
      </c>
      <c r="DH236">
        <v>5</v>
      </c>
      <c r="DI236">
        <v>3.1349999999999998</v>
      </c>
      <c r="DJ236">
        <v>0.24</v>
      </c>
      <c r="DK236" t="s">
        <v>166</v>
      </c>
      <c r="DL236">
        <v>25</v>
      </c>
      <c r="DM236">
        <v>15.675000000000001</v>
      </c>
      <c r="DN236">
        <v>1.18</v>
      </c>
      <c r="DO236" t="s">
        <v>159</v>
      </c>
      <c r="DP236">
        <v>0</v>
      </c>
      <c r="DQ236">
        <v>0</v>
      </c>
      <c r="DR236" t="s">
        <v>159</v>
      </c>
      <c r="DS236">
        <v>0</v>
      </c>
      <c r="DT236">
        <v>0</v>
      </c>
      <c r="DU236" t="s">
        <v>159</v>
      </c>
      <c r="DV236" t="s">
        <v>159</v>
      </c>
      <c r="DW236" t="s">
        <v>159</v>
      </c>
      <c r="DX236" t="s">
        <v>159</v>
      </c>
      <c r="DY236">
        <v>0</v>
      </c>
      <c r="DZ236">
        <v>0</v>
      </c>
      <c r="EA236">
        <v>94.05</v>
      </c>
      <c r="EB236">
        <v>7.05</v>
      </c>
      <c r="EC236">
        <v>2.0020566000040006E+19</v>
      </c>
      <c r="ED236">
        <v>3.0040567E+19</v>
      </c>
      <c r="EE236" t="s">
        <v>887</v>
      </c>
      <c r="EF236" t="s">
        <v>886</v>
      </c>
      <c r="EG236" t="s">
        <v>159</v>
      </c>
      <c r="EH236" t="s">
        <v>159</v>
      </c>
      <c r="EI236" t="s">
        <v>125</v>
      </c>
      <c r="EJ236" t="s">
        <v>159</v>
      </c>
      <c r="EK236" t="s">
        <v>159</v>
      </c>
      <c r="EL236" t="s">
        <v>159</v>
      </c>
      <c r="EM236" t="s">
        <v>159</v>
      </c>
      <c r="EN236" t="s">
        <v>159</v>
      </c>
      <c r="EO236" t="s">
        <v>159</v>
      </c>
      <c r="EP236" t="s">
        <v>159</v>
      </c>
      <c r="EQ236" t="s">
        <v>159</v>
      </c>
      <c r="ER236" t="s">
        <v>159</v>
      </c>
      <c r="ES236">
        <v>31329.78</v>
      </c>
      <c r="ET236">
        <v>0</v>
      </c>
      <c r="EU236">
        <v>0</v>
      </c>
      <c r="EV236" t="s">
        <v>159</v>
      </c>
      <c r="EW236" t="s">
        <v>167</v>
      </c>
      <c r="EX236" t="s">
        <v>159</v>
      </c>
      <c r="EY236">
        <v>0</v>
      </c>
      <c r="EZ236">
        <v>0</v>
      </c>
    </row>
    <row r="237" spans="1:156" x14ac:dyDescent="0.25">
      <c r="A237">
        <v>9779955106</v>
      </c>
      <c r="B237" t="s">
        <v>143</v>
      </c>
      <c r="C237" t="s">
        <v>178</v>
      </c>
      <c r="D237" t="s">
        <v>146</v>
      </c>
      <c r="E237" t="s">
        <v>722</v>
      </c>
      <c r="F237" s="1" t="s">
        <v>147</v>
      </c>
      <c r="G237" t="s">
        <v>168</v>
      </c>
      <c r="H237" t="s">
        <v>169</v>
      </c>
      <c r="I237" t="s">
        <v>170</v>
      </c>
      <c r="J237" t="s">
        <v>171</v>
      </c>
      <c r="K237" t="s">
        <v>152</v>
      </c>
      <c r="L237" s="2">
        <v>0.5</v>
      </c>
      <c r="M237" s="2">
        <v>31350</v>
      </c>
      <c r="N237" t="s">
        <v>756</v>
      </c>
      <c r="O237" t="s">
        <v>888</v>
      </c>
      <c r="P237">
        <v>34939</v>
      </c>
      <c r="Q237" t="s">
        <v>146</v>
      </c>
      <c r="R237">
        <v>977181</v>
      </c>
      <c r="S237" s="1" t="s">
        <v>155</v>
      </c>
      <c r="T237">
        <v>2612747573</v>
      </c>
      <c r="U237">
        <v>7593140</v>
      </c>
      <c r="V237">
        <v>1001412</v>
      </c>
      <c r="W237">
        <v>25506222</v>
      </c>
      <c r="X237">
        <v>9779955106</v>
      </c>
      <c r="Y237">
        <v>815167</v>
      </c>
      <c r="Z237" t="s">
        <v>156</v>
      </c>
      <c r="AA237" t="s">
        <v>157</v>
      </c>
      <c r="AB237" t="s">
        <v>158</v>
      </c>
      <c r="AC237" t="s">
        <v>171</v>
      </c>
      <c r="AD237">
        <v>5999</v>
      </c>
      <c r="AE237">
        <v>63</v>
      </c>
      <c r="AF237" t="s">
        <v>159</v>
      </c>
      <c r="AG237" t="s">
        <v>159</v>
      </c>
      <c r="AH237" t="s">
        <v>159</v>
      </c>
      <c r="AI237" t="s">
        <v>160</v>
      </c>
      <c r="AJ237" t="s">
        <v>889</v>
      </c>
      <c r="AK237">
        <v>566</v>
      </c>
      <c r="AL237">
        <v>977181</v>
      </c>
      <c r="AM237">
        <v>566</v>
      </c>
      <c r="AN237">
        <v>9779955106</v>
      </c>
      <c r="AO237">
        <v>9779955106</v>
      </c>
      <c r="AP237" t="s">
        <v>162</v>
      </c>
      <c r="AQ237" t="s">
        <v>759</v>
      </c>
      <c r="AR237" t="s">
        <v>159</v>
      </c>
      <c r="AS237" t="s">
        <v>185</v>
      </c>
      <c r="AT237" s="2">
        <v>0.5</v>
      </c>
      <c r="AU237">
        <v>31350</v>
      </c>
      <c r="AV237">
        <v>31350</v>
      </c>
      <c r="AW237" s="7">
        <f t="shared" si="21"/>
        <v>30350</v>
      </c>
      <c r="AX237" s="7">
        <v>350</v>
      </c>
      <c r="AY237" s="7">
        <f t="shared" si="22"/>
        <v>30000</v>
      </c>
      <c r="AZ237" s="8">
        <f t="shared" si="23"/>
        <v>5280.0000000000009</v>
      </c>
      <c r="BA237" s="9">
        <f t="shared" si="24"/>
        <v>24000</v>
      </c>
      <c r="BB237" s="10">
        <f t="shared" si="25"/>
        <v>720</v>
      </c>
      <c r="BC237" s="7">
        <v>250</v>
      </c>
      <c r="BD237" s="11">
        <f t="shared" si="26"/>
        <v>81.25</v>
      </c>
      <c r="BE237" s="11">
        <v>1000</v>
      </c>
      <c r="BF237" s="12"/>
      <c r="BG237" s="7">
        <f t="shared" si="27"/>
        <v>18.75</v>
      </c>
      <c r="BH237" t="s">
        <v>159</v>
      </c>
      <c r="BI237" t="s">
        <v>159</v>
      </c>
      <c r="BJ237" t="s">
        <v>159</v>
      </c>
      <c r="BK237" t="s">
        <v>159</v>
      </c>
      <c r="BL237">
        <v>566</v>
      </c>
      <c r="BM237">
        <v>566</v>
      </c>
      <c r="BN237">
        <v>31350</v>
      </c>
      <c r="BO237">
        <v>1000</v>
      </c>
      <c r="BP237">
        <v>156.75</v>
      </c>
      <c r="BQ237">
        <v>11.76</v>
      </c>
      <c r="BR237">
        <v>0</v>
      </c>
      <c r="BS237">
        <v>31181.4938</v>
      </c>
      <c r="BT237">
        <v>0</v>
      </c>
      <c r="BU237" t="s">
        <v>159</v>
      </c>
      <c r="BV237" t="s">
        <v>159</v>
      </c>
      <c r="BW237">
        <v>0</v>
      </c>
      <c r="BX237">
        <v>0</v>
      </c>
      <c r="BY237" t="s">
        <v>165</v>
      </c>
      <c r="BZ237">
        <v>62.7</v>
      </c>
      <c r="CA237" t="s">
        <v>159</v>
      </c>
      <c r="CB237">
        <v>0</v>
      </c>
      <c r="CC237">
        <v>0</v>
      </c>
      <c r="CD237" t="s">
        <v>176</v>
      </c>
      <c r="CE237">
        <v>0</v>
      </c>
      <c r="CF237">
        <v>0.2</v>
      </c>
      <c r="CG237">
        <v>62.7</v>
      </c>
      <c r="CH237" t="s">
        <v>159</v>
      </c>
      <c r="CI237" t="s">
        <v>176</v>
      </c>
      <c r="CJ237" t="s">
        <v>159</v>
      </c>
      <c r="CK237" t="s">
        <v>159</v>
      </c>
      <c r="CL237">
        <v>0</v>
      </c>
      <c r="CM237" t="s">
        <v>178</v>
      </c>
      <c r="CN237">
        <v>30</v>
      </c>
      <c r="CO237">
        <v>18.809999999999999</v>
      </c>
      <c r="CP237">
        <v>1.41</v>
      </c>
      <c r="CQ237">
        <v>31329.78</v>
      </c>
      <c r="CR237" t="s">
        <v>166</v>
      </c>
      <c r="CS237">
        <v>25</v>
      </c>
      <c r="CT237">
        <v>15.675000000000001</v>
      </c>
      <c r="CU237">
        <v>1.18</v>
      </c>
      <c r="CV237" t="s">
        <v>166</v>
      </c>
      <c r="CW237">
        <v>7.5</v>
      </c>
      <c r="CX237">
        <v>4.7024999999999997</v>
      </c>
      <c r="CY237">
        <v>0.35</v>
      </c>
      <c r="CZ237" t="s">
        <v>160</v>
      </c>
      <c r="DA237">
        <v>7.5</v>
      </c>
      <c r="DB237">
        <v>4.7024999999999997</v>
      </c>
      <c r="DC237">
        <v>0.35</v>
      </c>
      <c r="DD237">
        <v>0</v>
      </c>
      <c r="DE237">
        <v>0</v>
      </c>
      <c r="DF237">
        <v>0</v>
      </c>
      <c r="DG237" t="s">
        <v>166</v>
      </c>
      <c r="DH237">
        <v>5</v>
      </c>
      <c r="DI237">
        <v>3.1349999999999998</v>
      </c>
      <c r="DJ237">
        <v>0.24</v>
      </c>
      <c r="DK237" t="s">
        <v>166</v>
      </c>
      <c r="DL237">
        <v>25</v>
      </c>
      <c r="DM237">
        <v>15.675000000000001</v>
      </c>
      <c r="DN237">
        <v>1.18</v>
      </c>
      <c r="DO237" t="s">
        <v>159</v>
      </c>
      <c r="DP237">
        <v>0</v>
      </c>
      <c r="DQ237">
        <v>0</v>
      </c>
      <c r="DR237" t="s">
        <v>159</v>
      </c>
      <c r="DS237">
        <v>0</v>
      </c>
      <c r="DT237">
        <v>0</v>
      </c>
      <c r="DU237" t="s">
        <v>159</v>
      </c>
      <c r="DV237" t="s">
        <v>159</v>
      </c>
      <c r="DW237" t="s">
        <v>159</v>
      </c>
      <c r="DX237" t="s">
        <v>159</v>
      </c>
      <c r="DY237">
        <v>0</v>
      </c>
      <c r="DZ237">
        <v>0</v>
      </c>
      <c r="EA237">
        <v>94.05</v>
      </c>
      <c r="EB237">
        <v>7.05</v>
      </c>
      <c r="EC237">
        <v>2.0020566000040006E+19</v>
      </c>
      <c r="ED237">
        <v>3.0040567E+19</v>
      </c>
      <c r="EE237" t="s">
        <v>890</v>
      </c>
      <c r="EF237" t="s">
        <v>889</v>
      </c>
      <c r="EG237" t="s">
        <v>159</v>
      </c>
      <c r="EH237" t="s">
        <v>159</v>
      </c>
      <c r="EI237" t="s">
        <v>125</v>
      </c>
      <c r="EJ237" t="s">
        <v>159</v>
      </c>
      <c r="EK237" t="s">
        <v>159</v>
      </c>
      <c r="EL237" t="s">
        <v>159</v>
      </c>
      <c r="EM237" t="s">
        <v>159</v>
      </c>
      <c r="EN237" t="s">
        <v>159</v>
      </c>
      <c r="EO237" t="s">
        <v>159</v>
      </c>
      <c r="EP237" t="s">
        <v>159</v>
      </c>
      <c r="EQ237" t="s">
        <v>159</v>
      </c>
      <c r="ER237" t="s">
        <v>159</v>
      </c>
      <c r="ES237">
        <v>31329.78</v>
      </c>
      <c r="ET237">
        <v>0</v>
      </c>
      <c r="EU237">
        <v>0</v>
      </c>
      <c r="EV237" t="s">
        <v>159</v>
      </c>
      <c r="EW237" t="s">
        <v>167</v>
      </c>
      <c r="EX237" t="s">
        <v>159</v>
      </c>
      <c r="EY237">
        <v>0</v>
      </c>
      <c r="EZ237">
        <v>0</v>
      </c>
    </row>
    <row r="238" spans="1:156" x14ac:dyDescent="0.25">
      <c r="A238">
        <v>9779953715</v>
      </c>
      <c r="B238" t="s">
        <v>143</v>
      </c>
      <c r="C238" t="s">
        <v>178</v>
      </c>
      <c r="D238" t="s">
        <v>146</v>
      </c>
      <c r="E238" t="s">
        <v>722</v>
      </c>
      <c r="F238" s="1" t="s">
        <v>147</v>
      </c>
      <c r="G238" t="s">
        <v>168</v>
      </c>
      <c r="H238" t="s">
        <v>169</v>
      </c>
      <c r="I238" t="s">
        <v>170</v>
      </c>
      <c r="J238" t="s">
        <v>171</v>
      </c>
      <c r="K238" t="s">
        <v>152</v>
      </c>
      <c r="L238" s="2">
        <v>0.5</v>
      </c>
      <c r="M238" s="2">
        <v>31350</v>
      </c>
      <c r="N238" t="s">
        <v>756</v>
      </c>
      <c r="O238" t="s">
        <v>891</v>
      </c>
      <c r="P238">
        <v>34939</v>
      </c>
      <c r="Q238" t="s">
        <v>146</v>
      </c>
      <c r="R238">
        <v>501041</v>
      </c>
      <c r="S238" s="1" t="s">
        <v>155</v>
      </c>
      <c r="T238">
        <v>2612747500</v>
      </c>
      <c r="U238">
        <v>7593140</v>
      </c>
      <c r="V238">
        <v>1001411</v>
      </c>
      <c r="W238">
        <v>25506218</v>
      </c>
      <c r="X238">
        <v>9779953715</v>
      </c>
      <c r="Y238">
        <v>815167</v>
      </c>
      <c r="Z238" t="s">
        <v>156</v>
      </c>
      <c r="AA238" t="s">
        <v>157</v>
      </c>
      <c r="AB238" t="s">
        <v>158</v>
      </c>
      <c r="AC238" t="s">
        <v>171</v>
      </c>
      <c r="AD238">
        <v>5999</v>
      </c>
      <c r="AE238">
        <v>63</v>
      </c>
      <c r="AF238" t="s">
        <v>159</v>
      </c>
      <c r="AG238" t="s">
        <v>159</v>
      </c>
      <c r="AH238" t="s">
        <v>159</v>
      </c>
      <c r="AI238" t="s">
        <v>160</v>
      </c>
      <c r="AJ238" t="s">
        <v>892</v>
      </c>
      <c r="AK238">
        <v>566</v>
      </c>
      <c r="AL238">
        <v>501041</v>
      </c>
      <c r="AM238">
        <v>566</v>
      </c>
      <c r="AN238">
        <v>9779953715</v>
      </c>
      <c r="AO238">
        <v>9779953715</v>
      </c>
      <c r="AP238" t="s">
        <v>162</v>
      </c>
      <c r="AQ238" t="s">
        <v>759</v>
      </c>
      <c r="AR238" t="s">
        <v>159</v>
      </c>
      <c r="AS238" t="s">
        <v>185</v>
      </c>
      <c r="AT238" s="2">
        <v>0.5</v>
      </c>
      <c r="AU238">
        <v>31350</v>
      </c>
      <c r="AV238">
        <v>31350</v>
      </c>
      <c r="AW238" s="7">
        <f t="shared" si="21"/>
        <v>30350</v>
      </c>
      <c r="AX238" s="7">
        <v>350</v>
      </c>
      <c r="AY238" s="7">
        <f t="shared" si="22"/>
        <v>30000</v>
      </c>
      <c r="AZ238" s="8">
        <f t="shared" si="23"/>
        <v>5280.0000000000009</v>
      </c>
      <c r="BA238" s="9">
        <f t="shared" si="24"/>
        <v>24000</v>
      </c>
      <c r="BB238" s="10">
        <f t="shared" si="25"/>
        <v>720</v>
      </c>
      <c r="BC238" s="7">
        <v>250</v>
      </c>
      <c r="BD238" s="11">
        <f t="shared" si="26"/>
        <v>81.25</v>
      </c>
      <c r="BE238" s="11">
        <v>1000</v>
      </c>
      <c r="BF238" s="12"/>
      <c r="BG238" s="7">
        <f t="shared" si="27"/>
        <v>18.75</v>
      </c>
      <c r="BH238" t="s">
        <v>159</v>
      </c>
      <c r="BI238" t="s">
        <v>159</v>
      </c>
      <c r="BJ238" t="s">
        <v>159</v>
      </c>
      <c r="BK238" t="s">
        <v>159</v>
      </c>
      <c r="BL238">
        <v>566</v>
      </c>
      <c r="BM238">
        <v>566</v>
      </c>
      <c r="BN238">
        <v>31350</v>
      </c>
      <c r="BO238">
        <v>1000</v>
      </c>
      <c r="BP238">
        <v>156.75</v>
      </c>
      <c r="BQ238">
        <v>11.76</v>
      </c>
      <c r="BR238">
        <v>0</v>
      </c>
      <c r="BS238">
        <v>31181.4938</v>
      </c>
      <c r="BT238">
        <v>0</v>
      </c>
      <c r="BU238" t="s">
        <v>159</v>
      </c>
      <c r="BV238" t="s">
        <v>159</v>
      </c>
      <c r="BW238">
        <v>0</v>
      </c>
      <c r="BX238">
        <v>0</v>
      </c>
      <c r="BY238" t="s">
        <v>165</v>
      </c>
      <c r="BZ238">
        <v>62.7</v>
      </c>
      <c r="CA238" t="s">
        <v>159</v>
      </c>
      <c r="CB238">
        <v>0</v>
      </c>
      <c r="CC238">
        <v>0</v>
      </c>
      <c r="CD238" t="s">
        <v>176</v>
      </c>
      <c r="CE238">
        <v>0</v>
      </c>
      <c r="CF238">
        <v>0.2</v>
      </c>
      <c r="CG238">
        <v>62.7</v>
      </c>
      <c r="CH238" t="s">
        <v>159</v>
      </c>
      <c r="CI238" t="s">
        <v>176</v>
      </c>
      <c r="CJ238" t="s">
        <v>159</v>
      </c>
      <c r="CK238" t="s">
        <v>159</v>
      </c>
      <c r="CL238">
        <v>0</v>
      </c>
      <c r="CM238" t="s">
        <v>178</v>
      </c>
      <c r="CN238">
        <v>30</v>
      </c>
      <c r="CO238">
        <v>18.809999999999999</v>
      </c>
      <c r="CP238">
        <v>1.41</v>
      </c>
      <c r="CQ238">
        <v>31329.78</v>
      </c>
      <c r="CR238" t="s">
        <v>166</v>
      </c>
      <c r="CS238">
        <v>25</v>
      </c>
      <c r="CT238">
        <v>15.675000000000001</v>
      </c>
      <c r="CU238">
        <v>1.18</v>
      </c>
      <c r="CV238" t="s">
        <v>166</v>
      </c>
      <c r="CW238">
        <v>7.5</v>
      </c>
      <c r="CX238">
        <v>4.7024999999999997</v>
      </c>
      <c r="CY238">
        <v>0.35</v>
      </c>
      <c r="CZ238" t="s">
        <v>160</v>
      </c>
      <c r="DA238">
        <v>7.5</v>
      </c>
      <c r="DB238">
        <v>4.7024999999999997</v>
      </c>
      <c r="DC238">
        <v>0.35</v>
      </c>
      <c r="DD238">
        <v>0</v>
      </c>
      <c r="DE238">
        <v>0</v>
      </c>
      <c r="DF238">
        <v>0</v>
      </c>
      <c r="DG238" t="s">
        <v>166</v>
      </c>
      <c r="DH238">
        <v>5</v>
      </c>
      <c r="DI238">
        <v>3.1349999999999998</v>
      </c>
      <c r="DJ238">
        <v>0.24</v>
      </c>
      <c r="DK238" t="s">
        <v>166</v>
      </c>
      <c r="DL238">
        <v>25</v>
      </c>
      <c r="DM238">
        <v>15.675000000000001</v>
      </c>
      <c r="DN238">
        <v>1.18</v>
      </c>
      <c r="DO238" t="s">
        <v>159</v>
      </c>
      <c r="DP238">
        <v>0</v>
      </c>
      <c r="DQ238">
        <v>0</v>
      </c>
      <c r="DR238" t="s">
        <v>159</v>
      </c>
      <c r="DS238">
        <v>0</v>
      </c>
      <c r="DT238">
        <v>0</v>
      </c>
      <c r="DU238" t="s">
        <v>159</v>
      </c>
      <c r="DV238" t="s">
        <v>159</v>
      </c>
      <c r="DW238" t="s">
        <v>159</v>
      </c>
      <c r="DX238" t="s">
        <v>159</v>
      </c>
      <c r="DY238">
        <v>0</v>
      </c>
      <c r="DZ238">
        <v>0</v>
      </c>
      <c r="EA238">
        <v>94.05</v>
      </c>
      <c r="EB238">
        <v>7.05</v>
      </c>
      <c r="EC238">
        <v>2.0020566000040006E+19</v>
      </c>
      <c r="ED238">
        <v>3.0040567E+19</v>
      </c>
      <c r="EE238" t="s">
        <v>893</v>
      </c>
      <c r="EF238" t="s">
        <v>892</v>
      </c>
      <c r="EG238" t="s">
        <v>159</v>
      </c>
      <c r="EH238" t="s">
        <v>159</v>
      </c>
      <c r="EI238" t="s">
        <v>125</v>
      </c>
      <c r="EJ238" t="s">
        <v>159</v>
      </c>
      <c r="EK238" t="s">
        <v>159</v>
      </c>
      <c r="EL238" t="s">
        <v>159</v>
      </c>
      <c r="EM238" t="s">
        <v>159</v>
      </c>
      <c r="EN238" t="s">
        <v>159</v>
      </c>
      <c r="EO238" t="s">
        <v>159</v>
      </c>
      <c r="EP238" t="s">
        <v>159</v>
      </c>
      <c r="EQ238" t="s">
        <v>159</v>
      </c>
      <c r="ER238" t="s">
        <v>159</v>
      </c>
      <c r="ES238">
        <v>31329.78</v>
      </c>
      <c r="ET238">
        <v>0</v>
      </c>
      <c r="EU238">
        <v>0</v>
      </c>
      <c r="EV238" t="s">
        <v>159</v>
      </c>
      <c r="EW238" t="s">
        <v>167</v>
      </c>
      <c r="EX238" t="s">
        <v>159</v>
      </c>
      <c r="EY238">
        <v>0</v>
      </c>
      <c r="EZ238">
        <v>0</v>
      </c>
    </row>
    <row r="239" spans="1:156" x14ac:dyDescent="0.25">
      <c r="A239">
        <v>9779948781</v>
      </c>
      <c r="B239" t="s">
        <v>143</v>
      </c>
      <c r="C239" t="s">
        <v>297</v>
      </c>
      <c r="D239" t="s">
        <v>146</v>
      </c>
      <c r="E239" t="s">
        <v>722</v>
      </c>
      <c r="F239" s="1" t="s">
        <v>147</v>
      </c>
      <c r="G239" t="s">
        <v>168</v>
      </c>
      <c r="H239" t="s">
        <v>169</v>
      </c>
      <c r="I239" t="s">
        <v>170</v>
      </c>
      <c r="J239" t="s">
        <v>466</v>
      </c>
      <c r="K239" t="s">
        <v>152</v>
      </c>
      <c r="L239" s="2">
        <v>0.5</v>
      </c>
      <c r="M239" s="2">
        <v>31350</v>
      </c>
      <c r="N239" t="s">
        <v>467</v>
      </c>
      <c r="O239" t="s">
        <v>894</v>
      </c>
      <c r="P239">
        <v>34939</v>
      </c>
      <c r="Q239" t="s">
        <v>146</v>
      </c>
      <c r="R239" t="s">
        <v>895</v>
      </c>
      <c r="S239" s="1" t="s">
        <v>155</v>
      </c>
      <c r="T239">
        <v>2612747298</v>
      </c>
      <c r="U239">
        <v>7593140</v>
      </c>
      <c r="V239">
        <v>1001408</v>
      </c>
      <c r="W239">
        <v>25506206</v>
      </c>
      <c r="X239">
        <v>9779948781</v>
      </c>
      <c r="Y239">
        <v>815167</v>
      </c>
      <c r="Z239" t="s">
        <v>156</v>
      </c>
      <c r="AA239" t="s">
        <v>157</v>
      </c>
      <c r="AB239" t="s">
        <v>158</v>
      </c>
      <c r="AC239" t="s">
        <v>466</v>
      </c>
      <c r="AD239">
        <v>5999</v>
      </c>
      <c r="AE239">
        <v>63</v>
      </c>
      <c r="AF239" t="s">
        <v>159</v>
      </c>
      <c r="AG239" t="s">
        <v>159</v>
      </c>
      <c r="AH239" t="s">
        <v>159</v>
      </c>
      <c r="AI239" t="s">
        <v>160</v>
      </c>
      <c r="AJ239" t="s">
        <v>896</v>
      </c>
      <c r="AK239">
        <v>566</v>
      </c>
      <c r="AL239">
        <v>419393</v>
      </c>
      <c r="AM239">
        <v>566</v>
      </c>
      <c r="AN239">
        <v>9779948781</v>
      </c>
      <c r="AO239">
        <v>9779948781</v>
      </c>
      <c r="AP239" t="s">
        <v>162</v>
      </c>
      <c r="AQ239" t="s">
        <v>471</v>
      </c>
      <c r="AR239" t="s">
        <v>159</v>
      </c>
      <c r="AS239" t="s">
        <v>303</v>
      </c>
      <c r="AT239" s="2">
        <v>0.5</v>
      </c>
      <c r="AU239">
        <v>31350</v>
      </c>
      <c r="AV239">
        <v>31350</v>
      </c>
      <c r="AW239" s="7">
        <f t="shared" si="21"/>
        <v>30350</v>
      </c>
      <c r="AX239" s="7">
        <v>350</v>
      </c>
      <c r="AY239" s="7">
        <f t="shared" si="22"/>
        <v>30000</v>
      </c>
      <c r="AZ239" s="8">
        <f t="shared" si="23"/>
        <v>5280.0000000000009</v>
      </c>
      <c r="BA239" s="9">
        <f t="shared" si="24"/>
        <v>24000</v>
      </c>
      <c r="BB239" s="10">
        <f t="shared" si="25"/>
        <v>720</v>
      </c>
      <c r="BC239" s="7">
        <v>250</v>
      </c>
      <c r="BD239" s="11">
        <f t="shared" si="26"/>
        <v>81.25</v>
      </c>
      <c r="BE239" s="11">
        <v>1000</v>
      </c>
      <c r="BF239" s="12"/>
      <c r="BG239" s="7">
        <f t="shared" si="27"/>
        <v>18.75</v>
      </c>
      <c r="BH239" t="s">
        <v>159</v>
      </c>
      <c r="BI239" t="s">
        <v>159</v>
      </c>
      <c r="BJ239" t="s">
        <v>159</v>
      </c>
      <c r="BK239" t="s">
        <v>159</v>
      </c>
      <c r="BL239">
        <v>566</v>
      </c>
      <c r="BM239">
        <v>566</v>
      </c>
      <c r="BN239">
        <v>31350</v>
      </c>
      <c r="BO239">
        <v>1000</v>
      </c>
      <c r="BP239">
        <v>156.75</v>
      </c>
      <c r="BQ239">
        <v>11.76</v>
      </c>
      <c r="BR239">
        <v>0</v>
      </c>
      <c r="BS239">
        <v>31181.4938</v>
      </c>
      <c r="BT239">
        <v>0</v>
      </c>
      <c r="BU239" t="s">
        <v>159</v>
      </c>
      <c r="BV239" t="s">
        <v>159</v>
      </c>
      <c r="BW239">
        <v>0</v>
      </c>
      <c r="BX239">
        <v>0</v>
      </c>
      <c r="BY239" t="s">
        <v>165</v>
      </c>
      <c r="BZ239">
        <v>62.7</v>
      </c>
      <c r="CA239" t="s">
        <v>159</v>
      </c>
      <c r="CB239">
        <v>0</v>
      </c>
      <c r="CC239">
        <v>0</v>
      </c>
      <c r="CD239" t="s">
        <v>176</v>
      </c>
      <c r="CE239">
        <v>0</v>
      </c>
      <c r="CF239">
        <v>0.2</v>
      </c>
      <c r="CG239">
        <v>62.7</v>
      </c>
      <c r="CH239" t="s">
        <v>159</v>
      </c>
      <c r="CI239" t="s">
        <v>176</v>
      </c>
      <c r="CJ239" t="s">
        <v>159</v>
      </c>
      <c r="CK239" t="s">
        <v>159</v>
      </c>
      <c r="CL239">
        <v>0</v>
      </c>
      <c r="CM239" t="s">
        <v>297</v>
      </c>
      <c r="CN239">
        <v>30</v>
      </c>
      <c r="CO239">
        <v>18.809999999999999</v>
      </c>
      <c r="CP239">
        <v>1.41</v>
      </c>
      <c r="CQ239">
        <v>31335.16</v>
      </c>
      <c r="CR239" t="s">
        <v>166</v>
      </c>
      <c r="CS239">
        <v>25</v>
      </c>
      <c r="CT239">
        <v>15.675000000000001</v>
      </c>
      <c r="CU239">
        <v>1.18</v>
      </c>
      <c r="CV239" t="s">
        <v>166</v>
      </c>
      <c r="CW239">
        <v>7.5</v>
      </c>
      <c r="CX239">
        <v>4.7024999999999997</v>
      </c>
      <c r="CY239">
        <v>0.35</v>
      </c>
      <c r="CZ239" t="s">
        <v>160</v>
      </c>
      <c r="DA239">
        <v>7.5</v>
      </c>
      <c r="DB239">
        <v>4.7024999999999997</v>
      </c>
      <c r="DC239">
        <v>0.35</v>
      </c>
      <c r="DD239">
        <v>0</v>
      </c>
      <c r="DE239">
        <v>5</v>
      </c>
      <c r="DF239">
        <v>0.38</v>
      </c>
      <c r="DG239" t="s">
        <v>166</v>
      </c>
      <c r="DH239">
        <v>5</v>
      </c>
      <c r="DI239">
        <v>3.1349999999999998</v>
      </c>
      <c r="DJ239">
        <v>0.24</v>
      </c>
      <c r="DK239" t="s">
        <v>166</v>
      </c>
      <c r="DL239">
        <v>25</v>
      </c>
      <c r="DM239">
        <v>15.675000000000001</v>
      </c>
      <c r="DN239">
        <v>1.18</v>
      </c>
      <c r="DO239" t="s">
        <v>159</v>
      </c>
      <c r="DP239">
        <v>0</v>
      </c>
      <c r="DQ239">
        <v>0</v>
      </c>
      <c r="DR239" t="s">
        <v>159</v>
      </c>
      <c r="DS239">
        <v>0</v>
      </c>
      <c r="DT239">
        <v>0</v>
      </c>
      <c r="DU239" t="s">
        <v>159</v>
      </c>
      <c r="DV239" t="s">
        <v>159</v>
      </c>
      <c r="DW239" t="s">
        <v>159</v>
      </c>
      <c r="DX239" t="s">
        <v>159</v>
      </c>
      <c r="DY239">
        <v>0</v>
      </c>
      <c r="DZ239">
        <v>0</v>
      </c>
      <c r="EA239">
        <v>94.05</v>
      </c>
      <c r="EB239">
        <v>7.05</v>
      </c>
      <c r="EC239">
        <v>2.0020566000040006E+19</v>
      </c>
      <c r="ED239">
        <v>4.0010566E+19</v>
      </c>
      <c r="EE239" t="s">
        <v>897</v>
      </c>
      <c r="EF239" t="s">
        <v>896</v>
      </c>
      <c r="EG239" t="s">
        <v>159</v>
      </c>
      <c r="EH239" t="s">
        <v>159</v>
      </c>
      <c r="EI239" t="s">
        <v>125</v>
      </c>
      <c r="EJ239" t="s">
        <v>159</v>
      </c>
      <c r="EK239" t="s">
        <v>159</v>
      </c>
      <c r="EL239" t="s">
        <v>159</v>
      </c>
      <c r="EM239" t="s">
        <v>159</v>
      </c>
      <c r="EN239" t="s">
        <v>159</v>
      </c>
      <c r="EO239" t="s">
        <v>159</v>
      </c>
      <c r="EP239" t="s">
        <v>159</v>
      </c>
      <c r="EQ239" t="s">
        <v>159</v>
      </c>
      <c r="ER239" t="s">
        <v>159</v>
      </c>
      <c r="ES239">
        <v>31335.16</v>
      </c>
      <c r="ET239">
        <v>0</v>
      </c>
      <c r="EU239">
        <v>0</v>
      </c>
      <c r="EV239" t="s">
        <v>159</v>
      </c>
      <c r="EW239" t="s">
        <v>167</v>
      </c>
      <c r="EX239" t="s">
        <v>159</v>
      </c>
      <c r="EY239">
        <v>0</v>
      </c>
      <c r="EZ239">
        <v>0</v>
      </c>
    </row>
    <row r="240" spans="1:156" x14ac:dyDescent="0.25">
      <c r="A240">
        <v>9779938197</v>
      </c>
      <c r="B240" t="s">
        <v>143</v>
      </c>
      <c r="C240" t="s">
        <v>297</v>
      </c>
      <c r="D240" t="s">
        <v>146</v>
      </c>
      <c r="E240" t="s">
        <v>722</v>
      </c>
      <c r="F240" s="1" t="s">
        <v>147</v>
      </c>
      <c r="G240" t="s">
        <v>168</v>
      </c>
      <c r="H240" t="s">
        <v>169</v>
      </c>
      <c r="I240" t="s">
        <v>170</v>
      </c>
      <c r="J240" t="s">
        <v>466</v>
      </c>
      <c r="K240" t="s">
        <v>152</v>
      </c>
      <c r="L240" s="2">
        <v>0.5</v>
      </c>
      <c r="M240" s="2">
        <v>31350</v>
      </c>
      <c r="N240" t="s">
        <v>467</v>
      </c>
      <c r="O240" t="s">
        <v>898</v>
      </c>
      <c r="P240">
        <v>34939</v>
      </c>
      <c r="Q240" t="s">
        <v>146</v>
      </c>
      <c r="R240" t="s">
        <v>899</v>
      </c>
      <c r="S240" s="1" t="s">
        <v>155</v>
      </c>
      <c r="T240">
        <v>2612746781</v>
      </c>
      <c r="U240">
        <v>7593140</v>
      </c>
      <c r="V240">
        <v>1001402</v>
      </c>
      <c r="W240">
        <v>25506176</v>
      </c>
      <c r="X240">
        <v>9779938197</v>
      </c>
      <c r="Y240">
        <v>815167</v>
      </c>
      <c r="Z240" t="s">
        <v>156</v>
      </c>
      <c r="AA240" t="s">
        <v>157</v>
      </c>
      <c r="AB240" t="s">
        <v>158</v>
      </c>
      <c r="AC240" t="s">
        <v>466</v>
      </c>
      <c r="AD240">
        <v>5999</v>
      </c>
      <c r="AE240">
        <v>63</v>
      </c>
      <c r="AF240" t="s">
        <v>159</v>
      </c>
      <c r="AG240" t="s">
        <v>159</v>
      </c>
      <c r="AH240" t="s">
        <v>159</v>
      </c>
      <c r="AI240" t="s">
        <v>160</v>
      </c>
      <c r="AJ240" t="s">
        <v>900</v>
      </c>
      <c r="AK240">
        <v>566</v>
      </c>
      <c r="AL240">
        <v>400754</v>
      </c>
      <c r="AM240">
        <v>566</v>
      </c>
      <c r="AN240">
        <v>9779938197</v>
      </c>
      <c r="AO240">
        <v>9779938197</v>
      </c>
      <c r="AP240" t="s">
        <v>162</v>
      </c>
      <c r="AQ240" t="s">
        <v>471</v>
      </c>
      <c r="AR240" t="s">
        <v>159</v>
      </c>
      <c r="AS240" t="s">
        <v>303</v>
      </c>
      <c r="AT240" s="2">
        <v>0.5</v>
      </c>
      <c r="AU240">
        <v>31350</v>
      </c>
      <c r="AV240">
        <v>31350</v>
      </c>
      <c r="AW240" s="7">
        <f t="shared" si="21"/>
        <v>30350</v>
      </c>
      <c r="AX240" s="7">
        <v>350</v>
      </c>
      <c r="AY240" s="7">
        <f t="shared" si="22"/>
        <v>30000</v>
      </c>
      <c r="AZ240" s="8">
        <f t="shared" si="23"/>
        <v>5280.0000000000009</v>
      </c>
      <c r="BA240" s="9">
        <f t="shared" si="24"/>
        <v>24000</v>
      </c>
      <c r="BB240" s="10">
        <f t="shared" si="25"/>
        <v>720</v>
      </c>
      <c r="BC240" s="7">
        <v>250</v>
      </c>
      <c r="BD240" s="11">
        <f t="shared" si="26"/>
        <v>81.25</v>
      </c>
      <c r="BE240" s="11">
        <v>1000</v>
      </c>
      <c r="BF240" s="12"/>
      <c r="BG240" s="7">
        <f t="shared" si="27"/>
        <v>18.75</v>
      </c>
      <c r="BH240" t="s">
        <v>159</v>
      </c>
      <c r="BI240" t="s">
        <v>159</v>
      </c>
      <c r="BJ240" t="s">
        <v>159</v>
      </c>
      <c r="BK240" t="s">
        <v>159</v>
      </c>
      <c r="BL240">
        <v>566</v>
      </c>
      <c r="BM240">
        <v>566</v>
      </c>
      <c r="BN240">
        <v>31350</v>
      </c>
      <c r="BO240">
        <v>1000</v>
      </c>
      <c r="BP240">
        <v>156.75</v>
      </c>
      <c r="BQ240">
        <v>11.76</v>
      </c>
      <c r="BR240">
        <v>0</v>
      </c>
      <c r="BS240">
        <v>31181.4938</v>
      </c>
      <c r="BT240">
        <v>0</v>
      </c>
      <c r="BU240" t="s">
        <v>159</v>
      </c>
      <c r="BV240" t="s">
        <v>159</v>
      </c>
      <c r="BW240">
        <v>0</v>
      </c>
      <c r="BX240">
        <v>0</v>
      </c>
      <c r="BY240" t="s">
        <v>165</v>
      </c>
      <c r="BZ240">
        <v>62.7</v>
      </c>
      <c r="CA240" t="s">
        <v>159</v>
      </c>
      <c r="CB240">
        <v>0</v>
      </c>
      <c r="CC240">
        <v>0</v>
      </c>
      <c r="CD240" t="s">
        <v>176</v>
      </c>
      <c r="CE240">
        <v>0</v>
      </c>
      <c r="CF240">
        <v>0.2</v>
      </c>
      <c r="CG240">
        <v>62.7</v>
      </c>
      <c r="CH240" t="s">
        <v>159</v>
      </c>
      <c r="CI240" t="s">
        <v>176</v>
      </c>
      <c r="CJ240" t="s">
        <v>159</v>
      </c>
      <c r="CK240" t="s">
        <v>159</v>
      </c>
      <c r="CL240">
        <v>0</v>
      </c>
      <c r="CM240" t="s">
        <v>297</v>
      </c>
      <c r="CN240">
        <v>30</v>
      </c>
      <c r="CO240">
        <v>18.809999999999999</v>
      </c>
      <c r="CP240">
        <v>1.41</v>
      </c>
      <c r="CQ240">
        <v>31335.16</v>
      </c>
      <c r="CR240" t="s">
        <v>166</v>
      </c>
      <c r="CS240">
        <v>25</v>
      </c>
      <c r="CT240">
        <v>15.675000000000001</v>
      </c>
      <c r="CU240">
        <v>1.18</v>
      </c>
      <c r="CV240" t="s">
        <v>166</v>
      </c>
      <c r="CW240">
        <v>7.5</v>
      </c>
      <c r="CX240">
        <v>4.7024999999999997</v>
      </c>
      <c r="CY240">
        <v>0.35</v>
      </c>
      <c r="CZ240" t="s">
        <v>160</v>
      </c>
      <c r="DA240">
        <v>7.5</v>
      </c>
      <c r="DB240">
        <v>4.7024999999999997</v>
      </c>
      <c r="DC240">
        <v>0.35</v>
      </c>
      <c r="DD240">
        <v>0</v>
      </c>
      <c r="DE240">
        <v>5</v>
      </c>
      <c r="DF240">
        <v>0.38</v>
      </c>
      <c r="DG240" t="s">
        <v>166</v>
      </c>
      <c r="DH240">
        <v>5</v>
      </c>
      <c r="DI240">
        <v>3.1349999999999998</v>
      </c>
      <c r="DJ240">
        <v>0.24</v>
      </c>
      <c r="DK240" t="s">
        <v>166</v>
      </c>
      <c r="DL240">
        <v>25</v>
      </c>
      <c r="DM240">
        <v>15.675000000000001</v>
      </c>
      <c r="DN240">
        <v>1.18</v>
      </c>
      <c r="DO240" t="s">
        <v>159</v>
      </c>
      <c r="DP240">
        <v>0</v>
      </c>
      <c r="DQ240">
        <v>0</v>
      </c>
      <c r="DR240" t="s">
        <v>159</v>
      </c>
      <c r="DS240">
        <v>0</v>
      </c>
      <c r="DT240">
        <v>0</v>
      </c>
      <c r="DU240" t="s">
        <v>159</v>
      </c>
      <c r="DV240" t="s">
        <v>159</v>
      </c>
      <c r="DW240" t="s">
        <v>159</v>
      </c>
      <c r="DX240" t="s">
        <v>159</v>
      </c>
      <c r="DY240">
        <v>0</v>
      </c>
      <c r="DZ240">
        <v>0</v>
      </c>
      <c r="EA240">
        <v>94.05</v>
      </c>
      <c r="EB240">
        <v>7.05</v>
      </c>
      <c r="EC240">
        <v>2.0020566000040006E+19</v>
      </c>
      <c r="ED240">
        <v>4.0010566E+19</v>
      </c>
      <c r="EE240" t="s">
        <v>901</v>
      </c>
      <c r="EF240" t="s">
        <v>900</v>
      </c>
      <c r="EG240" t="s">
        <v>159</v>
      </c>
      <c r="EH240" t="s">
        <v>159</v>
      </c>
      <c r="EI240" t="s">
        <v>125</v>
      </c>
      <c r="EJ240" t="s">
        <v>159</v>
      </c>
      <c r="EK240" t="s">
        <v>159</v>
      </c>
      <c r="EL240" t="s">
        <v>159</v>
      </c>
      <c r="EM240" t="s">
        <v>159</v>
      </c>
      <c r="EN240" t="s">
        <v>159</v>
      </c>
      <c r="EO240" t="s">
        <v>159</v>
      </c>
      <c r="EP240" t="s">
        <v>159</v>
      </c>
      <c r="EQ240" t="s">
        <v>159</v>
      </c>
      <c r="ER240" t="s">
        <v>159</v>
      </c>
      <c r="ES240">
        <v>31335.16</v>
      </c>
      <c r="ET240">
        <v>0</v>
      </c>
      <c r="EU240">
        <v>0</v>
      </c>
      <c r="EV240" t="s">
        <v>159</v>
      </c>
      <c r="EW240" t="s">
        <v>167</v>
      </c>
      <c r="EX240" t="s">
        <v>159</v>
      </c>
      <c r="EY240">
        <v>0</v>
      </c>
      <c r="EZ240">
        <v>0</v>
      </c>
    </row>
    <row r="241" spans="1:156" x14ac:dyDescent="0.25">
      <c r="A241">
        <v>9779936356</v>
      </c>
      <c r="B241" t="s">
        <v>143</v>
      </c>
      <c r="C241" t="s">
        <v>297</v>
      </c>
      <c r="D241" t="s">
        <v>146</v>
      </c>
      <c r="E241" t="s">
        <v>722</v>
      </c>
      <c r="F241" s="1" t="s">
        <v>147</v>
      </c>
      <c r="G241" t="s">
        <v>168</v>
      </c>
      <c r="H241" t="s">
        <v>169</v>
      </c>
      <c r="I241" t="s">
        <v>170</v>
      </c>
      <c r="J241" t="s">
        <v>466</v>
      </c>
      <c r="K241" t="s">
        <v>152</v>
      </c>
      <c r="L241" s="2">
        <v>0.5</v>
      </c>
      <c r="M241" s="2">
        <v>31350</v>
      </c>
      <c r="N241" t="s">
        <v>467</v>
      </c>
      <c r="O241" t="s">
        <v>902</v>
      </c>
      <c r="P241">
        <v>34939</v>
      </c>
      <c r="Q241" t="s">
        <v>146</v>
      </c>
      <c r="R241" t="s">
        <v>903</v>
      </c>
      <c r="S241" s="1" t="s">
        <v>155</v>
      </c>
      <c r="T241">
        <v>2612746715</v>
      </c>
      <c r="U241">
        <v>7593140</v>
      </c>
      <c r="V241">
        <v>1001401</v>
      </c>
      <c r="W241">
        <v>25506172</v>
      </c>
      <c r="X241">
        <v>9779936356</v>
      </c>
      <c r="Y241">
        <v>815167</v>
      </c>
      <c r="Z241" t="s">
        <v>156</v>
      </c>
      <c r="AA241" t="s">
        <v>157</v>
      </c>
      <c r="AB241" t="s">
        <v>158</v>
      </c>
      <c r="AC241" t="s">
        <v>466</v>
      </c>
      <c r="AD241">
        <v>5999</v>
      </c>
      <c r="AE241">
        <v>63</v>
      </c>
      <c r="AF241" t="s">
        <v>159</v>
      </c>
      <c r="AG241" t="s">
        <v>159</v>
      </c>
      <c r="AH241" t="s">
        <v>159</v>
      </c>
      <c r="AI241" t="s">
        <v>160</v>
      </c>
      <c r="AJ241" t="s">
        <v>904</v>
      </c>
      <c r="AK241">
        <v>566</v>
      </c>
      <c r="AL241">
        <v>397547</v>
      </c>
      <c r="AM241">
        <v>566</v>
      </c>
      <c r="AN241">
        <v>9779936356</v>
      </c>
      <c r="AO241">
        <v>9779936356</v>
      </c>
      <c r="AP241" t="s">
        <v>162</v>
      </c>
      <c r="AQ241" t="s">
        <v>471</v>
      </c>
      <c r="AR241" t="s">
        <v>159</v>
      </c>
      <c r="AS241" t="s">
        <v>303</v>
      </c>
      <c r="AT241" s="2">
        <v>0.5</v>
      </c>
      <c r="AU241">
        <v>31350</v>
      </c>
      <c r="AV241">
        <v>31350</v>
      </c>
      <c r="AW241" s="7">
        <f t="shared" si="21"/>
        <v>30350</v>
      </c>
      <c r="AX241" s="7">
        <v>350</v>
      </c>
      <c r="AY241" s="7">
        <f t="shared" si="22"/>
        <v>30000</v>
      </c>
      <c r="AZ241" s="8">
        <f t="shared" si="23"/>
        <v>5280.0000000000009</v>
      </c>
      <c r="BA241" s="9">
        <f t="shared" si="24"/>
        <v>24000</v>
      </c>
      <c r="BB241" s="10">
        <f t="shared" si="25"/>
        <v>720</v>
      </c>
      <c r="BC241" s="7">
        <v>250</v>
      </c>
      <c r="BD241" s="11">
        <f t="shared" si="26"/>
        <v>81.25</v>
      </c>
      <c r="BE241" s="11">
        <v>1000</v>
      </c>
      <c r="BF241" s="12"/>
      <c r="BG241" s="7">
        <f t="shared" si="27"/>
        <v>18.75</v>
      </c>
      <c r="BH241" t="s">
        <v>159</v>
      </c>
      <c r="BI241" t="s">
        <v>159</v>
      </c>
      <c r="BJ241" t="s">
        <v>159</v>
      </c>
      <c r="BK241" t="s">
        <v>159</v>
      </c>
      <c r="BL241">
        <v>566</v>
      </c>
      <c r="BM241">
        <v>566</v>
      </c>
      <c r="BN241">
        <v>31350</v>
      </c>
      <c r="BO241">
        <v>1000</v>
      </c>
      <c r="BP241">
        <v>156.75</v>
      </c>
      <c r="BQ241">
        <v>11.76</v>
      </c>
      <c r="BR241">
        <v>0</v>
      </c>
      <c r="BS241">
        <v>31181.4938</v>
      </c>
      <c r="BT241">
        <v>0</v>
      </c>
      <c r="BU241" t="s">
        <v>159</v>
      </c>
      <c r="BV241" t="s">
        <v>159</v>
      </c>
      <c r="BW241">
        <v>0</v>
      </c>
      <c r="BX241">
        <v>0</v>
      </c>
      <c r="BY241" t="s">
        <v>165</v>
      </c>
      <c r="BZ241">
        <v>62.7</v>
      </c>
      <c r="CA241" t="s">
        <v>159</v>
      </c>
      <c r="CB241">
        <v>0</v>
      </c>
      <c r="CC241">
        <v>0</v>
      </c>
      <c r="CD241" t="s">
        <v>176</v>
      </c>
      <c r="CE241">
        <v>0</v>
      </c>
      <c r="CF241">
        <v>0.2</v>
      </c>
      <c r="CG241">
        <v>62.7</v>
      </c>
      <c r="CH241" t="s">
        <v>159</v>
      </c>
      <c r="CI241" t="s">
        <v>176</v>
      </c>
      <c r="CJ241" t="s">
        <v>159</v>
      </c>
      <c r="CK241" t="s">
        <v>159</v>
      </c>
      <c r="CL241">
        <v>0</v>
      </c>
      <c r="CM241" t="s">
        <v>297</v>
      </c>
      <c r="CN241">
        <v>30</v>
      </c>
      <c r="CO241">
        <v>18.809999999999999</v>
      </c>
      <c r="CP241">
        <v>1.41</v>
      </c>
      <c r="CQ241">
        <v>31335.16</v>
      </c>
      <c r="CR241" t="s">
        <v>166</v>
      </c>
      <c r="CS241">
        <v>25</v>
      </c>
      <c r="CT241">
        <v>15.675000000000001</v>
      </c>
      <c r="CU241">
        <v>1.18</v>
      </c>
      <c r="CV241" t="s">
        <v>166</v>
      </c>
      <c r="CW241">
        <v>7.5</v>
      </c>
      <c r="CX241">
        <v>4.7024999999999997</v>
      </c>
      <c r="CY241">
        <v>0.35</v>
      </c>
      <c r="CZ241" t="s">
        <v>160</v>
      </c>
      <c r="DA241">
        <v>7.5</v>
      </c>
      <c r="DB241">
        <v>4.7024999999999997</v>
      </c>
      <c r="DC241">
        <v>0.35</v>
      </c>
      <c r="DD241">
        <v>0</v>
      </c>
      <c r="DE241">
        <v>5</v>
      </c>
      <c r="DF241">
        <v>0.38</v>
      </c>
      <c r="DG241" t="s">
        <v>166</v>
      </c>
      <c r="DH241">
        <v>5</v>
      </c>
      <c r="DI241">
        <v>3.1349999999999998</v>
      </c>
      <c r="DJ241">
        <v>0.24</v>
      </c>
      <c r="DK241" t="s">
        <v>166</v>
      </c>
      <c r="DL241">
        <v>25</v>
      </c>
      <c r="DM241">
        <v>15.675000000000001</v>
      </c>
      <c r="DN241">
        <v>1.18</v>
      </c>
      <c r="DO241" t="s">
        <v>159</v>
      </c>
      <c r="DP241">
        <v>0</v>
      </c>
      <c r="DQ241">
        <v>0</v>
      </c>
      <c r="DR241" t="s">
        <v>159</v>
      </c>
      <c r="DS241">
        <v>0</v>
      </c>
      <c r="DT241">
        <v>0</v>
      </c>
      <c r="DU241" t="s">
        <v>159</v>
      </c>
      <c r="DV241" t="s">
        <v>159</v>
      </c>
      <c r="DW241" t="s">
        <v>159</v>
      </c>
      <c r="DX241" t="s">
        <v>159</v>
      </c>
      <c r="DY241">
        <v>0</v>
      </c>
      <c r="DZ241">
        <v>0</v>
      </c>
      <c r="EA241">
        <v>94.05</v>
      </c>
      <c r="EB241">
        <v>7.05</v>
      </c>
      <c r="EC241">
        <v>2.0020566000040006E+19</v>
      </c>
      <c r="ED241">
        <v>4.0010566E+19</v>
      </c>
      <c r="EE241" t="s">
        <v>905</v>
      </c>
      <c r="EF241" t="s">
        <v>904</v>
      </c>
      <c r="EG241" t="s">
        <v>159</v>
      </c>
      <c r="EH241" t="s">
        <v>159</v>
      </c>
      <c r="EI241" t="s">
        <v>125</v>
      </c>
      <c r="EJ241" t="s">
        <v>159</v>
      </c>
      <c r="EK241" t="s">
        <v>159</v>
      </c>
      <c r="EL241" t="s">
        <v>159</v>
      </c>
      <c r="EM241" t="s">
        <v>159</v>
      </c>
      <c r="EN241" t="s">
        <v>159</v>
      </c>
      <c r="EO241" t="s">
        <v>159</v>
      </c>
      <c r="EP241" t="s">
        <v>159</v>
      </c>
      <c r="EQ241" t="s">
        <v>159</v>
      </c>
      <c r="ER241" t="s">
        <v>159</v>
      </c>
      <c r="ES241">
        <v>31335.16</v>
      </c>
      <c r="ET241">
        <v>0</v>
      </c>
      <c r="EU241">
        <v>0</v>
      </c>
      <c r="EV241" t="s">
        <v>159</v>
      </c>
      <c r="EW241" t="s">
        <v>167</v>
      </c>
      <c r="EX241" t="s">
        <v>159</v>
      </c>
      <c r="EY241">
        <v>0</v>
      </c>
      <c r="EZ241">
        <v>0</v>
      </c>
    </row>
    <row r="242" spans="1:156" x14ac:dyDescent="0.25">
      <c r="A242">
        <v>9779933006</v>
      </c>
      <c r="B242" t="s">
        <v>143</v>
      </c>
      <c r="C242" t="s">
        <v>297</v>
      </c>
      <c r="D242" t="s">
        <v>146</v>
      </c>
      <c r="E242" t="s">
        <v>722</v>
      </c>
      <c r="F242" s="1" t="s">
        <v>147</v>
      </c>
      <c r="G242" t="s">
        <v>168</v>
      </c>
      <c r="H242" t="s">
        <v>169</v>
      </c>
      <c r="I242" t="s">
        <v>170</v>
      </c>
      <c r="J242" t="s">
        <v>466</v>
      </c>
      <c r="K242" t="s">
        <v>152</v>
      </c>
      <c r="L242" s="2">
        <v>0.5</v>
      </c>
      <c r="M242" s="2">
        <v>31350</v>
      </c>
      <c r="N242" t="s">
        <v>467</v>
      </c>
      <c r="O242" t="s">
        <v>906</v>
      </c>
      <c r="P242">
        <v>34939</v>
      </c>
      <c r="Q242" t="s">
        <v>146</v>
      </c>
      <c r="R242" t="s">
        <v>907</v>
      </c>
      <c r="S242" s="1" t="s">
        <v>155</v>
      </c>
      <c r="T242">
        <v>2612746478</v>
      </c>
      <c r="U242">
        <v>7593140</v>
      </c>
      <c r="V242">
        <v>1001399</v>
      </c>
      <c r="W242">
        <v>25506165</v>
      </c>
      <c r="X242">
        <v>9779933006</v>
      </c>
      <c r="Y242">
        <v>815167</v>
      </c>
      <c r="Z242" t="s">
        <v>156</v>
      </c>
      <c r="AA242" t="s">
        <v>157</v>
      </c>
      <c r="AB242" t="s">
        <v>158</v>
      </c>
      <c r="AC242" t="s">
        <v>466</v>
      </c>
      <c r="AD242">
        <v>5999</v>
      </c>
      <c r="AE242">
        <v>63</v>
      </c>
      <c r="AF242" t="s">
        <v>159</v>
      </c>
      <c r="AG242" t="s">
        <v>159</v>
      </c>
      <c r="AH242" t="s">
        <v>159</v>
      </c>
      <c r="AI242" t="s">
        <v>160</v>
      </c>
      <c r="AJ242" t="s">
        <v>908</v>
      </c>
      <c r="AK242">
        <v>566</v>
      </c>
      <c r="AL242">
        <v>391858</v>
      </c>
      <c r="AM242">
        <v>566</v>
      </c>
      <c r="AN242">
        <v>9779933006</v>
      </c>
      <c r="AO242">
        <v>9779933006</v>
      </c>
      <c r="AP242" t="s">
        <v>162</v>
      </c>
      <c r="AQ242" t="s">
        <v>471</v>
      </c>
      <c r="AR242" t="s">
        <v>159</v>
      </c>
      <c r="AS242" t="s">
        <v>303</v>
      </c>
      <c r="AT242" s="2">
        <v>0.5</v>
      </c>
      <c r="AU242">
        <v>31350</v>
      </c>
      <c r="AV242">
        <v>31350</v>
      </c>
      <c r="AW242" s="7">
        <f t="shared" si="21"/>
        <v>30350</v>
      </c>
      <c r="AX242" s="7">
        <v>350</v>
      </c>
      <c r="AY242" s="7">
        <f t="shared" si="22"/>
        <v>30000</v>
      </c>
      <c r="AZ242" s="8">
        <f t="shared" si="23"/>
        <v>5280.0000000000009</v>
      </c>
      <c r="BA242" s="9">
        <f t="shared" si="24"/>
        <v>24000</v>
      </c>
      <c r="BB242" s="10">
        <f t="shared" si="25"/>
        <v>720</v>
      </c>
      <c r="BC242" s="7">
        <v>250</v>
      </c>
      <c r="BD242" s="11">
        <f t="shared" si="26"/>
        <v>81.25</v>
      </c>
      <c r="BE242" s="11">
        <v>1000</v>
      </c>
      <c r="BF242" s="12"/>
      <c r="BG242" s="7">
        <f t="shared" si="27"/>
        <v>18.75</v>
      </c>
      <c r="BH242" t="s">
        <v>159</v>
      </c>
      <c r="BI242" t="s">
        <v>159</v>
      </c>
      <c r="BJ242" t="s">
        <v>159</v>
      </c>
      <c r="BK242" t="s">
        <v>159</v>
      </c>
      <c r="BL242">
        <v>566</v>
      </c>
      <c r="BM242">
        <v>566</v>
      </c>
      <c r="BN242">
        <v>31350</v>
      </c>
      <c r="BO242">
        <v>1000</v>
      </c>
      <c r="BP242">
        <v>156.75</v>
      </c>
      <c r="BQ242">
        <v>11.76</v>
      </c>
      <c r="BR242">
        <v>0</v>
      </c>
      <c r="BS242">
        <v>31181.4938</v>
      </c>
      <c r="BT242">
        <v>0</v>
      </c>
      <c r="BU242" t="s">
        <v>159</v>
      </c>
      <c r="BV242" t="s">
        <v>159</v>
      </c>
      <c r="BW242">
        <v>0</v>
      </c>
      <c r="BX242">
        <v>0</v>
      </c>
      <c r="BY242" t="s">
        <v>165</v>
      </c>
      <c r="BZ242">
        <v>62.7</v>
      </c>
      <c r="CA242" t="s">
        <v>159</v>
      </c>
      <c r="CB242">
        <v>0</v>
      </c>
      <c r="CC242">
        <v>0</v>
      </c>
      <c r="CD242" t="s">
        <v>176</v>
      </c>
      <c r="CE242">
        <v>0</v>
      </c>
      <c r="CF242">
        <v>0.2</v>
      </c>
      <c r="CG242">
        <v>62.7</v>
      </c>
      <c r="CH242" t="s">
        <v>159</v>
      </c>
      <c r="CI242" t="s">
        <v>176</v>
      </c>
      <c r="CJ242" t="s">
        <v>159</v>
      </c>
      <c r="CK242" t="s">
        <v>159</v>
      </c>
      <c r="CL242">
        <v>0</v>
      </c>
      <c r="CM242" t="s">
        <v>297</v>
      </c>
      <c r="CN242">
        <v>30</v>
      </c>
      <c r="CO242">
        <v>18.809999999999999</v>
      </c>
      <c r="CP242">
        <v>1.41</v>
      </c>
      <c r="CQ242">
        <v>31335.16</v>
      </c>
      <c r="CR242" t="s">
        <v>166</v>
      </c>
      <c r="CS242">
        <v>25</v>
      </c>
      <c r="CT242">
        <v>15.675000000000001</v>
      </c>
      <c r="CU242">
        <v>1.18</v>
      </c>
      <c r="CV242" t="s">
        <v>166</v>
      </c>
      <c r="CW242">
        <v>7.5</v>
      </c>
      <c r="CX242">
        <v>4.7024999999999997</v>
      </c>
      <c r="CY242">
        <v>0.35</v>
      </c>
      <c r="CZ242" t="s">
        <v>160</v>
      </c>
      <c r="DA242">
        <v>7.5</v>
      </c>
      <c r="DB242">
        <v>4.7024999999999997</v>
      </c>
      <c r="DC242">
        <v>0.35</v>
      </c>
      <c r="DD242">
        <v>0</v>
      </c>
      <c r="DE242">
        <v>5</v>
      </c>
      <c r="DF242">
        <v>0.38</v>
      </c>
      <c r="DG242" t="s">
        <v>166</v>
      </c>
      <c r="DH242">
        <v>5</v>
      </c>
      <c r="DI242">
        <v>3.1349999999999998</v>
      </c>
      <c r="DJ242">
        <v>0.24</v>
      </c>
      <c r="DK242" t="s">
        <v>166</v>
      </c>
      <c r="DL242">
        <v>25</v>
      </c>
      <c r="DM242">
        <v>15.675000000000001</v>
      </c>
      <c r="DN242">
        <v>1.18</v>
      </c>
      <c r="DO242" t="s">
        <v>159</v>
      </c>
      <c r="DP242">
        <v>0</v>
      </c>
      <c r="DQ242">
        <v>0</v>
      </c>
      <c r="DR242" t="s">
        <v>159</v>
      </c>
      <c r="DS242">
        <v>0</v>
      </c>
      <c r="DT242">
        <v>0</v>
      </c>
      <c r="DU242" t="s">
        <v>159</v>
      </c>
      <c r="DV242" t="s">
        <v>159</v>
      </c>
      <c r="DW242" t="s">
        <v>159</v>
      </c>
      <c r="DX242" t="s">
        <v>159</v>
      </c>
      <c r="DY242">
        <v>0</v>
      </c>
      <c r="DZ242">
        <v>0</v>
      </c>
      <c r="EA242">
        <v>94.05</v>
      </c>
      <c r="EB242">
        <v>7.05</v>
      </c>
      <c r="EC242">
        <v>2.0020566000040006E+19</v>
      </c>
      <c r="ED242">
        <v>4.0010566E+19</v>
      </c>
      <c r="EE242" t="s">
        <v>909</v>
      </c>
      <c r="EF242" t="s">
        <v>908</v>
      </c>
      <c r="EG242" t="s">
        <v>159</v>
      </c>
      <c r="EH242" t="s">
        <v>159</v>
      </c>
      <c r="EI242" t="s">
        <v>125</v>
      </c>
      <c r="EJ242" t="s">
        <v>159</v>
      </c>
      <c r="EK242" t="s">
        <v>159</v>
      </c>
      <c r="EL242" t="s">
        <v>159</v>
      </c>
      <c r="EM242" t="s">
        <v>159</v>
      </c>
      <c r="EN242" t="s">
        <v>159</v>
      </c>
      <c r="EO242" t="s">
        <v>159</v>
      </c>
      <c r="EP242" t="s">
        <v>159</v>
      </c>
      <c r="EQ242" t="s">
        <v>159</v>
      </c>
      <c r="ER242" t="s">
        <v>159</v>
      </c>
      <c r="ES242">
        <v>31335.16</v>
      </c>
      <c r="ET242">
        <v>0</v>
      </c>
      <c r="EU242">
        <v>0</v>
      </c>
      <c r="EV242" t="s">
        <v>159</v>
      </c>
      <c r="EW242" t="s">
        <v>167</v>
      </c>
      <c r="EX242" t="s">
        <v>159</v>
      </c>
      <c r="EY242">
        <v>0</v>
      </c>
      <c r="EZ242">
        <v>0</v>
      </c>
    </row>
    <row r="243" spans="1:156" x14ac:dyDescent="0.25">
      <c r="A243">
        <v>9779924104</v>
      </c>
      <c r="B243" t="s">
        <v>143</v>
      </c>
      <c r="C243" t="s">
        <v>297</v>
      </c>
      <c r="D243" t="s">
        <v>146</v>
      </c>
      <c r="E243" t="s">
        <v>722</v>
      </c>
      <c r="F243" s="1" t="s">
        <v>147</v>
      </c>
      <c r="G243" t="s">
        <v>168</v>
      </c>
      <c r="H243" t="s">
        <v>169</v>
      </c>
      <c r="I243" t="s">
        <v>170</v>
      </c>
      <c r="J243" t="s">
        <v>466</v>
      </c>
      <c r="K243" t="s">
        <v>152</v>
      </c>
      <c r="L243" s="2">
        <v>0.5</v>
      </c>
      <c r="M243" s="2">
        <v>31350</v>
      </c>
      <c r="N243" t="s">
        <v>467</v>
      </c>
      <c r="O243" t="s">
        <v>910</v>
      </c>
      <c r="P243">
        <v>34939</v>
      </c>
      <c r="Q243" t="s">
        <v>146</v>
      </c>
      <c r="R243" t="s">
        <v>911</v>
      </c>
      <c r="S243" s="1" t="s">
        <v>155</v>
      </c>
      <c r="T243">
        <v>2612745938</v>
      </c>
      <c r="U243">
        <v>7593140</v>
      </c>
      <c r="V243">
        <v>1001395</v>
      </c>
      <c r="W243">
        <v>25506141</v>
      </c>
      <c r="X243">
        <v>9779924104</v>
      </c>
      <c r="Y243">
        <v>815167</v>
      </c>
      <c r="Z243" t="s">
        <v>156</v>
      </c>
      <c r="AA243" t="s">
        <v>157</v>
      </c>
      <c r="AB243" t="s">
        <v>158</v>
      </c>
      <c r="AC243" t="s">
        <v>466</v>
      </c>
      <c r="AD243">
        <v>5999</v>
      </c>
      <c r="AE243">
        <v>63</v>
      </c>
      <c r="AF243" t="s">
        <v>159</v>
      </c>
      <c r="AG243" t="s">
        <v>159</v>
      </c>
      <c r="AH243" t="s">
        <v>159</v>
      </c>
      <c r="AI243" t="s">
        <v>160</v>
      </c>
      <c r="AJ243" t="s">
        <v>912</v>
      </c>
      <c r="AK243">
        <v>566</v>
      </c>
      <c r="AL243">
        <v>377150</v>
      </c>
      <c r="AM243">
        <v>566</v>
      </c>
      <c r="AN243">
        <v>9779924104</v>
      </c>
      <c r="AO243">
        <v>9779924104</v>
      </c>
      <c r="AP243" t="s">
        <v>162</v>
      </c>
      <c r="AQ243" t="s">
        <v>471</v>
      </c>
      <c r="AR243" t="s">
        <v>159</v>
      </c>
      <c r="AS243" t="s">
        <v>303</v>
      </c>
      <c r="AT243" s="2">
        <v>0.5</v>
      </c>
      <c r="AU243">
        <v>31350</v>
      </c>
      <c r="AV243">
        <v>31350</v>
      </c>
      <c r="AW243" s="7">
        <f t="shared" si="21"/>
        <v>30350</v>
      </c>
      <c r="AX243" s="7">
        <v>350</v>
      </c>
      <c r="AY243" s="7">
        <f t="shared" si="22"/>
        <v>30000</v>
      </c>
      <c r="AZ243" s="8">
        <f t="shared" si="23"/>
        <v>5280.0000000000009</v>
      </c>
      <c r="BA243" s="9">
        <f t="shared" si="24"/>
        <v>24000</v>
      </c>
      <c r="BB243" s="10">
        <f t="shared" si="25"/>
        <v>720</v>
      </c>
      <c r="BC243" s="7">
        <v>250</v>
      </c>
      <c r="BD243" s="11">
        <f t="shared" si="26"/>
        <v>81.25</v>
      </c>
      <c r="BE243" s="11">
        <v>1000</v>
      </c>
      <c r="BF243" s="12"/>
      <c r="BG243" s="7">
        <f t="shared" si="27"/>
        <v>18.75</v>
      </c>
      <c r="BH243" t="s">
        <v>159</v>
      </c>
      <c r="BI243" t="s">
        <v>159</v>
      </c>
      <c r="BJ243" t="s">
        <v>159</v>
      </c>
      <c r="BK243" t="s">
        <v>159</v>
      </c>
      <c r="BL243">
        <v>566</v>
      </c>
      <c r="BM243">
        <v>566</v>
      </c>
      <c r="BN243">
        <v>31350</v>
      </c>
      <c r="BO243">
        <v>1000</v>
      </c>
      <c r="BP243">
        <v>156.75</v>
      </c>
      <c r="BQ243">
        <v>11.76</v>
      </c>
      <c r="BR243">
        <v>0</v>
      </c>
      <c r="BS243">
        <v>31181.4938</v>
      </c>
      <c r="BT243">
        <v>0</v>
      </c>
      <c r="BU243" t="s">
        <v>159</v>
      </c>
      <c r="BV243" t="s">
        <v>159</v>
      </c>
      <c r="BW243">
        <v>0</v>
      </c>
      <c r="BX243">
        <v>0</v>
      </c>
      <c r="BY243" t="s">
        <v>165</v>
      </c>
      <c r="BZ243">
        <v>62.7</v>
      </c>
      <c r="CA243" t="s">
        <v>159</v>
      </c>
      <c r="CB243">
        <v>0</v>
      </c>
      <c r="CC243">
        <v>0</v>
      </c>
      <c r="CD243" t="s">
        <v>176</v>
      </c>
      <c r="CE243">
        <v>0</v>
      </c>
      <c r="CF243">
        <v>0.2</v>
      </c>
      <c r="CG243">
        <v>62.7</v>
      </c>
      <c r="CH243" t="s">
        <v>159</v>
      </c>
      <c r="CI243" t="s">
        <v>176</v>
      </c>
      <c r="CJ243" t="s">
        <v>159</v>
      </c>
      <c r="CK243" t="s">
        <v>159</v>
      </c>
      <c r="CL243">
        <v>0</v>
      </c>
      <c r="CM243" t="s">
        <v>297</v>
      </c>
      <c r="CN243">
        <v>30</v>
      </c>
      <c r="CO243">
        <v>18.809999999999999</v>
      </c>
      <c r="CP243">
        <v>1.41</v>
      </c>
      <c r="CQ243">
        <v>31335.16</v>
      </c>
      <c r="CR243" t="s">
        <v>166</v>
      </c>
      <c r="CS243">
        <v>25</v>
      </c>
      <c r="CT243">
        <v>15.675000000000001</v>
      </c>
      <c r="CU243">
        <v>1.18</v>
      </c>
      <c r="CV243" t="s">
        <v>166</v>
      </c>
      <c r="CW243">
        <v>7.5</v>
      </c>
      <c r="CX243">
        <v>4.7024999999999997</v>
      </c>
      <c r="CY243">
        <v>0.35</v>
      </c>
      <c r="CZ243" t="s">
        <v>160</v>
      </c>
      <c r="DA243">
        <v>7.5</v>
      </c>
      <c r="DB243">
        <v>4.7024999999999997</v>
      </c>
      <c r="DC243">
        <v>0.35</v>
      </c>
      <c r="DD243">
        <v>0</v>
      </c>
      <c r="DE243">
        <v>5</v>
      </c>
      <c r="DF243">
        <v>0.38</v>
      </c>
      <c r="DG243" t="s">
        <v>166</v>
      </c>
      <c r="DH243">
        <v>5</v>
      </c>
      <c r="DI243">
        <v>3.1349999999999998</v>
      </c>
      <c r="DJ243">
        <v>0.24</v>
      </c>
      <c r="DK243" t="s">
        <v>166</v>
      </c>
      <c r="DL243">
        <v>25</v>
      </c>
      <c r="DM243">
        <v>15.675000000000001</v>
      </c>
      <c r="DN243">
        <v>1.18</v>
      </c>
      <c r="DO243" t="s">
        <v>159</v>
      </c>
      <c r="DP243">
        <v>0</v>
      </c>
      <c r="DQ243">
        <v>0</v>
      </c>
      <c r="DR243" t="s">
        <v>159</v>
      </c>
      <c r="DS243">
        <v>0</v>
      </c>
      <c r="DT243">
        <v>0</v>
      </c>
      <c r="DU243" t="s">
        <v>159</v>
      </c>
      <c r="DV243" t="s">
        <v>159</v>
      </c>
      <c r="DW243" t="s">
        <v>159</v>
      </c>
      <c r="DX243" t="s">
        <v>159</v>
      </c>
      <c r="DY243">
        <v>0</v>
      </c>
      <c r="DZ243">
        <v>0</v>
      </c>
      <c r="EA243">
        <v>94.05</v>
      </c>
      <c r="EB243">
        <v>7.05</v>
      </c>
      <c r="EC243">
        <v>2.0020566000040006E+19</v>
      </c>
      <c r="ED243">
        <v>4.0010566E+19</v>
      </c>
      <c r="EE243" t="s">
        <v>913</v>
      </c>
      <c r="EF243" t="s">
        <v>912</v>
      </c>
      <c r="EG243" t="s">
        <v>159</v>
      </c>
      <c r="EH243" t="s">
        <v>159</v>
      </c>
      <c r="EI243" t="s">
        <v>125</v>
      </c>
      <c r="EJ243" t="s">
        <v>159</v>
      </c>
      <c r="EK243" t="s">
        <v>159</v>
      </c>
      <c r="EL243" t="s">
        <v>159</v>
      </c>
      <c r="EM243" t="s">
        <v>159</v>
      </c>
      <c r="EN243" t="s">
        <v>159</v>
      </c>
      <c r="EO243" t="s">
        <v>159</v>
      </c>
      <c r="EP243" t="s">
        <v>159</v>
      </c>
      <c r="EQ243" t="s">
        <v>159</v>
      </c>
      <c r="ER243" t="s">
        <v>159</v>
      </c>
      <c r="ES243">
        <v>31335.16</v>
      </c>
      <c r="ET243">
        <v>0</v>
      </c>
      <c r="EU243">
        <v>0</v>
      </c>
      <c r="EV243" t="s">
        <v>159</v>
      </c>
      <c r="EW243" t="s">
        <v>167</v>
      </c>
      <c r="EX243" t="s">
        <v>159</v>
      </c>
      <c r="EY243">
        <v>0</v>
      </c>
      <c r="EZ243">
        <v>0</v>
      </c>
    </row>
    <row r="244" spans="1:156" x14ac:dyDescent="0.25">
      <c r="A244">
        <v>9779920499</v>
      </c>
      <c r="B244" t="s">
        <v>143</v>
      </c>
      <c r="C244" t="s">
        <v>297</v>
      </c>
      <c r="D244" t="s">
        <v>146</v>
      </c>
      <c r="E244" t="s">
        <v>722</v>
      </c>
      <c r="F244" s="1" t="s">
        <v>147</v>
      </c>
      <c r="G244" t="s">
        <v>168</v>
      </c>
      <c r="H244" t="s">
        <v>169</v>
      </c>
      <c r="I244" t="s">
        <v>170</v>
      </c>
      <c r="J244" t="s">
        <v>466</v>
      </c>
      <c r="K244" t="s">
        <v>152</v>
      </c>
      <c r="L244" s="2">
        <v>0.5</v>
      </c>
      <c r="M244" s="2">
        <v>31350</v>
      </c>
      <c r="N244" t="s">
        <v>467</v>
      </c>
      <c r="O244" t="s">
        <v>914</v>
      </c>
      <c r="P244">
        <v>34939</v>
      </c>
      <c r="Q244" t="s">
        <v>146</v>
      </c>
      <c r="R244" t="s">
        <v>915</v>
      </c>
      <c r="S244" s="1" t="s">
        <v>155</v>
      </c>
      <c r="T244">
        <v>2612745685</v>
      </c>
      <c r="U244">
        <v>7593140</v>
      </c>
      <c r="V244">
        <v>1001393</v>
      </c>
      <c r="W244">
        <v>25506131</v>
      </c>
      <c r="X244">
        <v>9779920499</v>
      </c>
      <c r="Y244">
        <v>815167</v>
      </c>
      <c r="Z244" t="s">
        <v>156</v>
      </c>
      <c r="AA244" t="s">
        <v>157</v>
      </c>
      <c r="AB244" t="s">
        <v>158</v>
      </c>
      <c r="AC244" t="s">
        <v>466</v>
      </c>
      <c r="AD244">
        <v>5999</v>
      </c>
      <c r="AE244">
        <v>63</v>
      </c>
      <c r="AF244" t="s">
        <v>159</v>
      </c>
      <c r="AG244" t="s">
        <v>159</v>
      </c>
      <c r="AH244" t="s">
        <v>159</v>
      </c>
      <c r="AI244" t="s">
        <v>160</v>
      </c>
      <c r="AJ244" t="s">
        <v>916</v>
      </c>
      <c r="AK244">
        <v>566</v>
      </c>
      <c r="AL244">
        <v>371217</v>
      </c>
      <c r="AM244">
        <v>566</v>
      </c>
      <c r="AN244">
        <v>9779920499</v>
      </c>
      <c r="AO244">
        <v>9779920499</v>
      </c>
      <c r="AP244" t="s">
        <v>162</v>
      </c>
      <c r="AQ244" t="s">
        <v>471</v>
      </c>
      <c r="AR244" t="s">
        <v>159</v>
      </c>
      <c r="AS244" t="s">
        <v>303</v>
      </c>
      <c r="AT244" s="2">
        <v>0.5</v>
      </c>
      <c r="AU244">
        <v>31350</v>
      </c>
      <c r="AV244">
        <v>31350</v>
      </c>
      <c r="AW244" s="7">
        <f t="shared" si="21"/>
        <v>30350</v>
      </c>
      <c r="AX244" s="7">
        <v>350</v>
      </c>
      <c r="AY244" s="7">
        <f t="shared" si="22"/>
        <v>30000</v>
      </c>
      <c r="AZ244" s="8">
        <f t="shared" si="23"/>
        <v>5280.0000000000009</v>
      </c>
      <c r="BA244" s="9">
        <f t="shared" si="24"/>
        <v>24000</v>
      </c>
      <c r="BB244" s="10">
        <f t="shared" si="25"/>
        <v>720</v>
      </c>
      <c r="BC244" s="7">
        <v>250</v>
      </c>
      <c r="BD244" s="11">
        <f t="shared" si="26"/>
        <v>81.25</v>
      </c>
      <c r="BE244" s="11">
        <v>1000</v>
      </c>
      <c r="BF244" s="12"/>
      <c r="BG244" s="7">
        <f t="shared" si="27"/>
        <v>18.75</v>
      </c>
      <c r="BH244" t="s">
        <v>159</v>
      </c>
      <c r="BI244" t="s">
        <v>159</v>
      </c>
      <c r="BJ244" t="s">
        <v>159</v>
      </c>
      <c r="BK244" t="s">
        <v>159</v>
      </c>
      <c r="BL244">
        <v>566</v>
      </c>
      <c r="BM244">
        <v>566</v>
      </c>
      <c r="BN244">
        <v>31350</v>
      </c>
      <c r="BO244">
        <v>1000</v>
      </c>
      <c r="BP244">
        <v>156.75</v>
      </c>
      <c r="BQ244">
        <v>11.76</v>
      </c>
      <c r="BR244">
        <v>0</v>
      </c>
      <c r="BS244">
        <v>31181.4938</v>
      </c>
      <c r="BT244">
        <v>0</v>
      </c>
      <c r="BU244" t="s">
        <v>159</v>
      </c>
      <c r="BV244" t="s">
        <v>159</v>
      </c>
      <c r="BW244">
        <v>0</v>
      </c>
      <c r="BX244">
        <v>0</v>
      </c>
      <c r="BY244" t="s">
        <v>165</v>
      </c>
      <c r="BZ244">
        <v>62.7</v>
      </c>
      <c r="CA244" t="s">
        <v>159</v>
      </c>
      <c r="CB244">
        <v>0</v>
      </c>
      <c r="CC244">
        <v>0</v>
      </c>
      <c r="CD244" t="s">
        <v>176</v>
      </c>
      <c r="CE244">
        <v>0</v>
      </c>
      <c r="CF244">
        <v>0.2</v>
      </c>
      <c r="CG244">
        <v>62.7</v>
      </c>
      <c r="CH244" t="s">
        <v>159</v>
      </c>
      <c r="CI244" t="s">
        <v>176</v>
      </c>
      <c r="CJ244" t="s">
        <v>159</v>
      </c>
      <c r="CK244" t="s">
        <v>159</v>
      </c>
      <c r="CL244">
        <v>0</v>
      </c>
      <c r="CM244" t="s">
        <v>297</v>
      </c>
      <c r="CN244">
        <v>30</v>
      </c>
      <c r="CO244">
        <v>18.809999999999999</v>
      </c>
      <c r="CP244">
        <v>1.41</v>
      </c>
      <c r="CQ244">
        <v>31335.16</v>
      </c>
      <c r="CR244" t="s">
        <v>166</v>
      </c>
      <c r="CS244">
        <v>25</v>
      </c>
      <c r="CT244">
        <v>15.675000000000001</v>
      </c>
      <c r="CU244">
        <v>1.18</v>
      </c>
      <c r="CV244" t="s">
        <v>166</v>
      </c>
      <c r="CW244">
        <v>7.5</v>
      </c>
      <c r="CX244">
        <v>4.7024999999999997</v>
      </c>
      <c r="CY244">
        <v>0.35</v>
      </c>
      <c r="CZ244" t="s">
        <v>160</v>
      </c>
      <c r="DA244">
        <v>7.5</v>
      </c>
      <c r="DB244">
        <v>4.7024999999999997</v>
      </c>
      <c r="DC244">
        <v>0.35</v>
      </c>
      <c r="DD244">
        <v>0</v>
      </c>
      <c r="DE244">
        <v>5</v>
      </c>
      <c r="DF244">
        <v>0.38</v>
      </c>
      <c r="DG244" t="s">
        <v>166</v>
      </c>
      <c r="DH244">
        <v>5</v>
      </c>
      <c r="DI244">
        <v>3.1349999999999998</v>
      </c>
      <c r="DJ244">
        <v>0.24</v>
      </c>
      <c r="DK244" t="s">
        <v>166</v>
      </c>
      <c r="DL244">
        <v>25</v>
      </c>
      <c r="DM244">
        <v>15.675000000000001</v>
      </c>
      <c r="DN244">
        <v>1.18</v>
      </c>
      <c r="DO244" t="s">
        <v>159</v>
      </c>
      <c r="DP244">
        <v>0</v>
      </c>
      <c r="DQ244">
        <v>0</v>
      </c>
      <c r="DR244" t="s">
        <v>159</v>
      </c>
      <c r="DS244">
        <v>0</v>
      </c>
      <c r="DT244">
        <v>0</v>
      </c>
      <c r="DU244" t="s">
        <v>159</v>
      </c>
      <c r="DV244" t="s">
        <v>159</v>
      </c>
      <c r="DW244" t="s">
        <v>159</v>
      </c>
      <c r="DX244" t="s">
        <v>159</v>
      </c>
      <c r="DY244">
        <v>0</v>
      </c>
      <c r="DZ244">
        <v>0</v>
      </c>
      <c r="EA244">
        <v>94.05</v>
      </c>
      <c r="EB244">
        <v>7.05</v>
      </c>
      <c r="EC244">
        <v>2.0020566000040006E+19</v>
      </c>
      <c r="ED244">
        <v>4.0010566E+19</v>
      </c>
      <c r="EE244" t="s">
        <v>917</v>
      </c>
      <c r="EF244" t="s">
        <v>916</v>
      </c>
      <c r="EG244" t="s">
        <v>159</v>
      </c>
      <c r="EH244" t="s">
        <v>159</v>
      </c>
      <c r="EI244" t="s">
        <v>125</v>
      </c>
      <c r="EJ244" t="s">
        <v>159</v>
      </c>
      <c r="EK244" t="s">
        <v>159</v>
      </c>
      <c r="EL244" t="s">
        <v>159</v>
      </c>
      <c r="EM244" t="s">
        <v>159</v>
      </c>
      <c r="EN244" t="s">
        <v>159</v>
      </c>
      <c r="EO244" t="s">
        <v>159</v>
      </c>
      <c r="EP244" t="s">
        <v>159</v>
      </c>
      <c r="EQ244" t="s">
        <v>159</v>
      </c>
      <c r="ER244" t="s">
        <v>159</v>
      </c>
      <c r="ES244">
        <v>31335.16</v>
      </c>
      <c r="ET244">
        <v>0</v>
      </c>
      <c r="EU244">
        <v>0</v>
      </c>
      <c r="EV244" t="s">
        <v>159</v>
      </c>
      <c r="EW244" t="s">
        <v>167</v>
      </c>
      <c r="EX244" t="s">
        <v>159</v>
      </c>
      <c r="EY244">
        <v>0</v>
      </c>
      <c r="EZ244">
        <v>0</v>
      </c>
    </row>
    <row r="245" spans="1:156" x14ac:dyDescent="0.25">
      <c r="A245">
        <v>9779947296</v>
      </c>
      <c r="B245" t="s">
        <v>143</v>
      </c>
      <c r="C245" t="s">
        <v>297</v>
      </c>
      <c r="D245" t="s">
        <v>146</v>
      </c>
      <c r="E245" t="s">
        <v>722</v>
      </c>
      <c r="F245" s="1" t="s">
        <v>147</v>
      </c>
      <c r="G245" t="s">
        <v>168</v>
      </c>
      <c r="H245" t="s">
        <v>169</v>
      </c>
      <c r="I245" t="s">
        <v>170</v>
      </c>
      <c r="J245" t="s">
        <v>466</v>
      </c>
      <c r="K245" t="s">
        <v>152</v>
      </c>
      <c r="L245" s="2">
        <v>0.5</v>
      </c>
      <c r="M245" s="2">
        <v>31350</v>
      </c>
      <c r="N245" t="s">
        <v>467</v>
      </c>
      <c r="O245" t="s">
        <v>918</v>
      </c>
      <c r="P245">
        <v>34939</v>
      </c>
      <c r="Q245" t="s">
        <v>146</v>
      </c>
      <c r="R245" t="s">
        <v>919</v>
      </c>
      <c r="S245" s="1" t="s">
        <v>155</v>
      </c>
      <c r="T245">
        <v>2612747242</v>
      </c>
      <c r="U245">
        <v>7593140</v>
      </c>
      <c r="V245">
        <v>1001407</v>
      </c>
      <c r="W245">
        <v>25506203</v>
      </c>
      <c r="X245">
        <v>9779947296</v>
      </c>
      <c r="Y245">
        <v>815167</v>
      </c>
      <c r="Z245" t="s">
        <v>156</v>
      </c>
      <c r="AA245" t="s">
        <v>157</v>
      </c>
      <c r="AB245" t="s">
        <v>158</v>
      </c>
      <c r="AC245" t="s">
        <v>466</v>
      </c>
      <c r="AD245">
        <v>5999</v>
      </c>
      <c r="AE245">
        <v>63</v>
      </c>
      <c r="AF245" t="s">
        <v>159</v>
      </c>
      <c r="AG245" t="s">
        <v>159</v>
      </c>
      <c r="AH245" t="s">
        <v>159</v>
      </c>
      <c r="AI245" t="s">
        <v>160</v>
      </c>
      <c r="AJ245" t="s">
        <v>920</v>
      </c>
      <c r="AK245">
        <v>566</v>
      </c>
      <c r="AL245">
        <v>416697</v>
      </c>
      <c r="AM245">
        <v>566</v>
      </c>
      <c r="AN245">
        <v>9779947296</v>
      </c>
      <c r="AO245">
        <v>9779947296</v>
      </c>
      <c r="AP245" t="s">
        <v>162</v>
      </c>
      <c r="AQ245" t="s">
        <v>471</v>
      </c>
      <c r="AR245" t="s">
        <v>159</v>
      </c>
      <c r="AS245" t="s">
        <v>303</v>
      </c>
      <c r="AT245" s="2">
        <v>0.5</v>
      </c>
      <c r="AU245">
        <v>31350</v>
      </c>
      <c r="AV245">
        <v>31350</v>
      </c>
      <c r="AW245" s="7">
        <f t="shared" si="21"/>
        <v>30350</v>
      </c>
      <c r="AX245" s="7">
        <v>350</v>
      </c>
      <c r="AY245" s="7">
        <f t="shared" si="22"/>
        <v>30000</v>
      </c>
      <c r="AZ245" s="8">
        <f t="shared" si="23"/>
        <v>5280.0000000000009</v>
      </c>
      <c r="BA245" s="9">
        <f t="shared" si="24"/>
        <v>24000</v>
      </c>
      <c r="BB245" s="10">
        <f t="shared" si="25"/>
        <v>720</v>
      </c>
      <c r="BC245" s="7">
        <v>250</v>
      </c>
      <c r="BD245" s="11">
        <f t="shared" si="26"/>
        <v>81.25</v>
      </c>
      <c r="BE245" s="11">
        <v>1000</v>
      </c>
      <c r="BF245" s="12"/>
      <c r="BG245" s="7">
        <f t="shared" si="27"/>
        <v>18.75</v>
      </c>
      <c r="BH245" t="s">
        <v>159</v>
      </c>
      <c r="BI245" t="s">
        <v>159</v>
      </c>
      <c r="BJ245" t="s">
        <v>159</v>
      </c>
      <c r="BK245" t="s">
        <v>159</v>
      </c>
      <c r="BL245">
        <v>566</v>
      </c>
      <c r="BM245">
        <v>566</v>
      </c>
      <c r="BN245">
        <v>31350</v>
      </c>
      <c r="BO245">
        <v>1000</v>
      </c>
      <c r="BP245">
        <v>156.75</v>
      </c>
      <c r="BQ245">
        <v>11.76</v>
      </c>
      <c r="BR245">
        <v>0</v>
      </c>
      <c r="BS245">
        <v>31181.4938</v>
      </c>
      <c r="BT245">
        <v>0</v>
      </c>
      <c r="BU245" t="s">
        <v>159</v>
      </c>
      <c r="BV245" t="s">
        <v>159</v>
      </c>
      <c r="BW245">
        <v>0</v>
      </c>
      <c r="BX245">
        <v>0</v>
      </c>
      <c r="BY245" t="s">
        <v>165</v>
      </c>
      <c r="BZ245">
        <v>62.7</v>
      </c>
      <c r="CA245" t="s">
        <v>159</v>
      </c>
      <c r="CB245">
        <v>0</v>
      </c>
      <c r="CC245">
        <v>0</v>
      </c>
      <c r="CD245" t="s">
        <v>176</v>
      </c>
      <c r="CE245">
        <v>0</v>
      </c>
      <c r="CF245">
        <v>0.2</v>
      </c>
      <c r="CG245">
        <v>62.7</v>
      </c>
      <c r="CH245" t="s">
        <v>159</v>
      </c>
      <c r="CI245" t="s">
        <v>176</v>
      </c>
      <c r="CJ245" t="s">
        <v>159</v>
      </c>
      <c r="CK245" t="s">
        <v>159</v>
      </c>
      <c r="CL245">
        <v>0</v>
      </c>
      <c r="CM245" t="s">
        <v>297</v>
      </c>
      <c r="CN245">
        <v>30</v>
      </c>
      <c r="CO245">
        <v>18.809999999999999</v>
      </c>
      <c r="CP245">
        <v>1.41</v>
      </c>
      <c r="CQ245">
        <v>31335.16</v>
      </c>
      <c r="CR245" t="s">
        <v>166</v>
      </c>
      <c r="CS245">
        <v>25</v>
      </c>
      <c r="CT245">
        <v>15.675000000000001</v>
      </c>
      <c r="CU245">
        <v>1.18</v>
      </c>
      <c r="CV245" t="s">
        <v>166</v>
      </c>
      <c r="CW245">
        <v>7.5</v>
      </c>
      <c r="CX245">
        <v>4.7024999999999997</v>
      </c>
      <c r="CY245">
        <v>0.35</v>
      </c>
      <c r="CZ245" t="s">
        <v>160</v>
      </c>
      <c r="DA245">
        <v>7.5</v>
      </c>
      <c r="DB245">
        <v>4.7024999999999997</v>
      </c>
      <c r="DC245">
        <v>0.35</v>
      </c>
      <c r="DD245">
        <v>0</v>
      </c>
      <c r="DE245">
        <v>5</v>
      </c>
      <c r="DF245">
        <v>0.38</v>
      </c>
      <c r="DG245" t="s">
        <v>166</v>
      </c>
      <c r="DH245">
        <v>5</v>
      </c>
      <c r="DI245">
        <v>3.1349999999999998</v>
      </c>
      <c r="DJ245">
        <v>0.24</v>
      </c>
      <c r="DK245" t="s">
        <v>166</v>
      </c>
      <c r="DL245">
        <v>25</v>
      </c>
      <c r="DM245">
        <v>15.675000000000001</v>
      </c>
      <c r="DN245">
        <v>1.18</v>
      </c>
      <c r="DO245" t="s">
        <v>159</v>
      </c>
      <c r="DP245">
        <v>0</v>
      </c>
      <c r="DQ245">
        <v>0</v>
      </c>
      <c r="DR245" t="s">
        <v>159</v>
      </c>
      <c r="DS245">
        <v>0</v>
      </c>
      <c r="DT245">
        <v>0</v>
      </c>
      <c r="DU245" t="s">
        <v>159</v>
      </c>
      <c r="DV245" t="s">
        <v>159</v>
      </c>
      <c r="DW245" t="s">
        <v>159</v>
      </c>
      <c r="DX245" t="s">
        <v>159</v>
      </c>
      <c r="DY245">
        <v>0</v>
      </c>
      <c r="DZ245">
        <v>0</v>
      </c>
      <c r="EA245">
        <v>94.05</v>
      </c>
      <c r="EB245">
        <v>7.05</v>
      </c>
      <c r="EC245">
        <v>2.0020566000040006E+19</v>
      </c>
      <c r="ED245">
        <v>4.0010566E+19</v>
      </c>
      <c r="EE245" t="s">
        <v>921</v>
      </c>
      <c r="EF245" t="s">
        <v>920</v>
      </c>
      <c r="EG245" t="s">
        <v>159</v>
      </c>
      <c r="EH245" t="s">
        <v>159</v>
      </c>
      <c r="EI245" t="s">
        <v>125</v>
      </c>
      <c r="EJ245" t="s">
        <v>159</v>
      </c>
      <c r="EK245" t="s">
        <v>159</v>
      </c>
      <c r="EL245" t="s">
        <v>159</v>
      </c>
      <c r="EM245" t="s">
        <v>159</v>
      </c>
      <c r="EN245" t="s">
        <v>159</v>
      </c>
      <c r="EO245" t="s">
        <v>159</v>
      </c>
      <c r="EP245" t="s">
        <v>159</v>
      </c>
      <c r="EQ245" t="s">
        <v>159</v>
      </c>
      <c r="ER245" t="s">
        <v>159</v>
      </c>
      <c r="ES245">
        <v>31335.16</v>
      </c>
      <c r="ET245">
        <v>0</v>
      </c>
      <c r="EU245">
        <v>0</v>
      </c>
      <c r="EV245" t="s">
        <v>159</v>
      </c>
      <c r="EW245" t="s">
        <v>167</v>
      </c>
      <c r="EX245" t="s">
        <v>159</v>
      </c>
      <c r="EY245">
        <v>0</v>
      </c>
      <c r="EZ245">
        <v>0</v>
      </c>
    </row>
    <row r="246" spans="1:156" x14ac:dyDescent="0.25">
      <c r="A246">
        <v>9779944074</v>
      </c>
      <c r="B246" t="s">
        <v>143</v>
      </c>
      <c r="C246" t="s">
        <v>297</v>
      </c>
      <c r="D246" t="s">
        <v>146</v>
      </c>
      <c r="E246" t="s">
        <v>722</v>
      </c>
      <c r="F246" s="1" t="s">
        <v>147</v>
      </c>
      <c r="G246" t="s">
        <v>168</v>
      </c>
      <c r="H246" t="s">
        <v>169</v>
      </c>
      <c r="I246" t="s">
        <v>170</v>
      </c>
      <c r="J246" t="s">
        <v>466</v>
      </c>
      <c r="K246" t="s">
        <v>152</v>
      </c>
      <c r="L246" s="2">
        <v>0.5</v>
      </c>
      <c r="M246" s="2">
        <v>31350</v>
      </c>
      <c r="N246" t="s">
        <v>467</v>
      </c>
      <c r="O246" t="s">
        <v>922</v>
      </c>
      <c r="P246">
        <v>34939</v>
      </c>
      <c r="Q246" t="s">
        <v>146</v>
      </c>
      <c r="R246" t="s">
        <v>923</v>
      </c>
      <c r="S246" s="1" t="s">
        <v>155</v>
      </c>
      <c r="T246">
        <v>2612747105</v>
      </c>
      <c r="U246">
        <v>7593140</v>
      </c>
      <c r="V246">
        <v>1001405</v>
      </c>
      <c r="W246">
        <v>25506198</v>
      </c>
      <c r="X246">
        <v>9779944074</v>
      </c>
      <c r="Y246">
        <v>815167</v>
      </c>
      <c r="Z246" t="s">
        <v>156</v>
      </c>
      <c r="AA246" t="s">
        <v>157</v>
      </c>
      <c r="AB246" t="s">
        <v>158</v>
      </c>
      <c r="AC246" t="s">
        <v>466</v>
      </c>
      <c r="AD246">
        <v>5999</v>
      </c>
      <c r="AE246">
        <v>63</v>
      </c>
      <c r="AF246" t="s">
        <v>159</v>
      </c>
      <c r="AG246" t="s">
        <v>159</v>
      </c>
      <c r="AH246" t="s">
        <v>159</v>
      </c>
      <c r="AI246" t="s">
        <v>160</v>
      </c>
      <c r="AJ246" t="s">
        <v>924</v>
      </c>
      <c r="AK246">
        <v>566</v>
      </c>
      <c r="AL246">
        <v>410867</v>
      </c>
      <c r="AM246">
        <v>566</v>
      </c>
      <c r="AN246">
        <v>9779944074</v>
      </c>
      <c r="AO246">
        <v>9779944074</v>
      </c>
      <c r="AP246" t="s">
        <v>162</v>
      </c>
      <c r="AQ246" t="s">
        <v>471</v>
      </c>
      <c r="AR246" t="s">
        <v>159</v>
      </c>
      <c r="AS246" t="s">
        <v>303</v>
      </c>
      <c r="AT246" s="2">
        <v>0.5</v>
      </c>
      <c r="AU246">
        <v>31350</v>
      </c>
      <c r="AV246">
        <v>31350</v>
      </c>
      <c r="AW246" s="7">
        <f t="shared" si="21"/>
        <v>30350</v>
      </c>
      <c r="AX246" s="7">
        <v>350</v>
      </c>
      <c r="AY246" s="7">
        <f t="shared" si="22"/>
        <v>30000</v>
      </c>
      <c r="AZ246" s="8">
        <f t="shared" si="23"/>
        <v>5280.0000000000009</v>
      </c>
      <c r="BA246" s="9">
        <f t="shared" si="24"/>
        <v>24000</v>
      </c>
      <c r="BB246" s="10">
        <f t="shared" si="25"/>
        <v>720</v>
      </c>
      <c r="BC246" s="7">
        <v>250</v>
      </c>
      <c r="BD246" s="11">
        <f t="shared" si="26"/>
        <v>81.25</v>
      </c>
      <c r="BE246" s="11">
        <v>1000</v>
      </c>
      <c r="BF246" s="12"/>
      <c r="BG246" s="7">
        <f t="shared" si="27"/>
        <v>18.75</v>
      </c>
      <c r="BH246" t="s">
        <v>159</v>
      </c>
      <c r="BI246" t="s">
        <v>159</v>
      </c>
      <c r="BJ246" t="s">
        <v>159</v>
      </c>
      <c r="BK246" t="s">
        <v>159</v>
      </c>
      <c r="BL246">
        <v>566</v>
      </c>
      <c r="BM246">
        <v>566</v>
      </c>
      <c r="BN246">
        <v>31350</v>
      </c>
      <c r="BO246">
        <v>1000</v>
      </c>
      <c r="BP246">
        <v>156.75</v>
      </c>
      <c r="BQ246">
        <v>11.76</v>
      </c>
      <c r="BR246">
        <v>0</v>
      </c>
      <c r="BS246">
        <v>31181.4938</v>
      </c>
      <c r="BT246">
        <v>0</v>
      </c>
      <c r="BU246" t="s">
        <v>159</v>
      </c>
      <c r="BV246" t="s">
        <v>159</v>
      </c>
      <c r="BW246">
        <v>0</v>
      </c>
      <c r="BX246">
        <v>0</v>
      </c>
      <c r="BY246" t="s">
        <v>165</v>
      </c>
      <c r="BZ246">
        <v>62.7</v>
      </c>
      <c r="CA246" t="s">
        <v>159</v>
      </c>
      <c r="CB246">
        <v>0</v>
      </c>
      <c r="CC246">
        <v>0</v>
      </c>
      <c r="CD246" t="s">
        <v>176</v>
      </c>
      <c r="CE246">
        <v>0</v>
      </c>
      <c r="CF246">
        <v>0.2</v>
      </c>
      <c r="CG246">
        <v>62.7</v>
      </c>
      <c r="CH246" t="s">
        <v>159</v>
      </c>
      <c r="CI246" t="s">
        <v>176</v>
      </c>
      <c r="CJ246" t="s">
        <v>159</v>
      </c>
      <c r="CK246" t="s">
        <v>159</v>
      </c>
      <c r="CL246">
        <v>0</v>
      </c>
      <c r="CM246" t="s">
        <v>297</v>
      </c>
      <c r="CN246">
        <v>30</v>
      </c>
      <c r="CO246">
        <v>18.809999999999999</v>
      </c>
      <c r="CP246">
        <v>1.41</v>
      </c>
      <c r="CQ246">
        <v>31335.16</v>
      </c>
      <c r="CR246" t="s">
        <v>166</v>
      </c>
      <c r="CS246">
        <v>25</v>
      </c>
      <c r="CT246">
        <v>15.675000000000001</v>
      </c>
      <c r="CU246">
        <v>1.18</v>
      </c>
      <c r="CV246" t="s">
        <v>166</v>
      </c>
      <c r="CW246">
        <v>7.5</v>
      </c>
      <c r="CX246">
        <v>4.7024999999999997</v>
      </c>
      <c r="CY246">
        <v>0.35</v>
      </c>
      <c r="CZ246" t="s">
        <v>160</v>
      </c>
      <c r="DA246">
        <v>7.5</v>
      </c>
      <c r="DB246">
        <v>4.7024999999999997</v>
      </c>
      <c r="DC246">
        <v>0.35</v>
      </c>
      <c r="DD246">
        <v>0</v>
      </c>
      <c r="DE246">
        <v>5</v>
      </c>
      <c r="DF246">
        <v>0.38</v>
      </c>
      <c r="DG246" t="s">
        <v>166</v>
      </c>
      <c r="DH246">
        <v>5</v>
      </c>
      <c r="DI246">
        <v>3.1349999999999998</v>
      </c>
      <c r="DJ246">
        <v>0.24</v>
      </c>
      <c r="DK246" t="s">
        <v>166</v>
      </c>
      <c r="DL246">
        <v>25</v>
      </c>
      <c r="DM246">
        <v>15.675000000000001</v>
      </c>
      <c r="DN246">
        <v>1.18</v>
      </c>
      <c r="DO246" t="s">
        <v>159</v>
      </c>
      <c r="DP246">
        <v>0</v>
      </c>
      <c r="DQ246">
        <v>0</v>
      </c>
      <c r="DR246" t="s">
        <v>159</v>
      </c>
      <c r="DS246">
        <v>0</v>
      </c>
      <c r="DT246">
        <v>0</v>
      </c>
      <c r="DU246" t="s">
        <v>159</v>
      </c>
      <c r="DV246" t="s">
        <v>159</v>
      </c>
      <c r="DW246" t="s">
        <v>159</v>
      </c>
      <c r="DX246" t="s">
        <v>159</v>
      </c>
      <c r="DY246">
        <v>0</v>
      </c>
      <c r="DZ246">
        <v>0</v>
      </c>
      <c r="EA246">
        <v>94.05</v>
      </c>
      <c r="EB246">
        <v>7.05</v>
      </c>
      <c r="EC246">
        <v>2.0020566000040006E+19</v>
      </c>
      <c r="ED246">
        <v>4.0010566E+19</v>
      </c>
      <c r="EE246" t="s">
        <v>925</v>
      </c>
      <c r="EF246" t="s">
        <v>924</v>
      </c>
      <c r="EG246" t="s">
        <v>159</v>
      </c>
      <c r="EH246" t="s">
        <v>159</v>
      </c>
      <c r="EI246" t="s">
        <v>125</v>
      </c>
      <c r="EJ246" t="s">
        <v>159</v>
      </c>
      <c r="EK246" t="s">
        <v>159</v>
      </c>
      <c r="EL246" t="s">
        <v>159</v>
      </c>
      <c r="EM246" t="s">
        <v>159</v>
      </c>
      <c r="EN246" t="s">
        <v>159</v>
      </c>
      <c r="EO246" t="s">
        <v>159</v>
      </c>
      <c r="EP246" t="s">
        <v>159</v>
      </c>
      <c r="EQ246" t="s">
        <v>159</v>
      </c>
      <c r="ER246" t="s">
        <v>159</v>
      </c>
      <c r="ES246">
        <v>31335.16</v>
      </c>
      <c r="ET246">
        <v>0</v>
      </c>
      <c r="EU246">
        <v>0</v>
      </c>
      <c r="EV246" t="s">
        <v>159</v>
      </c>
      <c r="EW246" t="s">
        <v>167</v>
      </c>
      <c r="EX246" t="s">
        <v>159</v>
      </c>
      <c r="EY246">
        <v>0</v>
      </c>
      <c r="EZ246">
        <v>0</v>
      </c>
    </row>
    <row r="247" spans="1:156" x14ac:dyDescent="0.25">
      <c r="A247">
        <v>9779941130</v>
      </c>
      <c r="B247" t="s">
        <v>143</v>
      </c>
      <c r="C247" t="s">
        <v>297</v>
      </c>
      <c r="D247" t="s">
        <v>146</v>
      </c>
      <c r="E247" t="s">
        <v>722</v>
      </c>
      <c r="F247" s="1" t="s">
        <v>147</v>
      </c>
      <c r="G247" t="s">
        <v>168</v>
      </c>
      <c r="H247" t="s">
        <v>169</v>
      </c>
      <c r="I247" t="s">
        <v>170</v>
      </c>
      <c r="J247" t="s">
        <v>466</v>
      </c>
      <c r="K247" t="s">
        <v>152</v>
      </c>
      <c r="L247" s="2">
        <v>0.5</v>
      </c>
      <c r="M247" s="2">
        <v>31350</v>
      </c>
      <c r="N247" t="s">
        <v>467</v>
      </c>
      <c r="O247" t="s">
        <v>926</v>
      </c>
      <c r="P247">
        <v>34939</v>
      </c>
      <c r="Q247" t="s">
        <v>146</v>
      </c>
      <c r="R247" t="s">
        <v>927</v>
      </c>
      <c r="S247" s="1" t="s">
        <v>155</v>
      </c>
      <c r="T247">
        <v>2612746947</v>
      </c>
      <c r="U247">
        <v>7593140</v>
      </c>
      <c r="V247">
        <v>1001403</v>
      </c>
      <c r="W247">
        <v>25506189</v>
      </c>
      <c r="X247">
        <v>9779941130</v>
      </c>
      <c r="Y247">
        <v>815167</v>
      </c>
      <c r="Z247" t="s">
        <v>156</v>
      </c>
      <c r="AA247" t="s">
        <v>157</v>
      </c>
      <c r="AB247" t="s">
        <v>158</v>
      </c>
      <c r="AC247" t="s">
        <v>466</v>
      </c>
      <c r="AD247">
        <v>5999</v>
      </c>
      <c r="AE247">
        <v>63</v>
      </c>
      <c r="AF247" t="s">
        <v>159</v>
      </c>
      <c r="AG247" t="s">
        <v>159</v>
      </c>
      <c r="AH247" t="s">
        <v>159</v>
      </c>
      <c r="AI247" t="s">
        <v>160</v>
      </c>
      <c r="AJ247" t="s">
        <v>928</v>
      </c>
      <c r="AK247">
        <v>566</v>
      </c>
      <c r="AL247">
        <v>405756</v>
      </c>
      <c r="AM247">
        <v>566</v>
      </c>
      <c r="AN247">
        <v>9779941130</v>
      </c>
      <c r="AO247">
        <v>9779941130</v>
      </c>
      <c r="AP247" t="s">
        <v>162</v>
      </c>
      <c r="AQ247" t="s">
        <v>471</v>
      </c>
      <c r="AR247" t="s">
        <v>159</v>
      </c>
      <c r="AS247" t="s">
        <v>303</v>
      </c>
      <c r="AT247" s="2">
        <v>0.5</v>
      </c>
      <c r="AU247">
        <v>31350</v>
      </c>
      <c r="AV247">
        <v>31350</v>
      </c>
      <c r="AW247" s="7">
        <f t="shared" si="21"/>
        <v>30350</v>
      </c>
      <c r="AX247" s="7">
        <v>350</v>
      </c>
      <c r="AY247" s="7">
        <f t="shared" si="22"/>
        <v>30000</v>
      </c>
      <c r="AZ247" s="8">
        <f t="shared" si="23"/>
        <v>5280.0000000000009</v>
      </c>
      <c r="BA247" s="9">
        <f t="shared" si="24"/>
        <v>24000</v>
      </c>
      <c r="BB247" s="10">
        <f t="shared" si="25"/>
        <v>720</v>
      </c>
      <c r="BC247" s="7">
        <v>250</v>
      </c>
      <c r="BD247" s="11">
        <f t="shared" si="26"/>
        <v>81.25</v>
      </c>
      <c r="BE247" s="11">
        <v>1000</v>
      </c>
      <c r="BF247" s="12"/>
      <c r="BG247" s="7">
        <f t="shared" si="27"/>
        <v>18.75</v>
      </c>
      <c r="BH247" t="s">
        <v>159</v>
      </c>
      <c r="BI247" t="s">
        <v>159</v>
      </c>
      <c r="BJ247" t="s">
        <v>159</v>
      </c>
      <c r="BK247" t="s">
        <v>159</v>
      </c>
      <c r="BL247">
        <v>566</v>
      </c>
      <c r="BM247">
        <v>566</v>
      </c>
      <c r="BN247">
        <v>31350</v>
      </c>
      <c r="BO247">
        <v>1000</v>
      </c>
      <c r="BP247">
        <v>156.75</v>
      </c>
      <c r="BQ247">
        <v>11.76</v>
      </c>
      <c r="BR247">
        <v>0</v>
      </c>
      <c r="BS247">
        <v>31181.4938</v>
      </c>
      <c r="BT247">
        <v>0</v>
      </c>
      <c r="BU247" t="s">
        <v>159</v>
      </c>
      <c r="BV247" t="s">
        <v>159</v>
      </c>
      <c r="BW247">
        <v>0</v>
      </c>
      <c r="BX247">
        <v>0</v>
      </c>
      <c r="BY247" t="s">
        <v>165</v>
      </c>
      <c r="BZ247">
        <v>62.7</v>
      </c>
      <c r="CA247" t="s">
        <v>159</v>
      </c>
      <c r="CB247">
        <v>0</v>
      </c>
      <c r="CC247">
        <v>0</v>
      </c>
      <c r="CD247" t="s">
        <v>176</v>
      </c>
      <c r="CE247">
        <v>0</v>
      </c>
      <c r="CF247">
        <v>0.2</v>
      </c>
      <c r="CG247">
        <v>62.7</v>
      </c>
      <c r="CH247" t="s">
        <v>159</v>
      </c>
      <c r="CI247" t="s">
        <v>176</v>
      </c>
      <c r="CJ247" t="s">
        <v>159</v>
      </c>
      <c r="CK247" t="s">
        <v>159</v>
      </c>
      <c r="CL247">
        <v>0</v>
      </c>
      <c r="CM247" t="s">
        <v>297</v>
      </c>
      <c r="CN247">
        <v>30</v>
      </c>
      <c r="CO247">
        <v>18.809999999999999</v>
      </c>
      <c r="CP247">
        <v>1.41</v>
      </c>
      <c r="CQ247">
        <v>31335.16</v>
      </c>
      <c r="CR247" t="s">
        <v>166</v>
      </c>
      <c r="CS247">
        <v>25</v>
      </c>
      <c r="CT247">
        <v>15.675000000000001</v>
      </c>
      <c r="CU247">
        <v>1.18</v>
      </c>
      <c r="CV247" t="s">
        <v>166</v>
      </c>
      <c r="CW247">
        <v>7.5</v>
      </c>
      <c r="CX247">
        <v>4.7024999999999997</v>
      </c>
      <c r="CY247">
        <v>0.35</v>
      </c>
      <c r="CZ247" t="s">
        <v>160</v>
      </c>
      <c r="DA247">
        <v>7.5</v>
      </c>
      <c r="DB247">
        <v>4.7024999999999997</v>
      </c>
      <c r="DC247">
        <v>0.35</v>
      </c>
      <c r="DD247">
        <v>0</v>
      </c>
      <c r="DE247">
        <v>5</v>
      </c>
      <c r="DF247">
        <v>0.38</v>
      </c>
      <c r="DG247" t="s">
        <v>166</v>
      </c>
      <c r="DH247">
        <v>5</v>
      </c>
      <c r="DI247">
        <v>3.1349999999999998</v>
      </c>
      <c r="DJ247">
        <v>0.24</v>
      </c>
      <c r="DK247" t="s">
        <v>166</v>
      </c>
      <c r="DL247">
        <v>25</v>
      </c>
      <c r="DM247">
        <v>15.675000000000001</v>
      </c>
      <c r="DN247">
        <v>1.18</v>
      </c>
      <c r="DO247" t="s">
        <v>159</v>
      </c>
      <c r="DP247">
        <v>0</v>
      </c>
      <c r="DQ247">
        <v>0</v>
      </c>
      <c r="DR247" t="s">
        <v>159</v>
      </c>
      <c r="DS247">
        <v>0</v>
      </c>
      <c r="DT247">
        <v>0</v>
      </c>
      <c r="DU247" t="s">
        <v>159</v>
      </c>
      <c r="DV247" t="s">
        <v>159</v>
      </c>
      <c r="DW247" t="s">
        <v>159</v>
      </c>
      <c r="DX247" t="s">
        <v>159</v>
      </c>
      <c r="DY247">
        <v>0</v>
      </c>
      <c r="DZ247">
        <v>0</v>
      </c>
      <c r="EA247">
        <v>94.05</v>
      </c>
      <c r="EB247">
        <v>7.05</v>
      </c>
      <c r="EC247">
        <v>2.0020566000040006E+19</v>
      </c>
      <c r="ED247">
        <v>4.0010566E+19</v>
      </c>
      <c r="EE247" t="s">
        <v>929</v>
      </c>
      <c r="EF247" t="s">
        <v>928</v>
      </c>
      <c r="EG247" t="s">
        <v>159</v>
      </c>
      <c r="EH247" t="s">
        <v>159</v>
      </c>
      <c r="EI247" t="s">
        <v>125</v>
      </c>
      <c r="EJ247" t="s">
        <v>159</v>
      </c>
      <c r="EK247" t="s">
        <v>159</v>
      </c>
      <c r="EL247" t="s">
        <v>159</v>
      </c>
      <c r="EM247" t="s">
        <v>159</v>
      </c>
      <c r="EN247" t="s">
        <v>159</v>
      </c>
      <c r="EO247" t="s">
        <v>159</v>
      </c>
      <c r="EP247" t="s">
        <v>159</v>
      </c>
      <c r="EQ247" t="s">
        <v>159</v>
      </c>
      <c r="ER247" t="s">
        <v>159</v>
      </c>
      <c r="ES247">
        <v>31335.16</v>
      </c>
      <c r="ET247">
        <v>0</v>
      </c>
      <c r="EU247">
        <v>0</v>
      </c>
      <c r="EV247" t="s">
        <v>159</v>
      </c>
      <c r="EW247" t="s">
        <v>167</v>
      </c>
      <c r="EX247" t="s">
        <v>159</v>
      </c>
      <c r="EY247">
        <v>0</v>
      </c>
      <c r="EZ247">
        <v>0</v>
      </c>
    </row>
    <row r="248" spans="1:156" x14ac:dyDescent="0.25">
      <c r="A248">
        <v>9779927805</v>
      </c>
      <c r="B248" t="s">
        <v>143</v>
      </c>
      <c r="C248" t="s">
        <v>297</v>
      </c>
      <c r="D248" t="s">
        <v>146</v>
      </c>
      <c r="E248" t="s">
        <v>722</v>
      </c>
      <c r="F248" s="1" t="s">
        <v>147</v>
      </c>
      <c r="G248" t="s">
        <v>168</v>
      </c>
      <c r="H248" t="s">
        <v>169</v>
      </c>
      <c r="I248" t="s">
        <v>170</v>
      </c>
      <c r="J248" t="s">
        <v>466</v>
      </c>
      <c r="K248" t="s">
        <v>152</v>
      </c>
      <c r="L248" s="2">
        <v>0.5</v>
      </c>
      <c r="M248" s="2">
        <v>31350</v>
      </c>
      <c r="N248" t="s">
        <v>467</v>
      </c>
      <c r="O248" t="s">
        <v>930</v>
      </c>
      <c r="P248">
        <v>34939</v>
      </c>
      <c r="Q248" t="s">
        <v>146</v>
      </c>
      <c r="R248" t="s">
        <v>931</v>
      </c>
      <c r="S248" s="1" t="s">
        <v>155</v>
      </c>
      <c r="T248">
        <v>2612746126</v>
      </c>
      <c r="U248">
        <v>7593140</v>
      </c>
      <c r="V248">
        <v>1001397</v>
      </c>
      <c r="W248">
        <v>25506154</v>
      </c>
      <c r="X248">
        <v>9779927805</v>
      </c>
      <c r="Y248">
        <v>815167</v>
      </c>
      <c r="Z248" t="s">
        <v>156</v>
      </c>
      <c r="AA248" t="s">
        <v>157</v>
      </c>
      <c r="AB248" t="s">
        <v>158</v>
      </c>
      <c r="AC248" t="s">
        <v>466</v>
      </c>
      <c r="AD248">
        <v>5999</v>
      </c>
      <c r="AE248">
        <v>63</v>
      </c>
      <c r="AF248" t="s">
        <v>159</v>
      </c>
      <c r="AG248" t="s">
        <v>159</v>
      </c>
      <c r="AH248" t="s">
        <v>159</v>
      </c>
      <c r="AI248" t="s">
        <v>160</v>
      </c>
      <c r="AJ248" t="s">
        <v>932</v>
      </c>
      <c r="AK248">
        <v>566</v>
      </c>
      <c r="AL248">
        <v>383394</v>
      </c>
      <c r="AM248">
        <v>566</v>
      </c>
      <c r="AN248">
        <v>9779927805</v>
      </c>
      <c r="AO248">
        <v>9779927805</v>
      </c>
      <c r="AP248" t="s">
        <v>162</v>
      </c>
      <c r="AQ248" t="s">
        <v>471</v>
      </c>
      <c r="AR248" t="s">
        <v>159</v>
      </c>
      <c r="AS248" t="s">
        <v>303</v>
      </c>
      <c r="AT248" s="2">
        <v>0.5</v>
      </c>
      <c r="AU248">
        <v>31350</v>
      </c>
      <c r="AV248">
        <v>31350</v>
      </c>
      <c r="AW248" s="7">
        <f t="shared" si="21"/>
        <v>30350</v>
      </c>
      <c r="AX248" s="7">
        <v>350</v>
      </c>
      <c r="AY248" s="7">
        <f t="shared" si="22"/>
        <v>30000</v>
      </c>
      <c r="AZ248" s="8">
        <f t="shared" si="23"/>
        <v>5280.0000000000009</v>
      </c>
      <c r="BA248" s="9">
        <f t="shared" si="24"/>
        <v>24000</v>
      </c>
      <c r="BB248" s="10">
        <f t="shared" si="25"/>
        <v>720</v>
      </c>
      <c r="BC248" s="7">
        <v>250</v>
      </c>
      <c r="BD248" s="11">
        <f t="shared" si="26"/>
        <v>81.25</v>
      </c>
      <c r="BE248" s="11">
        <v>1000</v>
      </c>
      <c r="BF248" s="12"/>
      <c r="BG248" s="7">
        <f t="shared" si="27"/>
        <v>18.75</v>
      </c>
      <c r="BH248" t="s">
        <v>159</v>
      </c>
      <c r="BI248" t="s">
        <v>159</v>
      </c>
      <c r="BJ248" t="s">
        <v>159</v>
      </c>
      <c r="BK248" t="s">
        <v>159</v>
      </c>
      <c r="BL248">
        <v>566</v>
      </c>
      <c r="BM248">
        <v>566</v>
      </c>
      <c r="BN248">
        <v>31350</v>
      </c>
      <c r="BO248">
        <v>1000</v>
      </c>
      <c r="BP248">
        <v>156.75</v>
      </c>
      <c r="BQ248">
        <v>11.76</v>
      </c>
      <c r="BR248">
        <v>0</v>
      </c>
      <c r="BS248">
        <v>31181.4938</v>
      </c>
      <c r="BT248">
        <v>0</v>
      </c>
      <c r="BU248" t="s">
        <v>159</v>
      </c>
      <c r="BV248" t="s">
        <v>159</v>
      </c>
      <c r="BW248">
        <v>0</v>
      </c>
      <c r="BX248">
        <v>0</v>
      </c>
      <c r="BY248" t="s">
        <v>165</v>
      </c>
      <c r="BZ248">
        <v>62.7</v>
      </c>
      <c r="CA248" t="s">
        <v>159</v>
      </c>
      <c r="CB248">
        <v>0</v>
      </c>
      <c r="CC248">
        <v>0</v>
      </c>
      <c r="CD248" t="s">
        <v>176</v>
      </c>
      <c r="CE248">
        <v>0</v>
      </c>
      <c r="CF248">
        <v>0.2</v>
      </c>
      <c r="CG248">
        <v>62.7</v>
      </c>
      <c r="CH248" t="s">
        <v>159</v>
      </c>
      <c r="CI248" t="s">
        <v>176</v>
      </c>
      <c r="CJ248" t="s">
        <v>159</v>
      </c>
      <c r="CK248" t="s">
        <v>159</v>
      </c>
      <c r="CL248">
        <v>0</v>
      </c>
      <c r="CM248" t="s">
        <v>297</v>
      </c>
      <c r="CN248">
        <v>30</v>
      </c>
      <c r="CO248">
        <v>18.809999999999999</v>
      </c>
      <c r="CP248">
        <v>1.41</v>
      </c>
      <c r="CQ248">
        <v>31335.16</v>
      </c>
      <c r="CR248" t="s">
        <v>166</v>
      </c>
      <c r="CS248">
        <v>25</v>
      </c>
      <c r="CT248">
        <v>15.675000000000001</v>
      </c>
      <c r="CU248">
        <v>1.18</v>
      </c>
      <c r="CV248" t="s">
        <v>166</v>
      </c>
      <c r="CW248">
        <v>7.5</v>
      </c>
      <c r="CX248">
        <v>4.7024999999999997</v>
      </c>
      <c r="CY248">
        <v>0.35</v>
      </c>
      <c r="CZ248" t="s">
        <v>160</v>
      </c>
      <c r="DA248">
        <v>7.5</v>
      </c>
      <c r="DB248">
        <v>4.7024999999999997</v>
      </c>
      <c r="DC248">
        <v>0.35</v>
      </c>
      <c r="DD248">
        <v>0</v>
      </c>
      <c r="DE248">
        <v>5</v>
      </c>
      <c r="DF248">
        <v>0.38</v>
      </c>
      <c r="DG248" t="s">
        <v>166</v>
      </c>
      <c r="DH248">
        <v>5</v>
      </c>
      <c r="DI248">
        <v>3.1349999999999998</v>
      </c>
      <c r="DJ248">
        <v>0.24</v>
      </c>
      <c r="DK248" t="s">
        <v>166</v>
      </c>
      <c r="DL248">
        <v>25</v>
      </c>
      <c r="DM248">
        <v>15.675000000000001</v>
      </c>
      <c r="DN248">
        <v>1.18</v>
      </c>
      <c r="DO248" t="s">
        <v>159</v>
      </c>
      <c r="DP248">
        <v>0</v>
      </c>
      <c r="DQ248">
        <v>0</v>
      </c>
      <c r="DR248" t="s">
        <v>159</v>
      </c>
      <c r="DS248">
        <v>0</v>
      </c>
      <c r="DT248">
        <v>0</v>
      </c>
      <c r="DU248" t="s">
        <v>159</v>
      </c>
      <c r="DV248" t="s">
        <v>159</v>
      </c>
      <c r="DW248" t="s">
        <v>159</v>
      </c>
      <c r="DX248" t="s">
        <v>159</v>
      </c>
      <c r="DY248">
        <v>0</v>
      </c>
      <c r="DZ248">
        <v>0</v>
      </c>
      <c r="EA248">
        <v>94.05</v>
      </c>
      <c r="EB248">
        <v>7.05</v>
      </c>
      <c r="EC248">
        <v>2.0020566000040006E+19</v>
      </c>
      <c r="ED248">
        <v>4.0010566E+19</v>
      </c>
      <c r="EE248" t="s">
        <v>933</v>
      </c>
      <c r="EF248" t="s">
        <v>932</v>
      </c>
      <c r="EG248" t="s">
        <v>159</v>
      </c>
      <c r="EH248" t="s">
        <v>159</v>
      </c>
      <c r="EI248" t="s">
        <v>125</v>
      </c>
      <c r="EJ248" t="s">
        <v>159</v>
      </c>
      <c r="EK248" t="s">
        <v>159</v>
      </c>
      <c r="EL248" t="s">
        <v>159</v>
      </c>
      <c r="EM248" t="s">
        <v>159</v>
      </c>
      <c r="EN248" t="s">
        <v>159</v>
      </c>
      <c r="EO248" t="s">
        <v>159</v>
      </c>
      <c r="EP248" t="s">
        <v>159</v>
      </c>
      <c r="EQ248" t="s">
        <v>159</v>
      </c>
      <c r="ER248" t="s">
        <v>159</v>
      </c>
      <c r="ES248">
        <v>31335.16</v>
      </c>
      <c r="ET248">
        <v>0</v>
      </c>
      <c r="EU248">
        <v>0</v>
      </c>
      <c r="EV248" t="s">
        <v>159</v>
      </c>
      <c r="EW248" t="s">
        <v>167</v>
      </c>
      <c r="EX248" t="s">
        <v>159</v>
      </c>
      <c r="EY248">
        <v>0</v>
      </c>
      <c r="EZ248">
        <v>0</v>
      </c>
    </row>
    <row r="249" spans="1:156" x14ac:dyDescent="0.25">
      <c r="A249">
        <v>9779907883</v>
      </c>
      <c r="B249" t="s">
        <v>143</v>
      </c>
      <c r="C249" t="s">
        <v>144</v>
      </c>
      <c r="D249" t="s">
        <v>146</v>
      </c>
      <c r="E249" t="s">
        <v>722</v>
      </c>
      <c r="F249" s="1" t="s">
        <v>147</v>
      </c>
      <c r="G249" t="s">
        <v>168</v>
      </c>
      <c r="H249" t="s">
        <v>169</v>
      </c>
      <c r="I249" t="s">
        <v>170</v>
      </c>
      <c r="J249" t="s">
        <v>171</v>
      </c>
      <c r="K249" t="s">
        <v>152</v>
      </c>
      <c r="L249" s="2">
        <v>0.5</v>
      </c>
      <c r="M249" s="2">
        <v>31350</v>
      </c>
      <c r="N249" t="s">
        <v>172</v>
      </c>
      <c r="O249" t="s">
        <v>934</v>
      </c>
      <c r="P249">
        <v>34939</v>
      </c>
      <c r="Q249" t="s">
        <v>146</v>
      </c>
      <c r="R249">
        <v>967458</v>
      </c>
      <c r="S249" s="1" t="s">
        <v>155</v>
      </c>
      <c r="T249">
        <v>2612744969</v>
      </c>
      <c r="U249">
        <v>7593140</v>
      </c>
      <c r="V249">
        <v>1001388</v>
      </c>
      <c r="W249">
        <v>25506102</v>
      </c>
      <c r="X249">
        <v>9779907883</v>
      </c>
      <c r="Y249">
        <v>815167</v>
      </c>
      <c r="Z249" t="s">
        <v>156</v>
      </c>
      <c r="AA249" t="s">
        <v>157</v>
      </c>
      <c r="AB249" t="s">
        <v>158</v>
      </c>
      <c r="AC249" t="s">
        <v>171</v>
      </c>
      <c r="AD249">
        <v>5999</v>
      </c>
      <c r="AE249">
        <v>63</v>
      </c>
      <c r="AF249" t="s">
        <v>159</v>
      </c>
      <c r="AG249" t="s">
        <v>159</v>
      </c>
      <c r="AH249" t="s">
        <v>159</v>
      </c>
      <c r="AI249" t="s">
        <v>160</v>
      </c>
      <c r="AJ249" t="s">
        <v>935</v>
      </c>
      <c r="AK249">
        <v>566</v>
      </c>
      <c r="AL249">
        <v>166062</v>
      </c>
      <c r="AM249">
        <v>566</v>
      </c>
      <c r="AN249">
        <v>9779907883</v>
      </c>
      <c r="AO249">
        <v>9779907883</v>
      </c>
      <c r="AP249" t="s">
        <v>162</v>
      </c>
      <c r="AQ249" t="s">
        <v>175</v>
      </c>
      <c r="AR249" t="s">
        <v>159</v>
      </c>
      <c r="AS249" t="s">
        <v>164</v>
      </c>
      <c r="AT249" s="2">
        <v>0.5</v>
      </c>
      <c r="AU249">
        <v>31350</v>
      </c>
      <c r="AV249">
        <v>31350</v>
      </c>
      <c r="AW249" s="7">
        <f t="shared" si="21"/>
        <v>30350</v>
      </c>
      <c r="AX249" s="7">
        <v>350</v>
      </c>
      <c r="AY249" s="7">
        <f t="shared" si="22"/>
        <v>30000</v>
      </c>
      <c r="AZ249" s="8">
        <f t="shared" si="23"/>
        <v>5280.0000000000009</v>
      </c>
      <c r="BA249" s="9">
        <f t="shared" si="24"/>
        <v>24000</v>
      </c>
      <c r="BB249" s="10">
        <f t="shared" si="25"/>
        <v>720</v>
      </c>
      <c r="BC249" s="7">
        <v>250</v>
      </c>
      <c r="BD249" s="11">
        <f t="shared" si="26"/>
        <v>81.25</v>
      </c>
      <c r="BE249" s="11">
        <v>1000</v>
      </c>
      <c r="BF249" s="12"/>
      <c r="BG249" s="7">
        <f t="shared" si="27"/>
        <v>18.75</v>
      </c>
      <c r="BH249" t="s">
        <v>159</v>
      </c>
      <c r="BI249" t="s">
        <v>159</v>
      </c>
      <c r="BJ249" t="s">
        <v>159</v>
      </c>
      <c r="BK249" t="s">
        <v>159</v>
      </c>
      <c r="BL249">
        <v>566</v>
      </c>
      <c r="BM249">
        <v>566</v>
      </c>
      <c r="BN249">
        <v>31350</v>
      </c>
      <c r="BO249">
        <v>1000</v>
      </c>
      <c r="BP249">
        <v>156.75</v>
      </c>
      <c r="BQ249">
        <v>11.76</v>
      </c>
      <c r="BR249">
        <v>0</v>
      </c>
      <c r="BS249">
        <v>31181.4938</v>
      </c>
      <c r="BT249">
        <v>0</v>
      </c>
      <c r="BU249" t="s">
        <v>159</v>
      </c>
      <c r="BV249" t="s">
        <v>159</v>
      </c>
      <c r="BW249">
        <v>0</v>
      </c>
      <c r="BX249">
        <v>0</v>
      </c>
      <c r="BY249" t="s">
        <v>165</v>
      </c>
      <c r="BZ249">
        <v>62.7</v>
      </c>
      <c r="CA249" t="s">
        <v>159</v>
      </c>
      <c r="CB249">
        <v>0</v>
      </c>
      <c r="CC249">
        <v>0</v>
      </c>
      <c r="CD249" t="s">
        <v>176</v>
      </c>
      <c r="CE249">
        <v>0</v>
      </c>
      <c r="CF249">
        <v>0.2</v>
      </c>
      <c r="CG249">
        <v>62.7</v>
      </c>
      <c r="CH249" t="s">
        <v>159</v>
      </c>
      <c r="CI249" t="s">
        <v>176</v>
      </c>
      <c r="CJ249" t="s">
        <v>159</v>
      </c>
      <c r="CK249" t="s">
        <v>159</v>
      </c>
      <c r="CL249">
        <v>0</v>
      </c>
      <c r="CM249" t="s">
        <v>144</v>
      </c>
      <c r="CN249">
        <v>30</v>
      </c>
      <c r="CO249">
        <v>18.809999999999999</v>
      </c>
      <c r="CP249">
        <v>1.41</v>
      </c>
      <c r="CQ249">
        <v>31330.86</v>
      </c>
      <c r="CR249" t="s">
        <v>166</v>
      </c>
      <c r="CS249">
        <v>25</v>
      </c>
      <c r="CT249">
        <v>15.675000000000001</v>
      </c>
      <c r="CU249">
        <v>1.18</v>
      </c>
      <c r="CV249" t="s">
        <v>166</v>
      </c>
      <c r="CW249">
        <v>7.5</v>
      </c>
      <c r="CX249">
        <v>4.7024999999999997</v>
      </c>
      <c r="CY249">
        <v>0.35</v>
      </c>
      <c r="CZ249" t="s">
        <v>160</v>
      </c>
      <c r="DA249">
        <v>7.5</v>
      </c>
      <c r="DB249">
        <v>4.7024999999999997</v>
      </c>
      <c r="DC249">
        <v>0.35</v>
      </c>
      <c r="DD249">
        <v>0</v>
      </c>
      <c r="DE249">
        <v>1</v>
      </c>
      <c r="DF249">
        <v>0.08</v>
      </c>
      <c r="DG249" t="s">
        <v>166</v>
      </c>
      <c r="DH249">
        <v>5</v>
      </c>
      <c r="DI249">
        <v>3.1349999999999998</v>
      </c>
      <c r="DJ249">
        <v>0.24</v>
      </c>
      <c r="DK249" t="s">
        <v>166</v>
      </c>
      <c r="DL249">
        <v>25</v>
      </c>
      <c r="DM249">
        <v>15.675000000000001</v>
      </c>
      <c r="DN249">
        <v>1.18</v>
      </c>
      <c r="DO249" t="s">
        <v>159</v>
      </c>
      <c r="DP249">
        <v>0</v>
      </c>
      <c r="DQ249">
        <v>0</v>
      </c>
      <c r="DR249" t="s">
        <v>159</v>
      </c>
      <c r="DS249">
        <v>0</v>
      </c>
      <c r="DT249">
        <v>0</v>
      </c>
      <c r="DU249" t="s">
        <v>159</v>
      </c>
      <c r="DV249" t="s">
        <v>159</v>
      </c>
      <c r="DW249" t="s">
        <v>159</v>
      </c>
      <c r="DX249" t="s">
        <v>159</v>
      </c>
      <c r="DY249">
        <v>0</v>
      </c>
      <c r="DZ249">
        <v>0</v>
      </c>
      <c r="EA249">
        <v>94.05</v>
      </c>
      <c r="EB249">
        <v>7.05</v>
      </c>
      <c r="EC249">
        <v>2.0020566000040006E+19</v>
      </c>
      <c r="ED249">
        <v>3.0040567E+19</v>
      </c>
      <c r="EE249" t="s">
        <v>936</v>
      </c>
      <c r="EF249" t="s">
        <v>935</v>
      </c>
      <c r="EG249" t="s">
        <v>159</v>
      </c>
      <c r="EH249" t="s">
        <v>159</v>
      </c>
      <c r="EI249" t="s">
        <v>125</v>
      </c>
      <c r="EJ249" t="s">
        <v>159</v>
      </c>
      <c r="EK249" t="s">
        <v>159</v>
      </c>
      <c r="EL249" t="s">
        <v>159</v>
      </c>
      <c r="EM249" t="s">
        <v>159</v>
      </c>
      <c r="EN249" t="s">
        <v>159</v>
      </c>
      <c r="EO249" t="s">
        <v>159</v>
      </c>
      <c r="EP249" t="s">
        <v>159</v>
      </c>
      <c r="EQ249" t="s">
        <v>159</v>
      </c>
      <c r="ER249" t="s">
        <v>159</v>
      </c>
      <c r="ES249">
        <v>31330.86</v>
      </c>
      <c r="ET249">
        <v>0</v>
      </c>
      <c r="EU249">
        <v>0</v>
      </c>
      <c r="EV249" t="s">
        <v>159</v>
      </c>
      <c r="EW249" t="s">
        <v>167</v>
      </c>
      <c r="EX249" t="s">
        <v>159</v>
      </c>
      <c r="EY249">
        <v>0</v>
      </c>
      <c r="EZ249">
        <v>0</v>
      </c>
    </row>
    <row r="250" spans="1:156" x14ac:dyDescent="0.25">
      <c r="A250">
        <v>9779952255</v>
      </c>
      <c r="B250" t="s">
        <v>143</v>
      </c>
      <c r="C250" t="s">
        <v>178</v>
      </c>
      <c r="D250" t="s">
        <v>146</v>
      </c>
      <c r="E250" t="s">
        <v>722</v>
      </c>
      <c r="F250" s="1" t="s">
        <v>147</v>
      </c>
      <c r="G250" t="s">
        <v>168</v>
      </c>
      <c r="H250" t="s">
        <v>169</v>
      </c>
      <c r="I250" t="s">
        <v>170</v>
      </c>
      <c r="J250" t="s">
        <v>171</v>
      </c>
      <c r="K250" t="s">
        <v>152</v>
      </c>
      <c r="L250" s="2">
        <v>0.5</v>
      </c>
      <c r="M250" s="2">
        <v>31350</v>
      </c>
      <c r="N250" t="s">
        <v>756</v>
      </c>
      <c r="O250" t="s">
        <v>937</v>
      </c>
      <c r="P250">
        <v>34939</v>
      </c>
      <c r="Q250" t="s">
        <v>146</v>
      </c>
      <c r="R250">
        <v>501035</v>
      </c>
      <c r="S250" s="1" t="s">
        <v>155</v>
      </c>
      <c r="T250">
        <v>2612747447</v>
      </c>
      <c r="U250">
        <v>7593140</v>
      </c>
      <c r="V250">
        <v>1001410</v>
      </c>
      <c r="W250">
        <v>25506215</v>
      </c>
      <c r="X250">
        <v>9779952255</v>
      </c>
      <c r="Y250">
        <v>815167</v>
      </c>
      <c r="Z250" t="s">
        <v>156</v>
      </c>
      <c r="AA250" t="s">
        <v>157</v>
      </c>
      <c r="AB250" t="s">
        <v>158</v>
      </c>
      <c r="AC250" t="s">
        <v>171</v>
      </c>
      <c r="AD250">
        <v>5999</v>
      </c>
      <c r="AE250">
        <v>63</v>
      </c>
      <c r="AF250" t="s">
        <v>159</v>
      </c>
      <c r="AG250" t="s">
        <v>159</v>
      </c>
      <c r="AH250" t="s">
        <v>159</v>
      </c>
      <c r="AI250" t="s">
        <v>160</v>
      </c>
      <c r="AJ250" t="s">
        <v>938</v>
      </c>
      <c r="AK250">
        <v>566</v>
      </c>
      <c r="AL250">
        <v>501035</v>
      </c>
      <c r="AM250">
        <v>566</v>
      </c>
      <c r="AN250">
        <v>9779952255</v>
      </c>
      <c r="AO250">
        <v>9779952255</v>
      </c>
      <c r="AP250" t="s">
        <v>162</v>
      </c>
      <c r="AQ250" t="s">
        <v>759</v>
      </c>
      <c r="AR250" t="s">
        <v>159</v>
      </c>
      <c r="AS250" t="s">
        <v>185</v>
      </c>
      <c r="AT250" s="2">
        <v>0.5</v>
      </c>
      <c r="AU250">
        <v>31350</v>
      </c>
      <c r="AV250">
        <v>31350</v>
      </c>
      <c r="AW250" s="7">
        <f t="shared" si="21"/>
        <v>30350</v>
      </c>
      <c r="AX250" s="7">
        <v>350</v>
      </c>
      <c r="AY250" s="7">
        <f t="shared" si="22"/>
        <v>30000</v>
      </c>
      <c r="AZ250" s="8">
        <f t="shared" si="23"/>
        <v>5280.0000000000009</v>
      </c>
      <c r="BA250" s="9">
        <f t="shared" si="24"/>
        <v>24000</v>
      </c>
      <c r="BB250" s="10">
        <f t="shared" si="25"/>
        <v>720</v>
      </c>
      <c r="BC250" s="7">
        <v>250</v>
      </c>
      <c r="BD250" s="11">
        <f t="shared" si="26"/>
        <v>81.25</v>
      </c>
      <c r="BE250" s="11">
        <v>1000</v>
      </c>
      <c r="BF250" s="12"/>
      <c r="BG250" s="7">
        <f t="shared" si="27"/>
        <v>18.75</v>
      </c>
      <c r="BH250" t="s">
        <v>159</v>
      </c>
      <c r="BI250" t="s">
        <v>159</v>
      </c>
      <c r="BJ250" t="s">
        <v>159</v>
      </c>
      <c r="BK250" t="s">
        <v>159</v>
      </c>
      <c r="BL250">
        <v>566</v>
      </c>
      <c r="BM250">
        <v>566</v>
      </c>
      <c r="BN250">
        <v>31350</v>
      </c>
      <c r="BO250">
        <v>1000</v>
      </c>
      <c r="BP250">
        <v>156.75</v>
      </c>
      <c r="BQ250">
        <v>11.76</v>
      </c>
      <c r="BR250">
        <v>0</v>
      </c>
      <c r="BS250">
        <v>31181.4938</v>
      </c>
      <c r="BT250">
        <v>0</v>
      </c>
      <c r="BU250" t="s">
        <v>159</v>
      </c>
      <c r="BV250" t="s">
        <v>159</v>
      </c>
      <c r="BW250">
        <v>0</v>
      </c>
      <c r="BX250">
        <v>0</v>
      </c>
      <c r="BY250" t="s">
        <v>165</v>
      </c>
      <c r="BZ250">
        <v>62.7</v>
      </c>
      <c r="CA250" t="s">
        <v>159</v>
      </c>
      <c r="CB250">
        <v>0</v>
      </c>
      <c r="CC250">
        <v>0</v>
      </c>
      <c r="CD250" t="s">
        <v>176</v>
      </c>
      <c r="CE250">
        <v>0</v>
      </c>
      <c r="CF250">
        <v>0.2</v>
      </c>
      <c r="CG250">
        <v>62.7</v>
      </c>
      <c r="CH250" t="s">
        <v>159</v>
      </c>
      <c r="CI250" t="s">
        <v>176</v>
      </c>
      <c r="CJ250" t="s">
        <v>159</v>
      </c>
      <c r="CK250" t="s">
        <v>159</v>
      </c>
      <c r="CL250">
        <v>0</v>
      </c>
      <c r="CM250" t="s">
        <v>178</v>
      </c>
      <c r="CN250">
        <v>30</v>
      </c>
      <c r="CO250">
        <v>18.809999999999999</v>
      </c>
      <c r="CP250">
        <v>1.41</v>
      </c>
      <c r="CQ250">
        <v>31329.78</v>
      </c>
      <c r="CR250" t="s">
        <v>166</v>
      </c>
      <c r="CS250">
        <v>25</v>
      </c>
      <c r="CT250">
        <v>15.675000000000001</v>
      </c>
      <c r="CU250">
        <v>1.18</v>
      </c>
      <c r="CV250" t="s">
        <v>166</v>
      </c>
      <c r="CW250">
        <v>7.5</v>
      </c>
      <c r="CX250">
        <v>4.7024999999999997</v>
      </c>
      <c r="CY250">
        <v>0.35</v>
      </c>
      <c r="CZ250" t="s">
        <v>160</v>
      </c>
      <c r="DA250">
        <v>7.5</v>
      </c>
      <c r="DB250">
        <v>4.7024999999999997</v>
      </c>
      <c r="DC250">
        <v>0.35</v>
      </c>
      <c r="DD250">
        <v>0</v>
      </c>
      <c r="DE250">
        <v>0</v>
      </c>
      <c r="DF250">
        <v>0</v>
      </c>
      <c r="DG250" t="s">
        <v>166</v>
      </c>
      <c r="DH250">
        <v>5</v>
      </c>
      <c r="DI250">
        <v>3.1349999999999998</v>
      </c>
      <c r="DJ250">
        <v>0.24</v>
      </c>
      <c r="DK250" t="s">
        <v>166</v>
      </c>
      <c r="DL250">
        <v>25</v>
      </c>
      <c r="DM250">
        <v>15.675000000000001</v>
      </c>
      <c r="DN250">
        <v>1.18</v>
      </c>
      <c r="DO250" t="s">
        <v>159</v>
      </c>
      <c r="DP250">
        <v>0</v>
      </c>
      <c r="DQ250">
        <v>0</v>
      </c>
      <c r="DR250" t="s">
        <v>159</v>
      </c>
      <c r="DS250">
        <v>0</v>
      </c>
      <c r="DT250">
        <v>0</v>
      </c>
      <c r="DU250" t="s">
        <v>159</v>
      </c>
      <c r="DV250" t="s">
        <v>159</v>
      </c>
      <c r="DW250" t="s">
        <v>159</v>
      </c>
      <c r="DX250" t="s">
        <v>159</v>
      </c>
      <c r="DY250">
        <v>0</v>
      </c>
      <c r="DZ250">
        <v>0</v>
      </c>
      <c r="EA250">
        <v>94.05</v>
      </c>
      <c r="EB250">
        <v>7.05</v>
      </c>
      <c r="EC250">
        <v>2.0020566000040006E+19</v>
      </c>
      <c r="ED250">
        <v>3.0040567E+19</v>
      </c>
      <c r="EE250" t="s">
        <v>939</v>
      </c>
      <c r="EF250" t="s">
        <v>938</v>
      </c>
      <c r="EG250" t="s">
        <v>159</v>
      </c>
      <c r="EH250" t="s">
        <v>159</v>
      </c>
      <c r="EI250" t="s">
        <v>125</v>
      </c>
      <c r="EJ250" t="s">
        <v>159</v>
      </c>
      <c r="EK250" t="s">
        <v>159</v>
      </c>
      <c r="EL250" t="s">
        <v>159</v>
      </c>
      <c r="EM250" t="s">
        <v>159</v>
      </c>
      <c r="EN250" t="s">
        <v>159</v>
      </c>
      <c r="EO250" t="s">
        <v>159</v>
      </c>
      <c r="EP250" t="s">
        <v>159</v>
      </c>
      <c r="EQ250" t="s">
        <v>159</v>
      </c>
      <c r="ER250" t="s">
        <v>159</v>
      </c>
      <c r="ES250">
        <v>31329.78</v>
      </c>
      <c r="ET250">
        <v>0</v>
      </c>
      <c r="EU250">
        <v>0</v>
      </c>
      <c r="EV250" t="s">
        <v>159</v>
      </c>
      <c r="EW250" t="s">
        <v>167</v>
      </c>
      <c r="EX250" t="s">
        <v>159</v>
      </c>
      <c r="EY250">
        <v>0</v>
      </c>
      <c r="EZ250">
        <v>0</v>
      </c>
    </row>
    <row r="251" spans="1:156" x14ac:dyDescent="0.25">
      <c r="A251">
        <v>9779934716</v>
      </c>
      <c r="B251" t="s">
        <v>143</v>
      </c>
      <c r="C251" t="s">
        <v>297</v>
      </c>
      <c r="D251" t="s">
        <v>146</v>
      </c>
      <c r="E251" t="s">
        <v>722</v>
      </c>
      <c r="F251" s="1" t="s">
        <v>147</v>
      </c>
      <c r="G251" t="s">
        <v>168</v>
      </c>
      <c r="H251" t="s">
        <v>169</v>
      </c>
      <c r="I251" t="s">
        <v>170</v>
      </c>
      <c r="J251" t="s">
        <v>466</v>
      </c>
      <c r="K251" t="s">
        <v>152</v>
      </c>
      <c r="L251" s="2">
        <v>0.5</v>
      </c>
      <c r="M251" s="2">
        <v>31350</v>
      </c>
      <c r="N251" t="s">
        <v>467</v>
      </c>
      <c r="O251" t="s">
        <v>940</v>
      </c>
      <c r="P251">
        <v>34939</v>
      </c>
      <c r="Q251" t="s">
        <v>146</v>
      </c>
      <c r="R251" t="s">
        <v>941</v>
      </c>
      <c r="S251" s="1" t="s">
        <v>155</v>
      </c>
      <c r="T251">
        <v>2612746623</v>
      </c>
      <c r="U251">
        <v>7593140</v>
      </c>
      <c r="V251">
        <v>1001400</v>
      </c>
      <c r="W251">
        <v>25506169</v>
      </c>
      <c r="X251">
        <v>9779934716</v>
      </c>
      <c r="Y251">
        <v>815167</v>
      </c>
      <c r="Z251" t="s">
        <v>156</v>
      </c>
      <c r="AA251" t="s">
        <v>157</v>
      </c>
      <c r="AB251" t="s">
        <v>158</v>
      </c>
      <c r="AC251" t="s">
        <v>466</v>
      </c>
      <c r="AD251">
        <v>5999</v>
      </c>
      <c r="AE251">
        <v>63</v>
      </c>
      <c r="AF251" t="s">
        <v>159</v>
      </c>
      <c r="AG251" t="s">
        <v>159</v>
      </c>
      <c r="AH251" t="s">
        <v>159</v>
      </c>
      <c r="AI251" t="s">
        <v>160</v>
      </c>
      <c r="AJ251" t="s">
        <v>942</v>
      </c>
      <c r="AK251">
        <v>566</v>
      </c>
      <c r="AL251">
        <v>394713</v>
      </c>
      <c r="AM251">
        <v>566</v>
      </c>
      <c r="AN251">
        <v>9779934716</v>
      </c>
      <c r="AO251">
        <v>9779934716</v>
      </c>
      <c r="AP251" t="s">
        <v>162</v>
      </c>
      <c r="AQ251" t="s">
        <v>471</v>
      </c>
      <c r="AR251" t="s">
        <v>159</v>
      </c>
      <c r="AS251" t="s">
        <v>303</v>
      </c>
      <c r="AT251" s="2">
        <v>0.5</v>
      </c>
      <c r="AU251">
        <v>31350</v>
      </c>
      <c r="AV251">
        <v>31350</v>
      </c>
      <c r="AW251" s="7">
        <f t="shared" si="21"/>
        <v>30350</v>
      </c>
      <c r="AX251" s="7">
        <v>350</v>
      </c>
      <c r="AY251" s="7">
        <f t="shared" si="22"/>
        <v>30000</v>
      </c>
      <c r="AZ251" s="8">
        <f t="shared" si="23"/>
        <v>5280.0000000000009</v>
      </c>
      <c r="BA251" s="9">
        <f t="shared" si="24"/>
        <v>24000</v>
      </c>
      <c r="BB251" s="10">
        <f t="shared" si="25"/>
        <v>720</v>
      </c>
      <c r="BC251" s="7">
        <v>250</v>
      </c>
      <c r="BD251" s="11">
        <f t="shared" si="26"/>
        <v>81.25</v>
      </c>
      <c r="BE251" s="11">
        <v>1000</v>
      </c>
      <c r="BF251" s="12"/>
      <c r="BG251" s="7">
        <f t="shared" si="27"/>
        <v>18.75</v>
      </c>
      <c r="BH251" t="s">
        <v>159</v>
      </c>
      <c r="BI251" t="s">
        <v>159</v>
      </c>
      <c r="BJ251" t="s">
        <v>159</v>
      </c>
      <c r="BK251" t="s">
        <v>159</v>
      </c>
      <c r="BL251">
        <v>566</v>
      </c>
      <c r="BM251">
        <v>566</v>
      </c>
      <c r="BN251">
        <v>31350</v>
      </c>
      <c r="BO251">
        <v>1000</v>
      </c>
      <c r="BP251">
        <v>156.75</v>
      </c>
      <c r="BQ251">
        <v>11.76</v>
      </c>
      <c r="BR251">
        <v>0</v>
      </c>
      <c r="BS251">
        <v>31181.4938</v>
      </c>
      <c r="BT251">
        <v>0</v>
      </c>
      <c r="BU251" t="s">
        <v>159</v>
      </c>
      <c r="BV251" t="s">
        <v>159</v>
      </c>
      <c r="BW251">
        <v>0</v>
      </c>
      <c r="BX251">
        <v>0</v>
      </c>
      <c r="BY251" t="s">
        <v>165</v>
      </c>
      <c r="BZ251">
        <v>62.7</v>
      </c>
      <c r="CA251" t="s">
        <v>159</v>
      </c>
      <c r="CB251">
        <v>0</v>
      </c>
      <c r="CC251">
        <v>0</v>
      </c>
      <c r="CD251" t="s">
        <v>176</v>
      </c>
      <c r="CE251">
        <v>0</v>
      </c>
      <c r="CF251">
        <v>0.2</v>
      </c>
      <c r="CG251">
        <v>62.7</v>
      </c>
      <c r="CH251" t="s">
        <v>159</v>
      </c>
      <c r="CI251" t="s">
        <v>176</v>
      </c>
      <c r="CJ251" t="s">
        <v>159</v>
      </c>
      <c r="CK251" t="s">
        <v>159</v>
      </c>
      <c r="CL251">
        <v>0</v>
      </c>
      <c r="CM251" t="s">
        <v>297</v>
      </c>
      <c r="CN251">
        <v>30</v>
      </c>
      <c r="CO251">
        <v>18.809999999999999</v>
      </c>
      <c r="CP251">
        <v>1.41</v>
      </c>
      <c r="CQ251">
        <v>31335.16</v>
      </c>
      <c r="CR251" t="s">
        <v>166</v>
      </c>
      <c r="CS251">
        <v>25</v>
      </c>
      <c r="CT251">
        <v>15.675000000000001</v>
      </c>
      <c r="CU251">
        <v>1.18</v>
      </c>
      <c r="CV251" t="s">
        <v>166</v>
      </c>
      <c r="CW251">
        <v>7.5</v>
      </c>
      <c r="CX251">
        <v>4.7024999999999997</v>
      </c>
      <c r="CY251">
        <v>0.35</v>
      </c>
      <c r="CZ251" t="s">
        <v>160</v>
      </c>
      <c r="DA251">
        <v>7.5</v>
      </c>
      <c r="DB251">
        <v>4.7024999999999997</v>
      </c>
      <c r="DC251">
        <v>0.35</v>
      </c>
      <c r="DD251">
        <v>0</v>
      </c>
      <c r="DE251">
        <v>5</v>
      </c>
      <c r="DF251">
        <v>0.38</v>
      </c>
      <c r="DG251" t="s">
        <v>166</v>
      </c>
      <c r="DH251">
        <v>5</v>
      </c>
      <c r="DI251">
        <v>3.1349999999999998</v>
      </c>
      <c r="DJ251">
        <v>0.24</v>
      </c>
      <c r="DK251" t="s">
        <v>166</v>
      </c>
      <c r="DL251">
        <v>25</v>
      </c>
      <c r="DM251">
        <v>15.675000000000001</v>
      </c>
      <c r="DN251">
        <v>1.18</v>
      </c>
      <c r="DO251" t="s">
        <v>159</v>
      </c>
      <c r="DP251">
        <v>0</v>
      </c>
      <c r="DQ251">
        <v>0</v>
      </c>
      <c r="DR251" t="s">
        <v>159</v>
      </c>
      <c r="DS251">
        <v>0</v>
      </c>
      <c r="DT251">
        <v>0</v>
      </c>
      <c r="DU251" t="s">
        <v>159</v>
      </c>
      <c r="DV251" t="s">
        <v>159</v>
      </c>
      <c r="DW251" t="s">
        <v>159</v>
      </c>
      <c r="DX251" t="s">
        <v>159</v>
      </c>
      <c r="DY251">
        <v>0</v>
      </c>
      <c r="DZ251">
        <v>0</v>
      </c>
      <c r="EA251">
        <v>94.05</v>
      </c>
      <c r="EB251">
        <v>7.05</v>
      </c>
      <c r="EC251">
        <v>2.0020566000040006E+19</v>
      </c>
      <c r="ED251">
        <v>4.0010566E+19</v>
      </c>
      <c r="EE251" t="s">
        <v>943</v>
      </c>
      <c r="EF251" t="s">
        <v>942</v>
      </c>
      <c r="EG251" t="s">
        <v>159</v>
      </c>
      <c r="EH251" t="s">
        <v>159</v>
      </c>
      <c r="EI251" t="s">
        <v>125</v>
      </c>
      <c r="EJ251" t="s">
        <v>159</v>
      </c>
      <c r="EK251" t="s">
        <v>159</v>
      </c>
      <c r="EL251" t="s">
        <v>159</v>
      </c>
      <c r="EM251" t="s">
        <v>159</v>
      </c>
      <c r="EN251" t="s">
        <v>159</v>
      </c>
      <c r="EO251" t="s">
        <v>159</v>
      </c>
      <c r="EP251" t="s">
        <v>159</v>
      </c>
      <c r="EQ251" t="s">
        <v>159</v>
      </c>
      <c r="ER251" t="s">
        <v>159</v>
      </c>
      <c r="ES251">
        <v>31335.16</v>
      </c>
      <c r="ET251">
        <v>0</v>
      </c>
      <c r="EU251">
        <v>0</v>
      </c>
      <c r="EV251" t="s">
        <v>159</v>
      </c>
      <c r="EW251" t="s">
        <v>167</v>
      </c>
      <c r="EX251" t="s">
        <v>159</v>
      </c>
      <c r="EY251">
        <v>0</v>
      </c>
      <c r="EZ251">
        <v>0</v>
      </c>
    </row>
    <row r="252" spans="1:156" x14ac:dyDescent="0.25">
      <c r="A252">
        <v>9779929594</v>
      </c>
      <c r="B252" t="s">
        <v>143</v>
      </c>
      <c r="C252" t="s">
        <v>297</v>
      </c>
      <c r="D252" t="s">
        <v>146</v>
      </c>
      <c r="E252" t="s">
        <v>722</v>
      </c>
      <c r="F252" s="1" t="s">
        <v>147</v>
      </c>
      <c r="G252" t="s">
        <v>168</v>
      </c>
      <c r="H252" t="s">
        <v>169</v>
      </c>
      <c r="I252" t="s">
        <v>170</v>
      </c>
      <c r="J252" t="s">
        <v>466</v>
      </c>
      <c r="K252" t="s">
        <v>152</v>
      </c>
      <c r="L252" s="2">
        <v>0.5</v>
      </c>
      <c r="M252" s="2">
        <v>31350</v>
      </c>
      <c r="N252" t="s">
        <v>467</v>
      </c>
      <c r="O252" t="s">
        <v>944</v>
      </c>
      <c r="P252">
        <v>34939</v>
      </c>
      <c r="Q252" t="s">
        <v>146</v>
      </c>
      <c r="R252" t="s">
        <v>945</v>
      </c>
      <c r="S252" s="1" t="s">
        <v>155</v>
      </c>
      <c r="T252">
        <v>2612746284</v>
      </c>
      <c r="U252">
        <v>7593140</v>
      </c>
      <c r="V252">
        <v>1001398</v>
      </c>
      <c r="W252">
        <v>25506158</v>
      </c>
      <c r="X252">
        <v>9779929594</v>
      </c>
      <c r="Y252">
        <v>815167</v>
      </c>
      <c r="Z252" t="s">
        <v>156</v>
      </c>
      <c r="AA252" t="s">
        <v>157</v>
      </c>
      <c r="AB252" t="s">
        <v>158</v>
      </c>
      <c r="AC252" t="s">
        <v>466</v>
      </c>
      <c r="AD252">
        <v>5999</v>
      </c>
      <c r="AE252">
        <v>63</v>
      </c>
      <c r="AF252" t="s">
        <v>159</v>
      </c>
      <c r="AG252" t="s">
        <v>159</v>
      </c>
      <c r="AH252" t="s">
        <v>159</v>
      </c>
      <c r="AI252" t="s">
        <v>160</v>
      </c>
      <c r="AJ252" t="s">
        <v>946</v>
      </c>
      <c r="AK252">
        <v>566</v>
      </c>
      <c r="AL252">
        <v>386270</v>
      </c>
      <c r="AM252">
        <v>566</v>
      </c>
      <c r="AN252">
        <v>9779929594</v>
      </c>
      <c r="AO252">
        <v>9779929594</v>
      </c>
      <c r="AP252" t="s">
        <v>162</v>
      </c>
      <c r="AQ252" t="s">
        <v>471</v>
      </c>
      <c r="AR252" t="s">
        <v>159</v>
      </c>
      <c r="AS252" t="s">
        <v>303</v>
      </c>
      <c r="AT252" s="2">
        <v>0.5</v>
      </c>
      <c r="AU252">
        <v>31350</v>
      </c>
      <c r="AV252">
        <v>31350</v>
      </c>
      <c r="AW252" s="7">
        <f t="shared" si="21"/>
        <v>30350</v>
      </c>
      <c r="AX252" s="7">
        <v>350</v>
      </c>
      <c r="AY252" s="7">
        <f t="shared" si="22"/>
        <v>30000</v>
      </c>
      <c r="AZ252" s="8">
        <f t="shared" si="23"/>
        <v>5280.0000000000009</v>
      </c>
      <c r="BA252" s="9">
        <f t="shared" si="24"/>
        <v>24000</v>
      </c>
      <c r="BB252" s="10">
        <f t="shared" si="25"/>
        <v>720</v>
      </c>
      <c r="BC252" s="7">
        <v>250</v>
      </c>
      <c r="BD252" s="11">
        <f t="shared" si="26"/>
        <v>81.25</v>
      </c>
      <c r="BE252" s="11">
        <v>1000</v>
      </c>
      <c r="BF252" s="12"/>
      <c r="BG252" s="7">
        <f t="shared" si="27"/>
        <v>18.75</v>
      </c>
      <c r="BH252" t="s">
        <v>159</v>
      </c>
      <c r="BI252" t="s">
        <v>159</v>
      </c>
      <c r="BJ252" t="s">
        <v>159</v>
      </c>
      <c r="BK252" t="s">
        <v>159</v>
      </c>
      <c r="BL252">
        <v>566</v>
      </c>
      <c r="BM252">
        <v>566</v>
      </c>
      <c r="BN252">
        <v>31350</v>
      </c>
      <c r="BO252">
        <v>1000</v>
      </c>
      <c r="BP252">
        <v>156.75</v>
      </c>
      <c r="BQ252">
        <v>11.76</v>
      </c>
      <c r="BR252">
        <v>0</v>
      </c>
      <c r="BS252">
        <v>31181.4938</v>
      </c>
      <c r="BT252">
        <v>0</v>
      </c>
      <c r="BU252" t="s">
        <v>159</v>
      </c>
      <c r="BV252" t="s">
        <v>159</v>
      </c>
      <c r="BW252">
        <v>0</v>
      </c>
      <c r="BX252">
        <v>0</v>
      </c>
      <c r="BY252" t="s">
        <v>165</v>
      </c>
      <c r="BZ252">
        <v>62.7</v>
      </c>
      <c r="CA252" t="s">
        <v>159</v>
      </c>
      <c r="CB252">
        <v>0</v>
      </c>
      <c r="CC252">
        <v>0</v>
      </c>
      <c r="CD252" t="s">
        <v>176</v>
      </c>
      <c r="CE252">
        <v>0</v>
      </c>
      <c r="CF252">
        <v>0.2</v>
      </c>
      <c r="CG252">
        <v>62.7</v>
      </c>
      <c r="CH252" t="s">
        <v>159</v>
      </c>
      <c r="CI252" t="s">
        <v>176</v>
      </c>
      <c r="CJ252" t="s">
        <v>159</v>
      </c>
      <c r="CK252" t="s">
        <v>159</v>
      </c>
      <c r="CL252">
        <v>0</v>
      </c>
      <c r="CM252" t="s">
        <v>297</v>
      </c>
      <c r="CN252">
        <v>30</v>
      </c>
      <c r="CO252">
        <v>18.809999999999999</v>
      </c>
      <c r="CP252">
        <v>1.41</v>
      </c>
      <c r="CQ252">
        <v>31335.16</v>
      </c>
      <c r="CR252" t="s">
        <v>166</v>
      </c>
      <c r="CS252">
        <v>25</v>
      </c>
      <c r="CT252">
        <v>15.675000000000001</v>
      </c>
      <c r="CU252">
        <v>1.18</v>
      </c>
      <c r="CV252" t="s">
        <v>166</v>
      </c>
      <c r="CW252">
        <v>7.5</v>
      </c>
      <c r="CX252">
        <v>4.7024999999999997</v>
      </c>
      <c r="CY252">
        <v>0.35</v>
      </c>
      <c r="CZ252" t="s">
        <v>160</v>
      </c>
      <c r="DA252">
        <v>7.5</v>
      </c>
      <c r="DB252">
        <v>4.7024999999999997</v>
      </c>
      <c r="DC252">
        <v>0.35</v>
      </c>
      <c r="DD252">
        <v>0</v>
      </c>
      <c r="DE252">
        <v>5</v>
      </c>
      <c r="DF252">
        <v>0.38</v>
      </c>
      <c r="DG252" t="s">
        <v>166</v>
      </c>
      <c r="DH252">
        <v>5</v>
      </c>
      <c r="DI252">
        <v>3.1349999999999998</v>
      </c>
      <c r="DJ252">
        <v>0.24</v>
      </c>
      <c r="DK252" t="s">
        <v>166</v>
      </c>
      <c r="DL252">
        <v>25</v>
      </c>
      <c r="DM252">
        <v>15.675000000000001</v>
      </c>
      <c r="DN252">
        <v>1.18</v>
      </c>
      <c r="DO252" t="s">
        <v>159</v>
      </c>
      <c r="DP252">
        <v>0</v>
      </c>
      <c r="DQ252">
        <v>0</v>
      </c>
      <c r="DR252" t="s">
        <v>159</v>
      </c>
      <c r="DS252">
        <v>0</v>
      </c>
      <c r="DT252">
        <v>0</v>
      </c>
      <c r="DU252" t="s">
        <v>159</v>
      </c>
      <c r="DV252" t="s">
        <v>159</v>
      </c>
      <c r="DW252" t="s">
        <v>159</v>
      </c>
      <c r="DX252" t="s">
        <v>159</v>
      </c>
      <c r="DY252">
        <v>0</v>
      </c>
      <c r="DZ252">
        <v>0</v>
      </c>
      <c r="EA252">
        <v>94.05</v>
      </c>
      <c r="EB252">
        <v>7.05</v>
      </c>
      <c r="EC252">
        <v>2.0020566000040006E+19</v>
      </c>
      <c r="ED252">
        <v>4.0010566E+19</v>
      </c>
      <c r="EE252" t="s">
        <v>947</v>
      </c>
      <c r="EF252" t="s">
        <v>946</v>
      </c>
      <c r="EG252" t="s">
        <v>159</v>
      </c>
      <c r="EH252" t="s">
        <v>159</v>
      </c>
      <c r="EI252" t="s">
        <v>125</v>
      </c>
      <c r="EJ252" t="s">
        <v>159</v>
      </c>
      <c r="EK252" t="s">
        <v>159</v>
      </c>
      <c r="EL252" t="s">
        <v>159</v>
      </c>
      <c r="EM252" t="s">
        <v>159</v>
      </c>
      <c r="EN252" t="s">
        <v>159</v>
      </c>
      <c r="EO252" t="s">
        <v>159</v>
      </c>
      <c r="EP252" t="s">
        <v>159</v>
      </c>
      <c r="EQ252" t="s">
        <v>159</v>
      </c>
      <c r="ER252" t="s">
        <v>159</v>
      </c>
      <c r="ES252">
        <v>31335.16</v>
      </c>
      <c r="ET252">
        <v>0</v>
      </c>
      <c r="EU252">
        <v>0</v>
      </c>
      <c r="EV252" t="s">
        <v>159</v>
      </c>
      <c r="EW252" t="s">
        <v>167</v>
      </c>
      <c r="EX252" t="s">
        <v>159</v>
      </c>
      <c r="EY252">
        <v>0</v>
      </c>
      <c r="EZ252">
        <v>0</v>
      </c>
    </row>
    <row r="253" spans="1:156" x14ac:dyDescent="0.25">
      <c r="A253">
        <v>9779916073</v>
      </c>
      <c r="B253" t="s">
        <v>143</v>
      </c>
      <c r="C253" t="s">
        <v>144</v>
      </c>
      <c r="D253" t="s">
        <v>146</v>
      </c>
      <c r="E253" t="s">
        <v>722</v>
      </c>
      <c r="F253" s="1" t="s">
        <v>147</v>
      </c>
      <c r="G253" t="s">
        <v>168</v>
      </c>
      <c r="H253" t="s">
        <v>169</v>
      </c>
      <c r="I253" t="s">
        <v>170</v>
      </c>
      <c r="J253" t="s">
        <v>171</v>
      </c>
      <c r="K253" t="s">
        <v>152</v>
      </c>
      <c r="L253" s="2">
        <v>0.5</v>
      </c>
      <c r="M253" s="2">
        <v>31350</v>
      </c>
      <c r="N253" t="s">
        <v>172</v>
      </c>
      <c r="O253" t="s">
        <v>948</v>
      </c>
      <c r="P253">
        <v>34939</v>
      </c>
      <c r="Q253" t="s">
        <v>146</v>
      </c>
      <c r="R253">
        <v>972212</v>
      </c>
      <c r="S253" s="1" t="s">
        <v>155</v>
      </c>
      <c r="T253">
        <v>2612745395</v>
      </c>
      <c r="U253">
        <v>7593140</v>
      </c>
      <c r="V253">
        <v>1001391</v>
      </c>
      <c r="W253">
        <v>25506118</v>
      </c>
      <c r="X253">
        <v>9779916073</v>
      </c>
      <c r="Y253">
        <v>815167</v>
      </c>
      <c r="Z253" t="s">
        <v>156</v>
      </c>
      <c r="AA253" t="s">
        <v>157</v>
      </c>
      <c r="AB253" t="s">
        <v>158</v>
      </c>
      <c r="AC253" t="s">
        <v>171</v>
      </c>
      <c r="AD253">
        <v>5999</v>
      </c>
      <c r="AE253">
        <v>63</v>
      </c>
      <c r="AF253" t="s">
        <v>159</v>
      </c>
      <c r="AG253" t="s">
        <v>159</v>
      </c>
      <c r="AH253" t="s">
        <v>159</v>
      </c>
      <c r="AI253" t="s">
        <v>160</v>
      </c>
      <c r="AJ253" t="s">
        <v>949</v>
      </c>
      <c r="AK253">
        <v>566</v>
      </c>
      <c r="AL253">
        <v>388629</v>
      </c>
      <c r="AM253">
        <v>566</v>
      </c>
      <c r="AN253">
        <v>9779916073</v>
      </c>
      <c r="AO253">
        <v>9779916073</v>
      </c>
      <c r="AP253" t="s">
        <v>162</v>
      </c>
      <c r="AQ253" t="s">
        <v>175</v>
      </c>
      <c r="AR253" t="s">
        <v>159</v>
      </c>
      <c r="AS253" t="s">
        <v>164</v>
      </c>
      <c r="AT253" s="2">
        <v>0.5</v>
      </c>
      <c r="AU253">
        <v>31350</v>
      </c>
      <c r="AV253">
        <v>31350</v>
      </c>
      <c r="AW253" s="7">
        <f t="shared" si="21"/>
        <v>30350</v>
      </c>
      <c r="AX253" s="7">
        <v>350</v>
      </c>
      <c r="AY253" s="7">
        <f t="shared" si="22"/>
        <v>30000</v>
      </c>
      <c r="AZ253" s="8">
        <f t="shared" si="23"/>
        <v>5280.0000000000009</v>
      </c>
      <c r="BA253" s="9">
        <f t="shared" si="24"/>
        <v>24000</v>
      </c>
      <c r="BB253" s="10">
        <f t="shared" si="25"/>
        <v>720</v>
      </c>
      <c r="BC253" s="7">
        <v>250</v>
      </c>
      <c r="BD253" s="11">
        <f t="shared" si="26"/>
        <v>81.25</v>
      </c>
      <c r="BE253" s="11">
        <v>1000</v>
      </c>
      <c r="BF253" s="12"/>
      <c r="BG253" s="7">
        <f t="shared" si="27"/>
        <v>18.75</v>
      </c>
      <c r="BH253" t="s">
        <v>159</v>
      </c>
      <c r="BI253" t="s">
        <v>159</v>
      </c>
      <c r="BJ253" t="s">
        <v>159</v>
      </c>
      <c r="BK253" t="s">
        <v>159</v>
      </c>
      <c r="BL253">
        <v>566</v>
      </c>
      <c r="BM253">
        <v>566</v>
      </c>
      <c r="BN253">
        <v>31350</v>
      </c>
      <c r="BO253">
        <v>1000</v>
      </c>
      <c r="BP253">
        <v>156.75</v>
      </c>
      <c r="BQ253">
        <v>11.76</v>
      </c>
      <c r="BR253">
        <v>0</v>
      </c>
      <c r="BS253">
        <v>31181.4938</v>
      </c>
      <c r="BT253">
        <v>0</v>
      </c>
      <c r="BU253" t="s">
        <v>159</v>
      </c>
      <c r="BV253" t="s">
        <v>159</v>
      </c>
      <c r="BW253">
        <v>0</v>
      </c>
      <c r="BX253">
        <v>0</v>
      </c>
      <c r="BY253" t="s">
        <v>165</v>
      </c>
      <c r="BZ253">
        <v>62.7</v>
      </c>
      <c r="CA253" t="s">
        <v>159</v>
      </c>
      <c r="CB253">
        <v>0</v>
      </c>
      <c r="CC253">
        <v>0</v>
      </c>
      <c r="CD253" t="s">
        <v>176</v>
      </c>
      <c r="CE253">
        <v>0</v>
      </c>
      <c r="CF253">
        <v>0.2</v>
      </c>
      <c r="CG253">
        <v>62.7</v>
      </c>
      <c r="CH253" t="s">
        <v>159</v>
      </c>
      <c r="CI253" t="s">
        <v>176</v>
      </c>
      <c r="CJ253" t="s">
        <v>159</v>
      </c>
      <c r="CK253" t="s">
        <v>159</v>
      </c>
      <c r="CL253">
        <v>0</v>
      </c>
      <c r="CM253" t="s">
        <v>144</v>
      </c>
      <c r="CN253">
        <v>30</v>
      </c>
      <c r="CO253">
        <v>18.809999999999999</v>
      </c>
      <c r="CP253">
        <v>1.41</v>
      </c>
      <c r="CQ253">
        <v>31330.86</v>
      </c>
      <c r="CR253" t="s">
        <v>166</v>
      </c>
      <c r="CS253">
        <v>25</v>
      </c>
      <c r="CT253">
        <v>15.675000000000001</v>
      </c>
      <c r="CU253">
        <v>1.18</v>
      </c>
      <c r="CV253" t="s">
        <v>166</v>
      </c>
      <c r="CW253">
        <v>7.5</v>
      </c>
      <c r="CX253">
        <v>4.7024999999999997</v>
      </c>
      <c r="CY253">
        <v>0.35</v>
      </c>
      <c r="CZ253" t="s">
        <v>160</v>
      </c>
      <c r="DA253">
        <v>7.5</v>
      </c>
      <c r="DB253">
        <v>4.7024999999999997</v>
      </c>
      <c r="DC253">
        <v>0.35</v>
      </c>
      <c r="DD253">
        <v>0</v>
      </c>
      <c r="DE253">
        <v>1</v>
      </c>
      <c r="DF253">
        <v>0.08</v>
      </c>
      <c r="DG253" t="s">
        <v>166</v>
      </c>
      <c r="DH253">
        <v>5</v>
      </c>
      <c r="DI253">
        <v>3.1349999999999998</v>
      </c>
      <c r="DJ253">
        <v>0.24</v>
      </c>
      <c r="DK253" t="s">
        <v>166</v>
      </c>
      <c r="DL253">
        <v>25</v>
      </c>
      <c r="DM253">
        <v>15.675000000000001</v>
      </c>
      <c r="DN253">
        <v>1.18</v>
      </c>
      <c r="DO253" t="s">
        <v>159</v>
      </c>
      <c r="DP253">
        <v>0</v>
      </c>
      <c r="DQ253">
        <v>0</v>
      </c>
      <c r="DR253" t="s">
        <v>159</v>
      </c>
      <c r="DS253">
        <v>0</v>
      </c>
      <c r="DT253">
        <v>0</v>
      </c>
      <c r="DU253" t="s">
        <v>159</v>
      </c>
      <c r="DV253" t="s">
        <v>159</v>
      </c>
      <c r="DW253" t="s">
        <v>159</v>
      </c>
      <c r="DX253" t="s">
        <v>159</v>
      </c>
      <c r="DY253">
        <v>0</v>
      </c>
      <c r="DZ253">
        <v>0</v>
      </c>
      <c r="EA253">
        <v>94.05</v>
      </c>
      <c r="EB253">
        <v>7.05</v>
      </c>
      <c r="EC253">
        <v>2.0020566000040006E+19</v>
      </c>
      <c r="ED253">
        <v>3.0040567E+19</v>
      </c>
      <c r="EE253" t="s">
        <v>950</v>
      </c>
      <c r="EF253" t="s">
        <v>949</v>
      </c>
      <c r="EG253" t="s">
        <v>159</v>
      </c>
      <c r="EH253" t="s">
        <v>159</v>
      </c>
      <c r="EI253" t="s">
        <v>125</v>
      </c>
      <c r="EJ253" t="s">
        <v>159</v>
      </c>
      <c r="EK253" t="s">
        <v>159</v>
      </c>
      <c r="EL253" t="s">
        <v>159</v>
      </c>
      <c r="EM253" t="s">
        <v>159</v>
      </c>
      <c r="EN253" t="s">
        <v>159</v>
      </c>
      <c r="EO253" t="s">
        <v>159</v>
      </c>
      <c r="EP253" t="s">
        <v>159</v>
      </c>
      <c r="EQ253" t="s">
        <v>159</v>
      </c>
      <c r="ER253" t="s">
        <v>159</v>
      </c>
      <c r="ES253">
        <v>31330.86</v>
      </c>
      <c r="ET253">
        <v>0</v>
      </c>
      <c r="EU253">
        <v>0</v>
      </c>
      <c r="EV253" t="s">
        <v>159</v>
      </c>
      <c r="EW253" t="s">
        <v>167</v>
      </c>
      <c r="EX253" t="s">
        <v>159</v>
      </c>
      <c r="EY253">
        <v>0</v>
      </c>
      <c r="EZ253">
        <v>0</v>
      </c>
    </row>
    <row r="254" spans="1:156" x14ac:dyDescent="0.25">
      <c r="A254">
        <v>9779910450</v>
      </c>
      <c r="B254" t="s">
        <v>143</v>
      </c>
      <c r="C254" t="s">
        <v>144</v>
      </c>
      <c r="D254" t="s">
        <v>146</v>
      </c>
      <c r="E254" t="s">
        <v>722</v>
      </c>
      <c r="F254" s="1" t="s">
        <v>147</v>
      </c>
      <c r="G254" t="s">
        <v>168</v>
      </c>
      <c r="H254" t="s">
        <v>169</v>
      </c>
      <c r="I254" t="s">
        <v>170</v>
      </c>
      <c r="J254" t="s">
        <v>171</v>
      </c>
      <c r="K254" t="s">
        <v>152</v>
      </c>
      <c r="L254" s="2">
        <v>0.5</v>
      </c>
      <c r="M254" s="2">
        <v>31350</v>
      </c>
      <c r="N254" t="s">
        <v>172</v>
      </c>
      <c r="O254" t="s">
        <v>951</v>
      </c>
      <c r="P254">
        <v>34939</v>
      </c>
      <c r="Q254" t="s">
        <v>146</v>
      </c>
      <c r="R254">
        <v>970163</v>
      </c>
      <c r="S254" s="1" t="s">
        <v>155</v>
      </c>
      <c r="T254">
        <v>2612745143</v>
      </c>
      <c r="U254">
        <v>7593140</v>
      </c>
      <c r="V254">
        <v>1001389</v>
      </c>
      <c r="W254">
        <v>25506108</v>
      </c>
      <c r="X254">
        <v>9779910450</v>
      </c>
      <c r="Y254">
        <v>815167</v>
      </c>
      <c r="Z254" t="s">
        <v>156</v>
      </c>
      <c r="AA254" t="s">
        <v>157</v>
      </c>
      <c r="AB254" t="s">
        <v>158</v>
      </c>
      <c r="AC254" t="s">
        <v>171</v>
      </c>
      <c r="AD254">
        <v>5999</v>
      </c>
      <c r="AE254">
        <v>63</v>
      </c>
      <c r="AF254" t="s">
        <v>159</v>
      </c>
      <c r="AG254" t="s">
        <v>159</v>
      </c>
      <c r="AH254" t="s">
        <v>159</v>
      </c>
      <c r="AI254" t="s">
        <v>160</v>
      </c>
      <c r="AJ254" t="s">
        <v>952</v>
      </c>
      <c r="AK254">
        <v>566</v>
      </c>
      <c r="AL254">
        <v>851474</v>
      </c>
      <c r="AM254">
        <v>566</v>
      </c>
      <c r="AN254">
        <v>9779910450</v>
      </c>
      <c r="AO254">
        <v>9779910450</v>
      </c>
      <c r="AP254" t="s">
        <v>162</v>
      </c>
      <c r="AQ254" t="s">
        <v>175</v>
      </c>
      <c r="AR254" t="s">
        <v>159</v>
      </c>
      <c r="AS254" t="s">
        <v>164</v>
      </c>
      <c r="AT254" s="2">
        <v>0.5</v>
      </c>
      <c r="AU254">
        <v>31350</v>
      </c>
      <c r="AV254">
        <v>31350</v>
      </c>
      <c r="AW254" s="7">
        <f t="shared" si="21"/>
        <v>30350</v>
      </c>
      <c r="AX254" s="7">
        <v>350</v>
      </c>
      <c r="AY254" s="7">
        <f t="shared" si="22"/>
        <v>30000</v>
      </c>
      <c r="AZ254" s="8">
        <f t="shared" si="23"/>
        <v>5280.0000000000009</v>
      </c>
      <c r="BA254" s="9">
        <f t="shared" si="24"/>
        <v>24000</v>
      </c>
      <c r="BB254" s="10">
        <f t="shared" si="25"/>
        <v>720</v>
      </c>
      <c r="BC254" s="7">
        <v>250</v>
      </c>
      <c r="BD254" s="11">
        <f t="shared" si="26"/>
        <v>81.25</v>
      </c>
      <c r="BE254" s="11">
        <v>1000</v>
      </c>
      <c r="BF254" s="12"/>
      <c r="BG254" s="7">
        <f t="shared" si="27"/>
        <v>18.75</v>
      </c>
      <c r="BH254" t="s">
        <v>159</v>
      </c>
      <c r="BI254" t="s">
        <v>159</v>
      </c>
      <c r="BJ254" t="s">
        <v>159</v>
      </c>
      <c r="BK254" t="s">
        <v>159</v>
      </c>
      <c r="BL254">
        <v>566</v>
      </c>
      <c r="BM254">
        <v>566</v>
      </c>
      <c r="BN254">
        <v>31350</v>
      </c>
      <c r="BO254">
        <v>1000</v>
      </c>
      <c r="BP254">
        <v>156.75</v>
      </c>
      <c r="BQ254">
        <v>11.76</v>
      </c>
      <c r="BR254">
        <v>0</v>
      </c>
      <c r="BS254">
        <v>31181.4938</v>
      </c>
      <c r="BT254">
        <v>0</v>
      </c>
      <c r="BU254" t="s">
        <v>159</v>
      </c>
      <c r="BV254" t="s">
        <v>159</v>
      </c>
      <c r="BW254">
        <v>0</v>
      </c>
      <c r="BX254">
        <v>0</v>
      </c>
      <c r="BY254" t="s">
        <v>165</v>
      </c>
      <c r="BZ254">
        <v>62.7</v>
      </c>
      <c r="CA254" t="s">
        <v>159</v>
      </c>
      <c r="CB254">
        <v>0</v>
      </c>
      <c r="CC254">
        <v>0</v>
      </c>
      <c r="CD254" t="s">
        <v>176</v>
      </c>
      <c r="CE254">
        <v>0</v>
      </c>
      <c r="CF254">
        <v>0.2</v>
      </c>
      <c r="CG254">
        <v>62.7</v>
      </c>
      <c r="CH254" t="s">
        <v>159</v>
      </c>
      <c r="CI254" t="s">
        <v>176</v>
      </c>
      <c r="CJ254" t="s">
        <v>159</v>
      </c>
      <c r="CK254" t="s">
        <v>159</v>
      </c>
      <c r="CL254">
        <v>0</v>
      </c>
      <c r="CM254" t="s">
        <v>144</v>
      </c>
      <c r="CN254">
        <v>30</v>
      </c>
      <c r="CO254">
        <v>18.809999999999999</v>
      </c>
      <c r="CP254">
        <v>1.41</v>
      </c>
      <c r="CQ254">
        <v>31330.86</v>
      </c>
      <c r="CR254" t="s">
        <v>166</v>
      </c>
      <c r="CS254">
        <v>25</v>
      </c>
      <c r="CT254">
        <v>15.675000000000001</v>
      </c>
      <c r="CU254">
        <v>1.18</v>
      </c>
      <c r="CV254" t="s">
        <v>166</v>
      </c>
      <c r="CW254">
        <v>7.5</v>
      </c>
      <c r="CX254">
        <v>4.7024999999999997</v>
      </c>
      <c r="CY254">
        <v>0.35</v>
      </c>
      <c r="CZ254" t="s">
        <v>160</v>
      </c>
      <c r="DA254">
        <v>7.5</v>
      </c>
      <c r="DB254">
        <v>4.7024999999999997</v>
      </c>
      <c r="DC254">
        <v>0.35</v>
      </c>
      <c r="DD254">
        <v>0</v>
      </c>
      <c r="DE254">
        <v>1</v>
      </c>
      <c r="DF254">
        <v>0.08</v>
      </c>
      <c r="DG254" t="s">
        <v>166</v>
      </c>
      <c r="DH254">
        <v>5</v>
      </c>
      <c r="DI254">
        <v>3.1349999999999998</v>
      </c>
      <c r="DJ254">
        <v>0.24</v>
      </c>
      <c r="DK254" t="s">
        <v>166</v>
      </c>
      <c r="DL254">
        <v>25</v>
      </c>
      <c r="DM254">
        <v>15.675000000000001</v>
      </c>
      <c r="DN254">
        <v>1.18</v>
      </c>
      <c r="DO254" t="s">
        <v>159</v>
      </c>
      <c r="DP254">
        <v>0</v>
      </c>
      <c r="DQ254">
        <v>0</v>
      </c>
      <c r="DR254" t="s">
        <v>159</v>
      </c>
      <c r="DS254">
        <v>0</v>
      </c>
      <c r="DT254">
        <v>0</v>
      </c>
      <c r="DU254" t="s">
        <v>159</v>
      </c>
      <c r="DV254" t="s">
        <v>159</v>
      </c>
      <c r="DW254" t="s">
        <v>159</v>
      </c>
      <c r="DX254" t="s">
        <v>159</v>
      </c>
      <c r="DY254">
        <v>0</v>
      </c>
      <c r="DZ254">
        <v>0</v>
      </c>
      <c r="EA254">
        <v>94.05</v>
      </c>
      <c r="EB254">
        <v>7.05</v>
      </c>
      <c r="EC254">
        <v>2.0020566000040006E+19</v>
      </c>
      <c r="ED254">
        <v>3.0040567E+19</v>
      </c>
      <c r="EE254" t="s">
        <v>953</v>
      </c>
      <c r="EF254" t="s">
        <v>952</v>
      </c>
      <c r="EG254" t="s">
        <v>159</v>
      </c>
      <c r="EH254" t="s">
        <v>159</v>
      </c>
      <c r="EI254" t="s">
        <v>125</v>
      </c>
      <c r="EJ254" t="s">
        <v>159</v>
      </c>
      <c r="EK254" t="s">
        <v>159</v>
      </c>
      <c r="EL254" t="s">
        <v>159</v>
      </c>
      <c r="EM254" t="s">
        <v>159</v>
      </c>
      <c r="EN254" t="s">
        <v>159</v>
      </c>
      <c r="EO254" t="s">
        <v>159</v>
      </c>
      <c r="EP254" t="s">
        <v>159</v>
      </c>
      <c r="EQ254" t="s">
        <v>159</v>
      </c>
      <c r="ER254" t="s">
        <v>159</v>
      </c>
      <c r="ES254">
        <v>31330.86</v>
      </c>
      <c r="ET254">
        <v>0</v>
      </c>
      <c r="EU254">
        <v>0</v>
      </c>
      <c r="EV254" t="s">
        <v>159</v>
      </c>
      <c r="EW254" t="s">
        <v>167</v>
      </c>
      <c r="EX254" t="s">
        <v>159</v>
      </c>
      <c r="EY254">
        <v>0</v>
      </c>
      <c r="EZ254">
        <v>0</v>
      </c>
    </row>
    <row r="255" spans="1:156" x14ac:dyDescent="0.25">
      <c r="A255">
        <v>9779945759</v>
      </c>
      <c r="B255" t="s">
        <v>143</v>
      </c>
      <c r="C255" t="s">
        <v>297</v>
      </c>
      <c r="D255" t="s">
        <v>146</v>
      </c>
      <c r="E255" t="s">
        <v>722</v>
      </c>
      <c r="F255" s="1" t="s">
        <v>147</v>
      </c>
      <c r="G255" t="s">
        <v>168</v>
      </c>
      <c r="H255" t="s">
        <v>169</v>
      </c>
      <c r="I255" t="s">
        <v>170</v>
      </c>
      <c r="J255" t="s">
        <v>466</v>
      </c>
      <c r="K255" t="s">
        <v>152</v>
      </c>
      <c r="L255" s="2">
        <v>0.5</v>
      </c>
      <c r="M255" s="2">
        <v>31350</v>
      </c>
      <c r="N255" t="s">
        <v>467</v>
      </c>
      <c r="O255" t="s">
        <v>954</v>
      </c>
      <c r="P255">
        <v>34939</v>
      </c>
      <c r="Q255" t="s">
        <v>146</v>
      </c>
      <c r="R255" t="s">
        <v>955</v>
      </c>
      <c r="S255" s="1" t="s">
        <v>155</v>
      </c>
      <c r="T255">
        <v>2612747176</v>
      </c>
      <c r="U255">
        <v>7593140</v>
      </c>
      <c r="V255">
        <v>1001406</v>
      </c>
      <c r="W255">
        <v>25506201</v>
      </c>
      <c r="X255">
        <v>9779945759</v>
      </c>
      <c r="Y255">
        <v>815167</v>
      </c>
      <c r="Z255" t="s">
        <v>156</v>
      </c>
      <c r="AA255" t="s">
        <v>157</v>
      </c>
      <c r="AB255" t="s">
        <v>158</v>
      </c>
      <c r="AC255" t="s">
        <v>466</v>
      </c>
      <c r="AD255">
        <v>5999</v>
      </c>
      <c r="AE255">
        <v>63</v>
      </c>
      <c r="AF255" t="s">
        <v>159</v>
      </c>
      <c r="AG255" t="s">
        <v>159</v>
      </c>
      <c r="AH255" t="s">
        <v>159</v>
      </c>
      <c r="AI255" t="s">
        <v>160</v>
      </c>
      <c r="AJ255" t="s">
        <v>956</v>
      </c>
      <c r="AK255">
        <v>566</v>
      </c>
      <c r="AL255">
        <v>413892</v>
      </c>
      <c r="AM255">
        <v>566</v>
      </c>
      <c r="AN255">
        <v>9779945759</v>
      </c>
      <c r="AO255">
        <v>9779945759</v>
      </c>
      <c r="AP255" t="s">
        <v>162</v>
      </c>
      <c r="AQ255" t="s">
        <v>471</v>
      </c>
      <c r="AR255" t="s">
        <v>159</v>
      </c>
      <c r="AS255" t="s">
        <v>303</v>
      </c>
      <c r="AT255" s="2">
        <v>0.5</v>
      </c>
      <c r="AU255">
        <v>31350</v>
      </c>
      <c r="AV255">
        <v>31350</v>
      </c>
      <c r="AW255" s="7">
        <f t="shared" si="21"/>
        <v>30350</v>
      </c>
      <c r="AX255" s="7">
        <v>350</v>
      </c>
      <c r="AY255" s="7">
        <f t="shared" si="22"/>
        <v>30000</v>
      </c>
      <c r="AZ255" s="8">
        <f t="shared" si="23"/>
        <v>5280.0000000000009</v>
      </c>
      <c r="BA255" s="9">
        <f t="shared" si="24"/>
        <v>24000</v>
      </c>
      <c r="BB255" s="10">
        <f t="shared" si="25"/>
        <v>720</v>
      </c>
      <c r="BC255" s="7">
        <v>250</v>
      </c>
      <c r="BD255" s="11">
        <f t="shared" si="26"/>
        <v>81.25</v>
      </c>
      <c r="BE255" s="11">
        <v>1000</v>
      </c>
      <c r="BF255" s="12"/>
      <c r="BG255" s="7">
        <f t="shared" si="27"/>
        <v>18.75</v>
      </c>
      <c r="BH255" t="s">
        <v>159</v>
      </c>
      <c r="BI255" t="s">
        <v>159</v>
      </c>
      <c r="BJ255" t="s">
        <v>159</v>
      </c>
      <c r="BK255" t="s">
        <v>159</v>
      </c>
      <c r="BL255">
        <v>566</v>
      </c>
      <c r="BM255">
        <v>566</v>
      </c>
      <c r="BN255">
        <v>31350</v>
      </c>
      <c r="BO255">
        <v>1000</v>
      </c>
      <c r="BP255">
        <v>156.75</v>
      </c>
      <c r="BQ255">
        <v>11.76</v>
      </c>
      <c r="BR255">
        <v>0</v>
      </c>
      <c r="BS255">
        <v>31181.4938</v>
      </c>
      <c r="BT255">
        <v>0</v>
      </c>
      <c r="BU255" t="s">
        <v>159</v>
      </c>
      <c r="BV255" t="s">
        <v>159</v>
      </c>
      <c r="BW255">
        <v>0</v>
      </c>
      <c r="BX255">
        <v>0</v>
      </c>
      <c r="BY255" t="s">
        <v>165</v>
      </c>
      <c r="BZ255">
        <v>62.7</v>
      </c>
      <c r="CA255" t="s">
        <v>159</v>
      </c>
      <c r="CB255">
        <v>0</v>
      </c>
      <c r="CC255">
        <v>0</v>
      </c>
      <c r="CD255" t="s">
        <v>176</v>
      </c>
      <c r="CE255">
        <v>0</v>
      </c>
      <c r="CF255">
        <v>0.2</v>
      </c>
      <c r="CG255">
        <v>62.7</v>
      </c>
      <c r="CH255" t="s">
        <v>159</v>
      </c>
      <c r="CI255" t="s">
        <v>176</v>
      </c>
      <c r="CJ255" t="s">
        <v>159</v>
      </c>
      <c r="CK255" t="s">
        <v>159</v>
      </c>
      <c r="CL255">
        <v>0</v>
      </c>
      <c r="CM255" t="s">
        <v>297</v>
      </c>
      <c r="CN255">
        <v>30</v>
      </c>
      <c r="CO255">
        <v>18.809999999999999</v>
      </c>
      <c r="CP255">
        <v>1.41</v>
      </c>
      <c r="CQ255">
        <v>31335.16</v>
      </c>
      <c r="CR255" t="s">
        <v>166</v>
      </c>
      <c r="CS255">
        <v>25</v>
      </c>
      <c r="CT255">
        <v>15.675000000000001</v>
      </c>
      <c r="CU255">
        <v>1.18</v>
      </c>
      <c r="CV255" t="s">
        <v>166</v>
      </c>
      <c r="CW255">
        <v>7.5</v>
      </c>
      <c r="CX255">
        <v>4.7024999999999997</v>
      </c>
      <c r="CY255">
        <v>0.35</v>
      </c>
      <c r="CZ255" t="s">
        <v>160</v>
      </c>
      <c r="DA255">
        <v>7.5</v>
      </c>
      <c r="DB255">
        <v>4.7024999999999997</v>
      </c>
      <c r="DC255">
        <v>0.35</v>
      </c>
      <c r="DD255">
        <v>0</v>
      </c>
      <c r="DE255">
        <v>5</v>
      </c>
      <c r="DF255">
        <v>0.38</v>
      </c>
      <c r="DG255" t="s">
        <v>166</v>
      </c>
      <c r="DH255">
        <v>5</v>
      </c>
      <c r="DI255">
        <v>3.1349999999999998</v>
      </c>
      <c r="DJ255">
        <v>0.24</v>
      </c>
      <c r="DK255" t="s">
        <v>166</v>
      </c>
      <c r="DL255">
        <v>25</v>
      </c>
      <c r="DM255">
        <v>15.675000000000001</v>
      </c>
      <c r="DN255">
        <v>1.18</v>
      </c>
      <c r="DO255" t="s">
        <v>159</v>
      </c>
      <c r="DP255">
        <v>0</v>
      </c>
      <c r="DQ255">
        <v>0</v>
      </c>
      <c r="DR255" t="s">
        <v>159</v>
      </c>
      <c r="DS255">
        <v>0</v>
      </c>
      <c r="DT255">
        <v>0</v>
      </c>
      <c r="DU255" t="s">
        <v>159</v>
      </c>
      <c r="DV255" t="s">
        <v>159</v>
      </c>
      <c r="DW255" t="s">
        <v>159</v>
      </c>
      <c r="DX255" t="s">
        <v>159</v>
      </c>
      <c r="DY255">
        <v>0</v>
      </c>
      <c r="DZ255">
        <v>0</v>
      </c>
      <c r="EA255">
        <v>94.05</v>
      </c>
      <c r="EB255">
        <v>7.05</v>
      </c>
      <c r="EC255">
        <v>2.0020566000040006E+19</v>
      </c>
      <c r="ED255">
        <v>4.0010566E+19</v>
      </c>
      <c r="EE255" t="s">
        <v>957</v>
      </c>
      <c r="EF255" t="s">
        <v>956</v>
      </c>
      <c r="EG255" t="s">
        <v>159</v>
      </c>
      <c r="EH255" t="s">
        <v>159</v>
      </c>
      <c r="EI255" t="s">
        <v>125</v>
      </c>
      <c r="EJ255" t="s">
        <v>159</v>
      </c>
      <c r="EK255" t="s">
        <v>159</v>
      </c>
      <c r="EL255" t="s">
        <v>159</v>
      </c>
      <c r="EM255" t="s">
        <v>159</v>
      </c>
      <c r="EN255" t="s">
        <v>159</v>
      </c>
      <c r="EO255" t="s">
        <v>159</v>
      </c>
      <c r="EP255" t="s">
        <v>159</v>
      </c>
      <c r="EQ255" t="s">
        <v>159</v>
      </c>
      <c r="ER255" t="s">
        <v>159</v>
      </c>
      <c r="ES255">
        <v>31335.16</v>
      </c>
      <c r="ET255">
        <v>0</v>
      </c>
      <c r="EU255">
        <v>0</v>
      </c>
      <c r="EV255" t="s">
        <v>159</v>
      </c>
      <c r="EW255" t="s">
        <v>167</v>
      </c>
      <c r="EX255" t="s">
        <v>159</v>
      </c>
      <c r="EY255">
        <v>0</v>
      </c>
      <c r="EZ255">
        <v>0</v>
      </c>
    </row>
    <row r="256" spans="1:156" x14ac:dyDescent="0.25">
      <c r="A256">
        <v>9779942614</v>
      </c>
      <c r="B256" t="s">
        <v>143</v>
      </c>
      <c r="C256" t="s">
        <v>297</v>
      </c>
      <c r="D256" t="s">
        <v>146</v>
      </c>
      <c r="E256" t="s">
        <v>722</v>
      </c>
      <c r="F256" s="1" t="s">
        <v>147</v>
      </c>
      <c r="G256" t="s">
        <v>168</v>
      </c>
      <c r="H256" t="s">
        <v>169</v>
      </c>
      <c r="I256" t="s">
        <v>170</v>
      </c>
      <c r="J256" t="s">
        <v>466</v>
      </c>
      <c r="K256" t="s">
        <v>152</v>
      </c>
      <c r="L256" s="2">
        <v>0.5</v>
      </c>
      <c r="M256" s="2">
        <v>31350</v>
      </c>
      <c r="N256" t="s">
        <v>467</v>
      </c>
      <c r="O256" t="s">
        <v>958</v>
      </c>
      <c r="P256">
        <v>34939</v>
      </c>
      <c r="Q256" t="s">
        <v>146</v>
      </c>
      <c r="R256" t="s">
        <v>959</v>
      </c>
      <c r="S256" s="1" t="s">
        <v>155</v>
      </c>
      <c r="T256">
        <v>2612747021</v>
      </c>
      <c r="U256">
        <v>7593140</v>
      </c>
      <c r="V256">
        <v>1001404</v>
      </c>
      <c r="W256">
        <v>25506195</v>
      </c>
      <c r="X256">
        <v>9779942614</v>
      </c>
      <c r="Y256">
        <v>815167</v>
      </c>
      <c r="Z256" t="s">
        <v>156</v>
      </c>
      <c r="AA256" t="s">
        <v>157</v>
      </c>
      <c r="AB256" t="s">
        <v>158</v>
      </c>
      <c r="AC256" t="s">
        <v>466</v>
      </c>
      <c r="AD256">
        <v>5999</v>
      </c>
      <c r="AE256">
        <v>63</v>
      </c>
      <c r="AF256" t="s">
        <v>159</v>
      </c>
      <c r="AG256" t="s">
        <v>159</v>
      </c>
      <c r="AH256" t="s">
        <v>159</v>
      </c>
      <c r="AI256" t="s">
        <v>160</v>
      </c>
      <c r="AJ256" t="s">
        <v>960</v>
      </c>
      <c r="AK256">
        <v>566</v>
      </c>
      <c r="AL256">
        <v>408362</v>
      </c>
      <c r="AM256">
        <v>566</v>
      </c>
      <c r="AN256">
        <v>9779942614</v>
      </c>
      <c r="AO256">
        <v>9779942614</v>
      </c>
      <c r="AP256" t="s">
        <v>162</v>
      </c>
      <c r="AQ256" t="s">
        <v>471</v>
      </c>
      <c r="AR256" t="s">
        <v>159</v>
      </c>
      <c r="AS256" t="s">
        <v>303</v>
      </c>
      <c r="AT256" s="2">
        <v>0.5</v>
      </c>
      <c r="AU256">
        <v>31350</v>
      </c>
      <c r="AV256">
        <v>31350</v>
      </c>
      <c r="AW256" s="7">
        <f t="shared" si="21"/>
        <v>30350</v>
      </c>
      <c r="AX256" s="7">
        <v>350</v>
      </c>
      <c r="AY256" s="7">
        <f t="shared" si="22"/>
        <v>30000</v>
      </c>
      <c r="AZ256" s="8">
        <f t="shared" si="23"/>
        <v>5280.0000000000009</v>
      </c>
      <c r="BA256" s="9">
        <f t="shared" si="24"/>
        <v>24000</v>
      </c>
      <c r="BB256" s="10">
        <f t="shared" si="25"/>
        <v>720</v>
      </c>
      <c r="BC256" s="7">
        <v>250</v>
      </c>
      <c r="BD256" s="11">
        <f t="shared" si="26"/>
        <v>81.25</v>
      </c>
      <c r="BE256" s="11">
        <v>1000</v>
      </c>
      <c r="BF256" s="12"/>
      <c r="BG256" s="7">
        <f t="shared" si="27"/>
        <v>18.75</v>
      </c>
      <c r="BH256" t="s">
        <v>159</v>
      </c>
      <c r="BI256" t="s">
        <v>159</v>
      </c>
      <c r="BJ256" t="s">
        <v>159</v>
      </c>
      <c r="BK256" t="s">
        <v>159</v>
      </c>
      <c r="BL256">
        <v>566</v>
      </c>
      <c r="BM256">
        <v>566</v>
      </c>
      <c r="BN256">
        <v>31350</v>
      </c>
      <c r="BO256">
        <v>1000</v>
      </c>
      <c r="BP256">
        <v>156.75</v>
      </c>
      <c r="BQ256">
        <v>11.76</v>
      </c>
      <c r="BR256">
        <v>0</v>
      </c>
      <c r="BS256">
        <v>31181.4938</v>
      </c>
      <c r="BT256">
        <v>0</v>
      </c>
      <c r="BU256" t="s">
        <v>159</v>
      </c>
      <c r="BV256" t="s">
        <v>159</v>
      </c>
      <c r="BW256">
        <v>0</v>
      </c>
      <c r="BX256">
        <v>0</v>
      </c>
      <c r="BY256" t="s">
        <v>165</v>
      </c>
      <c r="BZ256">
        <v>62.7</v>
      </c>
      <c r="CA256" t="s">
        <v>159</v>
      </c>
      <c r="CB256">
        <v>0</v>
      </c>
      <c r="CC256">
        <v>0</v>
      </c>
      <c r="CD256" t="s">
        <v>176</v>
      </c>
      <c r="CE256">
        <v>0</v>
      </c>
      <c r="CF256">
        <v>0.2</v>
      </c>
      <c r="CG256">
        <v>62.7</v>
      </c>
      <c r="CH256" t="s">
        <v>159</v>
      </c>
      <c r="CI256" t="s">
        <v>176</v>
      </c>
      <c r="CJ256" t="s">
        <v>159</v>
      </c>
      <c r="CK256" t="s">
        <v>159</v>
      </c>
      <c r="CL256">
        <v>0</v>
      </c>
      <c r="CM256" t="s">
        <v>297</v>
      </c>
      <c r="CN256">
        <v>30</v>
      </c>
      <c r="CO256">
        <v>18.809999999999999</v>
      </c>
      <c r="CP256">
        <v>1.41</v>
      </c>
      <c r="CQ256">
        <v>31335.16</v>
      </c>
      <c r="CR256" t="s">
        <v>166</v>
      </c>
      <c r="CS256">
        <v>25</v>
      </c>
      <c r="CT256">
        <v>15.675000000000001</v>
      </c>
      <c r="CU256">
        <v>1.18</v>
      </c>
      <c r="CV256" t="s">
        <v>166</v>
      </c>
      <c r="CW256">
        <v>7.5</v>
      </c>
      <c r="CX256">
        <v>4.7024999999999997</v>
      </c>
      <c r="CY256">
        <v>0.35</v>
      </c>
      <c r="CZ256" t="s">
        <v>160</v>
      </c>
      <c r="DA256">
        <v>7.5</v>
      </c>
      <c r="DB256">
        <v>4.7024999999999997</v>
      </c>
      <c r="DC256">
        <v>0.35</v>
      </c>
      <c r="DD256">
        <v>0</v>
      </c>
      <c r="DE256">
        <v>5</v>
      </c>
      <c r="DF256">
        <v>0.38</v>
      </c>
      <c r="DG256" t="s">
        <v>166</v>
      </c>
      <c r="DH256">
        <v>5</v>
      </c>
      <c r="DI256">
        <v>3.1349999999999998</v>
      </c>
      <c r="DJ256">
        <v>0.24</v>
      </c>
      <c r="DK256" t="s">
        <v>166</v>
      </c>
      <c r="DL256">
        <v>25</v>
      </c>
      <c r="DM256">
        <v>15.675000000000001</v>
      </c>
      <c r="DN256">
        <v>1.18</v>
      </c>
      <c r="DO256" t="s">
        <v>159</v>
      </c>
      <c r="DP256">
        <v>0</v>
      </c>
      <c r="DQ256">
        <v>0</v>
      </c>
      <c r="DR256" t="s">
        <v>159</v>
      </c>
      <c r="DS256">
        <v>0</v>
      </c>
      <c r="DT256">
        <v>0</v>
      </c>
      <c r="DU256" t="s">
        <v>159</v>
      </c>
      <c r="DV256" t="s">
        <v>159</v>
      </c>
      <c r="DW256" t="s">
        <v>159</v>
      </c>
      <c r="DX256" t="s">
        <v>159</v>
      </c>
      <c r="DY256">
        <v>0</v>
      </c>
      <c r="DZ256">
        <v>0</v>
      </c>
      <c r="EA256">
        <v>94.05</v>
      </c>
      <c r="EB256">
        <v>7.05</v>
      </c>
      <c r="EC256">
        <v>2.0020566000040006E+19</v>
      </c>
      <c r="ED256">
        <v>4.0010566E+19</v>
      </c>
      <c r="EE256" t="s">
        <v>961</v>
      </c>
      <c r="EF256" t="s">
        <v>960</v>
      </c>
      <c r="EG256" t="s">
        <v>159</v>
      </c>
      <c r="EH256" t="s">
        <v>159</v>
      </c>
      <c r="EI256" t="s">
        <v>125</v>
      </c>
      <c r="EJ256" t="s">
        <v>159</v>
      </c>
      <c r="EK256" t="s">
        <v>159</v>
      </c>
      <c r="EL256" t="s">
        <v>159</v>
      </c>
      <c r="EM256" t="s">
        <v>159</v>
      </c>
      <c r="EN256" t="s">
        <v>159</v>
      </c>
      <c r="EO256" t="s">
        <v>159</v>
      </c>
      <c r="EP256" t="s">
        <v>159</v>
      </c>
      <c r="EQ256" t="s">
        <v>159</v>
      </c>
      <c r="ER256" t="s">
        <v>159</v>
      </c>
      <c r="ES256">
        <v>31335.16</v>
      </c>
      <c r="ET256">
        <v>0</v>
      </c>
      <c r="EU256">
        <v>0</v>
      </c>
      <c r="EV256" t="s">
        <v>159</v>
      </c>
      <c r="EW256" t="s">
        <v>167</v>
      </c>
      <c r="EX256" t="s">
        <v>159</v>
      </c>
      <c r="EY256">
        <v>0</v>
      </c>
      <c r="EZ256">
        <v>0</v>
      </c>
    </row>
    <row r="257" spans="1:156" x14ac:dyDescent="0.25">
      <c r="A257">
        <v>9779922296</v>
      </c>
      <c r="B257" t="s">
        <v>143</v>
      </c>
      <c r="C257" t="s">
        <v>297</v>
      </c>
      <c r="D257" t="s">
        <v>146</v>
      </c>
      <c r="E257" t="s">
        <v>722</v>
      </c>
      <c r="F257" s="1" t="s">
        <v>147</v>
      </c>
      <c r="G257" t="s">
        <v>168</v>
      </c>
      <c r="H257" t="s">
        <v>169</v>
      </c>
      <c r="I257" t="s">
        <v>170</v>
      </c>
      <c r="J257" t="s">
        <v>466</v>
      </c>
      <c r="K257" t="s">
        <v>152</v>
      </c>
      <c r="L257" s="2">
        <v>0.5</v>
      </c>
      <c r="M257" s="2">
        <v>31350</v>
      </c>
      <c r="N257" t="s">
        <v>467</v>
      </c>
      <c r="O257" t="s">
        <v>962</v>
      </c>
      <c r="P257">
        <v>34939</v>
      </c>
      <c r="Q257" t="s">
        <v>146</v>
      </c>
      <c r="R257" t="s">
        <v>963</v>
      </c>
      <c r="S257" s="1" t="s">
        <v>155</v>
      </c>
      <c r="T257">
        <v>2612745804</v>
      </c>
      <c r="U257">
        <v>7593140</v>
      </c>
      <c r="V257">
        <v>1001394</v>
      </c>
      <c r="W257">
        <v>25506137</v>
      </c>
      <c r="X257">
        <v>9779922296</v>
      </c>
      <c r="Y257">
        <v>815167</v>
      </c>
      <c r="Z257" t="s">
        <v>156</v>
      </c>
      <c r="AA257" t="s">
        <v>157</v>
      </c>
      <c r="AB257" t="s">
        <v>158</v>
      </c>
      <c r="AC257" t="s">
        <v>466</v>
      </c>
      <c r="AD257">
        <v>5999</v>
      </c>
      <c r="AE257">
        <v>63</v>
      </c>
      <c r="AF257" t="s">
        <v>159</v>
      </c>
      <c r="AG257" t="s">
        <v>159</v>
      </c>
      <c r="AH257" t="s">
        <v>159</v>
      </c>
      <c r="AI257" t="s">
        <v>160</v>
      </c>
      <c r="AJ257" t="s">
        <v>964</v>
      </c>
      <c r="AK257">
        <v>566</v>
      </c>
      <c r="AL257">
        <v>374154</v>
      </c>
      <c r="AM257">
        <v>566</v>
      </c>
      <c r="AN257">
        <v>9779922296</v>
      </c>
      <c r="AO257">
        <v>9779922296</v>
      </c>
      <c r="AP257" t="s">
        <v>162</v>
      </c>
      <c r="AQ257" t="s">
        <v>471</v>
      </c>
      <c r="AR257" t="s">
        <v>159</v>
      </c>
      <c r="AS257" t="s">
        <v>303</v>
      </c>
      <c r="AT257" s="2">
        <v>0.5</v>
      </c>
      <c r="AU257">
        <v>31350</v>
      </c>
      <c r="AV257">
        <v>31350</v>
      </c>
      <c r="AW257" s="7">
        <f t="shared" si="21"/>
        <v>30350</v>
      </c>
      <c r="AX257" s="7">
        <v>350</v>
      </c>
      <c r="AY257" s="7">
        <f t="shared" si="22"/>
        <v>30000</v>
      </c>
      <c r="AZ257" s="8">
        <f t="shared" si="23"/>
        <v>5280.0000000000009</v>
      </c>
      <c r="BA257" s="9">
        <f t="shared" si="24"/>
        <v>24000</v>
      </c>
      <c r="BB257" s="10">
        <f t="shared" si="25"/>
        <v>720</v>
      </c>
      <c r="BC257" s="7">
        <v>250</v>
      </c>
      <c r="BD257" s="11">
        <f t="shared" si="26"/>
        <v>81.25</v>
      </c>
      <c r="BE257" s="11">
        <v>1000</v>
      </c>
      <c r="BF257" s="12"/>
      <c r="BG257" s="7">
        <f t="shared" si="27"/>
        <v>18.75</v>
      </c>
      <c r="BH257" t="s">
        <v>159</v>
      </c>
      <c r="BI257" t="s">
        <v>159</v>
      </c>
      <c r="BJ257" t="s">
        <v>159</v>
      </c>
      <c r="BK257" t="s">
        <v>159</v>
      </c>
      <c r="BL257">
        <v>566</v>
      </c>
      <c r="BM257">
        <v>566</v>
      </c>
      <c r="BN257">
        <v>31350</v>
      </c>
      <c r="BO257">
        <v>1000</v>
      </c>
      <c r="BP257">
        <v>156.75</v>
      </c>
      <c r="BQ257">
        <v>11.76</v>
      </c>
      <c r="BR257">
        <v>0</v>
      </c>
      <c r="BS257">
        <v>31181.4938</v>
      </c>
      <c r="BT257">
        <v>0</v>
      </c>
      <c r="BU257" t="s">
        <v>159</v>
      </c>
      <c r="BV257" t="s">
        <v>159</v>
      </c>
      <c r="BW257">
        <v>0</v>
      </c>
      <c r="BX257">
        <v>0</v>
      </c>
      <c r="BY257" t="s">
        <v>165</v>
      </c>
      <c r="BZ257">
        <v>62.7</v>
      </c>
      <c r="CA257" t="s">
        <v>159</v>
      </c>
      <c r="CB257">
        <v>0</v>
      </c>
      <c r="CC257">
        <v>0</v>
      </c>
      <c r="CD257" t="s">
        <v>176</v>
      </c>
      <c r="CE257">
        <v>0</v>
      </c>
      <c r="CF257">
        <v>0.2</v>
      </c>
      <c r="CG257">
        <v>62.7</v>
      </c>
      <c r="CH257" t="s">
        <v>159</v>
      </c>
      <c r="CI257" t="s">
        <v>176</v>
      </c>
      <c r="CJ257" t="s">
        <v>159</v>
      </c>
      <c r="CK257" t="s">
        <v>159</v>
      </c>
      <c r="CL257">
        <v>0</v>
      </c>
      <c r="CM257" t="s">
        <v>297</v>
      </c>
      <c r="CN257">
        <v>30</v>
      </c>
      <c r="CO257">
        <v>18.809999999999999</v>
      </c>
      <c r="CP257">
        <v>1.41</v>
      </c>
      <c r="CQ257">
        <v>31335.16</v>
      </c>
      <c r="CR257" t="s">
        <v>166</v>
      </c>
      <c r="CS257">
        <v>25</v>
      </c>
      <c r="CT257">
        <v>15.675000000000001</v>
      </c>
      <c r="CU257">
        <v>1.18</v>
      </c>
      <c r="CV257" t="s">
        <v>166</v>
      </c>
      <c r="CW257">
        <v>7.5</v>
      </c>
      <c r="CX257">
        <v>4.7024999999999997</v>
      </c>
      <c r="CY257">
        <v>0.35</v>
      </c>
      <c r="CZ257" t="s">
        <v>160</v>
      </c>
      <c r="DA257">
        <v>7.5</v>
      </c>
      <c r="DB257">
        <v>4.7024999999999997</v>
      </c>
      <c r="DC257">
        <v>0.35</v>
      </c>
      <c r="DD257">
        <v>0</v>
      </c>
      <c r="DE257">
        <v>5</v>
      </c>
      <c r="DF257">
        <v>0.38</v>
      </c>
      <c r="DG257" t="s">
        <v>166</v>
      </c>
      <c r="DH257">
        <v>5</v>
      </c>
      <c r="DI257">
        <v>3.1349999999999998</v>
      </c>
      <c r="DJ257">
        <v>0.24</v>
      </c>
      <c r="DK257" t="s">
        <v>166</v>
      </c>
      <c r="DL257">
        <v>25</v>
      </c>
      <c r="DM257">
        <v>15.675000000000001</v>
      </c>
      <c r="DN257">
        <v>1.18</v>
      </c>
      <c r="DO257" t="s">
        <v>159</v>
      </c>
      <c r="DP257">
        <v>0</v>
      </c>
      <c r="DQ257">
        <v>0</v>
      </c>
      <c r="DR257" t="s">
        <v>159</v>
      </c>
      <c r="DS257">
        <v>0</v>
      </c>
      <c r="DT257">
        <v>0</v>
      </c>
      <c r="DU257" t="s">
        <v>159</v>
      </c>
      <c r="DV257" t="s">
        <v>159</v>
      </c>
      <c r="DW257" t="s">
        <v>159</v>
      </c>
      <c r="DX257" t="s">
        <v>159</v>
      </c>
      <c r="DY257">
        <v>0</v>
      </c>
      <c r="DZ257">
        <v>0</v>
      </c>
      <c r="EA257">
        <v>94.05</v>
      </c>
      <c r="EB257">
        <v>7.05</v>
      </c>
      <c r="EC257">
        <v>2.0020566000040006E+19</v>
      </c>
      <c r="ED257">
        <v>4.0010566E+19</v>
      </c>
      <c r="EE257" t="s">
        <v>965</v>
      </c>
      <c r="EF257" t="s">
        <v>964</v>
      </c>
      <c r="EG257" t="s">
        <v>159</v>
      </c>
      <c r="EH257" t="s">
        <v>159</v>
      </c>
      <c r="EI257" t="s">
        <v>125</v>
      </c>
      <c r="EJ257" t="s">
        <v>159</v>
      </c>
      <c r="EK257" t="s">
        <v>159</v>
      </c>
      <c r="EL257" t="s">
        <v>159</v>
      </c>
      <c r="EM257" t="s">
        <v>159</v>
      </c>
      <c r="EN257" t="s">
        <v>159</v>
      </c>
      <c r="EO257" t="s">
        <v>159</v>
      </c>
      <c r="EP257" t="s">
        <v>159</v>
      </c>
      <c r="EQ257" t="s">
        <v>159</v>
      </c>
      <c r="ER257" t="s">
        <v>159</v>
      </c>
      <c r="ES257">
        <v>31335.16</v>
      </c>
      <c r="ET257">
        <v>0</v>
      </c>
      <c r="EU257">
        <v>0</v>
      </c>
      <c r="EV257" t="s">
        <v>159</v>
      </c>
      <c r="EW257" t="s">
        <v>167</v>
      </c>
      <c r="EX257" t="s">
        <v>159</v>
      </c>
      <c r="EY257">
        <v>0</v>
      </c>
      <c r="EZ257">
        <v>0</v>
      </c>
    </row>
    <row r="258" spans="1:156" x14ac:dyDescent="0.25">
      <c r="A258">
        <v>9779914011</v>
      </c>
      <c r="B258" t="s">
        <v>143</v>
      </c>
      <c r="C258" t="s">
        <v>144</v>
      </c>
      <c r="D258" t="s">
        <v>146</v>
      </c>
      <c r="E258" t="s">
        <v>722</v>
      </c>
      <c r="F258" s="1" t="s">
        <v>147</v>
      </c>
      <c r="G258" t="s">
        <v>168</v>
      </c>
      <c r="H258" t="s">
        <v>169</v>
      </c>
      <c r="I258" t="s">
        <v>170</v>
      </c>
      <c r="J258" t="s">
        <v>171</v>
      </c>
      <c r="K258" t="s">
        <v>152</v>
      </c>
      <c r="L258" s="2">
        <v>0.5</v>
      </c>
      <c r="M258" s="2">
        <v>31350</v>
      </c>
      <c r="N258" t="s">
        <v>172</v>
      </c>
      <c r="O258" t="s">
        <v>966</v>
      </c>
      <c r="P258">
        <v>34939</v>
      </c>
      <c r="Q258" t="s">
        <v>146</v>
      </c>
      <c r="R258">
        <v>969799</v>
      </c>
      <c r="S258" s="1" t="s">
        <v>155</v>
      </c>
      <c r="T258">
        <v>2612745322</v>
      </c>
      <c r="U258">
        <v>7593140</v>
      </c>
      <c r="V258">
        <v>1001390</v>
      </c>
      <c r="W258">
        <v>25506112</v>
      </c>
      <c r="X258">
        <v>9779914011</v>
      </c>
      <c r="Y258">
        <v>815167</v>
      </c>
      <c r="Z258" t="s">
        <v>156</v>
      </c>
      <c r="AA258" t="s">
        <v>157</v>
      </c>
      <c r="AB258" t="s">
        <v>158</v>
      </c>
      <c r="AC258" t="s">
        <v>171</v>
      </c>
      <c r="AD258">
        <v>5999</v>
      </c>
      <c r="AE258">
        <v>63</v>
      </c>
      <c r="AF258" t="s">
        <v>159</v>
      </c>
      <c r="AG258" t="s">
        <v>159</v>
      </c>
      <c r="AH258" t="s">
        <v>159</v>
      </c>
      <c r="AI258" t="s">
        <v>160</v>
      </c>
      <c r="AJ258" t="s">
        <v>967</v>
      </c>
      <c r="AK258">
        <v>566</v>
      </c>
      <c r="AL258">
        <v>574579</v>
      </c>
      <c r="AM258">
        <v>566</v>
      </c>
      <c r="AN258">
        <v>9779914011</v>
      </c>
      <c r="AO258">
        <v>9779914011</v>
      </c>
      <c r="AP258" t="s">
        <v>162</v>
      </c>
      <c r="AQ258" t="s">
        <v>175</v>
      </c>
      <c r="AR258" t="s">
        <v>159</v>
      </c>
      <c r="AS258" t="s">
        <v>164</v>
      </c>
      <c r="AT258" s="2">
        <v>0.5</v>
      </c>
      <c r="AU258">
        <v>31350</v>
      </c>
      <c r="AV258">
        <v>31350</v>
      </c>
      <c r="AW258" s="7">
        <f t="shared" ref="AW258:AW306" si="28">AV258-BE258-BF258</f>
        <v>30350</v>
      </c>
      <c r="AX258" s="7">
        <v>350</v>
      </c>
      <c r="AY258" s="7">
        <f t="shared" ref="AY258:AY306" si="29">AW258-AX258</f>
        <v>30000</v>
      </c>
      <c r="AZ258" s="8">
        <f t="shared" ref="AZ258:AZ306" si="30">17.6%*AY258</f>
        <v>5280.0000000000009</v>
      </c>
      <c r="BA258" s="9">
        <f t="shared" ref="BA258:BA306" si="31">80%*AY258</f>
        <v>24000</v>
      </c>
      <c r="BB258" s="10">
        <f t="shared" ref="BB258:BB306" si="32">AY258*2.4%</f>
        <v>720</v>
      </c>
      <c r="BC258" s="7">
        <v>250</v>
      </c>
      <c r="BD258" s="11">
        <f t="shared" ref="BD258:BD306" si="33">100-BG258</f>
        <v>81.25</v>
      </c>
      <c r="BE258" s="11">
        <v>1000</v>
      </c>
      <c r="BF258" s="12"/>
      <c r="BG258" s="7">
        <f t="shared" ref="BG258:BG306" si="34">BC258*7.5%</f>
        <v>18.75</v>
      </c>
      <c r="BH258" t="s">
        <v>159</v>
      </c>
      <c r="BI258" t="s">
        <v>159</v>
      </c>
      <c r="BJ258" t="s">
        <v>159</v>
      </c>
      <c r="BK258" t="s">
        <v>159</v>
      </c>
      <c r="BL258">
        <v>566</v>
      </c>
      <c r="BM258">
        <v>566</v>
      </c>
      <c r="BN258">
        <v>31350</v>
      </c>
      <c r="BO258">
        <v>1000</v>
      </c>
      <c r="BP258">
        <v>156.75</v>
      </c>
      <c r="BQ258">
        <v>11.76</v>
      </c>
      <c r="BR258">
        <v>0</v>
      </c>
      <c r="BS258">
        <v>31181.4938</v>
      </c>
      <c r="BT258">
        <v>0</v>
      </c>
      <c r="BU258" t="s">
        <v>159</v>
      </c>
      <c r="BV258" t="s">
        <v>159</v>
      </c>
      <c r="BW258">
        <v>0</v>
      </c>
      <c r="BX258">
        <v>0</v>
      </c>
      <c r="BY258" t="s">
        <v>165</v>
      </c>
      <c r="BZ258">
        <v>62.7</v>
      </c>
      <c r="CA258" t="s">
        <v>159</v>
      </c>
      <c r="CB258">
        <v>0</v>
      </c>
      <c r="CC258">
        <v>0</v>
      </c>
      <c r="CD258" t="s">
        <v>176</v>
      </c>
      <c r="CE258">
        <v>0</v>
      </c>
      <c r="CF258">
        <v>0.2</v>
      </c>
      <c r="CG258">
        <v>62.7</v>
      </c>
      <c r="CH258" t="s">
        <v>159</v>
      </c>
      <c r="CI258" t="s">
        <v>176</v>
      </c>
      <c r="CJ258" t="s">
        <v>159</v>
      </c>
      <c r="CK258" t="s">
        <v>159</v>
      </c>
      <c r="CL258">
        <v>0</v>
      </c>
      <c r="CM258" t="s">
        <v>144</v>
      </c>
      <c r="CN258">
        <v>30</v>
      </c>
      <c r="CO258">
        <v>18.809999999999999</v>
      </c>
      <c r="CP258">
        <v>1.41</v>
      </c>
      <c r="CQ258">
        <v>31330.86</v>
      </c>
      <c r="CR258" t="s">
        <v>166</v>
      </c>
      <c r="CS258">
        <v>25</v>
      </c>
      <c r="CT258">
        <v>15.675000000000001</v>
      </c>
      <c r="CU258">
        <v>1.18</v>
      </c>
      <c r="CV258" t="s">
        <v>166</v>
      </c>
      <c r="CW258">
        <v>7.5</v>
      </c>
      <c r="CX258">
        <v>4.7024999999999997</v>
      </c>
      <c r="CY258">
        <v>0.35</v>
      </c>
      <c r="CZ258" t="s">
        <v>160</v>
      </c>
      <c r="DA258">
        <v>7.5</v>
      </c>
      <c r="DB258">
        <v>4.7024999999999997</v>
      </c>
      <c r="DC258">
        <v>0.35</v>
      </c>
      <c r="DD258">
        <v>0</v>
      </c>
      <c r="DE258">
        <v>1</v>
      </c>
      <c r="DF258">
        <v>0.08</v>
      </c>
      <c r="DG258" t="s">
        <v>166</v>
      </c>
      <c r="DH258">
        <v>5</v>
      </c>
      <c r="DI258">
        <v>3.1349999999999998</v>
      </c>
      <c r="DJ258">
        <v>0.24</v>
      </c>
      <c r="DK258" t="s">
        <v>166</v>
      </c>
      <c r="DL258">
        <v>25</v>
      </c>
      <c r="DM258">
        <v>15.675000000000001</v>
      </c>
      <c r="DN258">
        <v>1.18</v>
      </c>
      <c r="DO258" t="s">
        <v>159</v>
      </c>
      <c r="DP258">
        <v>0</v>
      </c>
      <c r="DQ258">
        <v>0</v>
      </c>
      <c r="DR258" t="s">
        <v>159</v>
      </c>
      <c r="DS258">
        <v>0</v>
      </c>
      <c r="DT258">
        <v>0</v>
      </c>
      <c r="DU258" t="s">
        <v>159</v>
      </c>
      <c r="DV258" t="s">
        <v>159</v>
      </c>
      <c r="DW258" t="s">
        <v>159</v>
      </c>
      <c r="DX258" t="s">
        <v>159</v>
      </c>
      <c r="DY258">
        <v>0</v>
      </c>
      <c r="DZ258">
        <v>0</v>
      </c>
      <c r="EA258">
        <v>94.05</v>
      </c>
      <c r="EB258">
        <v>7.05</v>
      </c>
      <c r="EC258">
        <v>2.0020566000040006E+19</v>
      </c>
      <c r="ED258">
        <v>3.0040567E+19</v>
      </c>
      <c r="EE258" t="s">
        <v>968</v>
      </c>
      <c r="EF258" t="s">
        <v>967</v>
      </c>
      <c r="EG258" t="s">
        <v>159</v>
      </c>
      <c r="EH258" t="s">
        <v>159</v>
      </c>
      <c r="EI258" t="s">
        <v>125</v>
      </c>
      <c r="EJ258" t="s">
        <v>159</v>
      </c>
      <c r="EK258" t="s">
        <v>159</v>
      </c>
      <c r="EL258" t="s">
        <v>159</v>
      </c>
      <c r="EM258" t="s">
        <v>159</v>
      </c>
      <c r="EN258" t="s">
        <v>159</v>
      </c>
      <c r="EO258" t="s">
        <v>159</v>
      </c>
      <c r="EP258" t="s">
        <v>159</v>
      </c>
      <c r="EQ258" t="s">
        <v>159</v>
      </c>
      <c r="ER258" t="s">
        <v>159</v>
      </c>
      <c r="ES258">
        <v>31330.86</v>
      </c>
      <c r="ET258">
        <v>0</v>
      </c>
      <c r="EU258">
        <v>0</v>
      </c>
      <c r="EV258" t="s">
        <v>159</v>
      </c>
      <c r="EW258" t="s">
        <v>167</v>
      </c>
      <c r="EX258" t="s">
        <v>159</v>
      </c>
      <c r="EY258">
        <v>0</v>
      </c>
      <c r="EZ258">
        <v>0</v>
      </c>
    </row>
    <row r="259" spans="1:156" x14ac:dyDescent="0.25">
      <c r="A259">
        <v>9779902715</v>
      </c>
      <c r="B259" t="s">
        <v>143</v>
      </c>
      <c r="C259" t="s">
        <v>144</v>
      </c>
      <c r="D259" t="s">
        <v>146</v>
      </c>
      <c r="E259" t="s">
        <v>722</v>
      </c>
      <c r="F259" s="1" t="s">
        <v>147</v>
      </c>
      <c r="G259" t="s">
        <v>168</v>
      </c>
      <c r="H259" t="s">
        <v>169</v>
      </c>
      <c r="I259" t="s">
        <v>170</v>
      </c>
      <c r="J259" t="s">
        <v>171</v>
      </c>
      <c r="K259" t="s">
        <v>152</v>
      </c>
      <c r="L259" s="2">
        <v>0.5</v>
      </c>
      <c r="M259" s="2">
        <v>31350</v>
      </c>
      <c r="N259" t="s">
        <v>172</v>
      </c>
      <c r="O259" t="s">
        <v>969</v>
      </c>
      <c r="P259">
        <v>34939</v>
      </c>
      <c r="Q259" t="s">
        <v>146</v>
      </c>
      <c r="R259">
        <v>963960</v>
      </c>
      <c r="S259" s="1" t="s">
        <v>155</v>
      </c>
      <c r="T259">
        <v>2612744684</v>
      </c>
      <c r="U259">
        <v>7593140</v>
      </c>
      <c r="V259">
        <v>1001386</v>
      </c>
      <c r="W259">
        <v>25506093</v>
      </c>
      <c r="X259">
        <v>9779902715</v>
      </c>
      <c r="Y259">
        <v>815167</v>
      </c>
      <c r="Z259" t="s">
        <v>156</v>
      </c>
      <c r="AA259" t="s">
        <v>157</v>
      </c>
      <c r="AB259" t="s">
        <v>158</v>
      </c>
      <c r="AC259" t="s">
        <v>171</v>
      </c>
      <c r="AD259">
        <v>5999</v>
      </c>
      <c r="AE259">
        <v>63</v>
      </c>
      <c r="AF259" t="s">
        <v>159</v>
      </c>
      <c r="AG259" t="s">
        <v>159</v>
      </c>
      <c r="AH259" t="s">
        <v>159</v>
      </c>
      <c r="AI259" t="s">
        <v>160</v>
      </c>
      <c r="AJ259" t="s">
        <v>970</v>
      </c>
      <c r="AK259">
        <v>566</v>
      </c>
      <c r="AL259">
        <v>901918</v>
      </c>
      <c r="AM259">
        <v>566</v>
      </c>
      <c r="AN259">
        <v>9779902715</v>
      </c>
      <c r="AO259">
        <v>9779902715</v>
      </c>
      <c r="AP259" t="s">
        <v>162</v>
      </c>
      <c r="AQ259" t="s">
        <v>175</v>
      </c>
      <c r="AR259" t="s">
        <v>159</v>
      </c>
      <c r="AS259" t="s">
        <v>164</v>
      </c>
      <c r="AT259" s="2">
        <v>0.5</v>
      </c>
      <c r="AU259">
        <v>31350</v>
      </c>
      <c r="AV259">
        <v>31350</v>
      </c>
      <c r="AW259" s="7">
        <f t="shared" si="28"/>
        <v>30350</v>
      </c>
      <c r="AX259" s="7">
        <v>350</v>
      </c>
      <c r="AY259" s="7">
        <f t="shared" si="29"/>
        <v>30000</v>
      </c>
      <c r="AZ259" s="8">
        <f t="shared" si="30"/>
        <v>5280.0000000000009</v>
      </c>
      <c r="BA259" s="9">
        <f t="shared" si="31"/>
        <v>24000</v>
      </c>
      <c r="BB259" s="10">
        <f t="shared" si="32"/>
        <v>720</v>
      </c>
      <c r="BC259" s="7">
        <v>250</v>
      </c>
      <c r="BD259" s="11">
        <f t="shared" si="33"/>
        <v>81.25</v>
      </c>
      <c r="BE259" s="11">
        <v>1000</v>
      </c>
      <c r="BF259" s="12"/>
      <c r="BG259" s="7">
        <f t="shared" si="34"/>
        <v>18.75</v>
      </c>
      <c r="BH259" t="s">
        <v>159</v>
      </c>
      <c r="BI259" t="s">
        <v>159</v>
      </c>
      <c r="BJ259" t="s">
        <v>159</v>
      </c>
      <c r="BK259" t="s">
        <v>159</v>
      </c>
      <c r="BL259">
        <v>566</v>
      </c>
      <c r="BM259">
        <v>566</v>
      </c>
      <c r="BN259">
        <v>31350</v>
      </c>
      <c r="BO259">
        <v>1000</v>
      </c>
      <c r="BP259">
        <v>156.75</v>
      </c>
      <c r="BQ259">
        <v>11.76</v>
      </c>
      <c r="BR259">
        <v>0</v>
      </c>
      <c r="BS259">
        <v>31181.4938</v>
      </c>
      <c r="BT259">
        <v>0</v>
      </c>
      <c r="BU259" t="s">
        <v>159</v>
      </c>
      <c r="BV259" t="s">
        <v>159</v>
      </c>
      <c r="BW259">
        <v>0</v>
      </c>
      <c r="BX259">
        <v>0</v>
      </c>
      <c r="BY259" t="s">
        <v>165</v>
      </c>
      <c r="BZ259">
        <v>62.7</v>
      </c>
      <c r="CA259" t="s">
        <v>159</v>
      </c>
      <c r="CB259">
        <v>0</v>
      </c>
      <c r="CC259">
        <v>0</v>
      </c>
      <c r="CD259" t="s">
        <v>176</v>
      </c>
      <c r="CE259">
        <v>0</v>
      </c>
      <c r="CF259">
        <v>0.2</v>
      </c>
      <c r="CG259">
        <v>62.7</v>
      </c>
      <c r="CH259" t="s">
        <v>159</v>
      </c>
      <c r="CI259" t="s">
        <v>176</v>
      </c>
      <c r="CJ259" t="s">
        <v>159</v>
      </c>
      <c r="CK259" t="s">
        <v>159</v>
      </c>
      <c r="CL259">
        <v>0</v>
      </c>
      <c r="CM259" t="s">
        <v>144</v>
      </c>
      <c r="CN259">
        <v>30</v>
      </c>
      <c r="CO259">
        <v>18.809999999999999</v>
      </c>
      <c r="CP259">
        <v>1.41</v>
      </c>
      <c r="CQ259">
        <v>31330.86</v>
      </c>
      <c r="CR259" t="s">
        <v>166</v>
      </c>
      <c r="CS259">
        <v>25</v>
      </c>
      <c r="CT259">
        <v>15.675000000000001</v>
      </c>
      <c r="CU259">
        <v>1.18</v>
      </c>
      <c r="CV259" t="s">
        <v>166</v>
      </c>
      <c r="CW259">
        <v>7.5</v>
      </c>
      <c r="CX259">
        <v>4.7024999999999997</v>
      </c>
      <c r="CY259">
        <v>0.35</v>
      </c>
      <c r="CZ259" t="s">
        <v>160</v>
      </c>
      <c r="DA259">
        <v>7.5</v>
      </c>
      <c r="DB259">
        <v>4.7024999999999997</v>
      </c>
      <c r="DC259">
        <v>0.35</v>
      </c>
      <c r="DD259">
        <v>0</v>
      </c>
      <c r="DE259">
        <v>1</v>
      </c>
      <c r="DF259">
        <v>0.08</v>
      </c>
      <c r="DG259" t="s">
        <v>166</v>
      </c>
      <c r="DH259">
        <v>5</v>
      </c>
      <c r="DI259">
        <v>3.1349999999999998</v>
      </c>
      <c r="DJ259">
        <v>0.24</v>
      </c>
      <c r="DK259" t="s">
        <v>166</v>
      </c>
      <c r="DL259">
        <v>25</v>
      </c>
      <c r="DM259">
        <v>15.675000000000001</v>
      </c>
      <c r="DN259">
        <v>1.18</v>
      </c>
      <c r="DO259" t="s">
        <v>159</v>
      </c>
      <c r="DP259">
        <v>0</v>
      </c>
      <c r="DQ259">
        <v>0</v>
      </c>
      <c r="DR259" t="s">
        <v>159</v>
      </c>
      <c r="DS259">
        <v>0</v>
      </c>
      <c r="DT259">
        <v>0</v>
      </c>
      <c r="DU259" t="s">
        <v>159</v>
      </c>
      <c r="DV259" t="s">
        <v>159</v>
      </c>
      <c r="DW259" t="s">
        <v>159</v>
      </c>
      <c r="DX259" t="s">
        <v>159</v>
      </c>
      <c r="DY259">
        <v>0</v>
      </c>
      <c r="DZ259">
        <v>0</v>
      </c>
      <c r="EA259">
        <v>94.05</v>
      </c>
      <c r="EB259">
        <v>7.05</v>
      </c>
      <c r="EC259">
        <v>2.0020566000040006E+19</v>
      </c>
      <c r="ED259">
        <v>3.0040567E+19</v>
      </c>
      <c r="EE259" t="s">
        <v>971</v>
      </c>
      <c r="EF259" t="s">
        <v>970</v>
      </c>
      <c r="EG259" t="s">
        <v>159</v>
      </c>
      <c r="EH259" t="s">
        <v>159</v>
      </c>
      <c r="EI259" t="s">
        <v>125</v>
      </c>
      <c r="EJ259" t="s">
        <v>159</v>
      </c>
      <c r="EK259" t="s">
        <v>159</v>
      </c>
      <c r="EL259" t="s">
        <v>159</v>
      </c>
      <c r="EM259" t="s">
        <v>159</v>
      </c>
      <c r="EN259" t="s">
        <v>159</v>
      </c>
      <c r="EO259" t="s">
        <v>159</v>
      </c>
      <c r="EP259" t="s">
        <v>159</v>
      </c>
      <c r="EQ259" t="s">
        <v>159</v>
      </c>
      <c r="ER259" t="s">
        <v>159</v>
      </c>
      <c r="ES259">
        <v>31330.86</v>
      </c>
      <c r="ET259">
        <v>0</v>
      </c>
      <c r="EU259">
        <v>0</v>
      </c>
      <c r="EV259" t="s">
        <v>159</v>
      </c>
      <c r="EW259" t="s">
        <v>167</v>
      </c>
      <c r="EX259" t="s">
        <v>159</v>
      </c>
      <c r="EY259">
        <v>0</v>
      </c>
      <c r="EZ259">
        <v>0</v>
      </c>
    </row>
    <row r="260" spans="1:156" x14ac:dyDescent="0.25">
      <c r="A260">
        <v>9779900315</v>
      </c>
      <c r="B260" t="s">
        <v>143</v>
      </c>
      <c r="C260" t="s">
        <v>144</v>
      </c>
      <c r="D260" t="s">
        <v>146</v>
      </c>
      <c r="E260" t="s">
        <v>722</v>
      </c>
      <c r="F260" s="1" t="s">
        <v>147</v>
      </c>
      <c r="G260" t="s">
        <v>168</v>
      </c>
      <c r="H260" t="s">
        <v>169</v>
      </c>
      <c r="I260" t="s">
        <v>170</v>
      </c>
      <c r="J260" t="s">
        <v>171</v>
      </c>
      <c r="K260" t="s">
        <v>152</v>
      </c>
      <c r="L260" s="2">
        <v>0.5</v>
      </c>
      <c r="M260" s="2">
        <v>31350</v>
      </c>
      <c r="N260" t="s">
        <v>172</v>
      </c>
      <c r="O260" t="s">
        <v>977</v>
      </c>
      <c r="P260">
        <v>34939</v>
      </c>
      <c r="Q260" t="s">
        <v>146</v>
      </c>
      <c r="R260">
        <v>964275</v>
      </c>
      <c r="S260" s="1" t="s">
        <v>155</v>
      </c>
      <c r="T260">
        <v>2612744549</v>
      </c>
      <c r="U260">
        <v>7593140</v>
      </c>
      <c r="V260">
        <v>1001385</v>
      </c>
      <c r="W260">
        <v>25506090</v>
      </c>
      <c r="X260">
        <v>9779900315</v>
      </c>
      <c r="Y260">
        <v>815167</v>
      </c>
      <c r="Z260" t="s">
        <v>156</v>
      </c>
      <c r="AA260" t="s">
        <v>157</v>
      </c>
      <c r="AB260" t="s">
        <v>158</v>
      </c>
      <c r="AC260" t="s">
        <v>171</v>
      </c>
      <c r="AD260">
        <v>5999</v>
      </c>
      <c r="AE260">
        <v>63</v>
      </c>
      <c r="AF260" t="s">
        <v>159</v>
      </c>
      <c r="AG260" t="s">
        <v>159</v>
      </c>
      <c r="AH260" t="s">
        <v>159</v>
      </c>
      <c r="AI260" t="s">
        <v>160</v>
      </c>
      <c r="AJ260" t="s">
        <v>978</v>
      </c>
      <c r="AK260">
        <v>566</v>
      </c>
      <c r="AL260">
        <v>839482</v>
      </c>
      <c r="AM260">
        <v>566</v>
      </c>
      <c r="AN260">
        <v>9779900315</v>
      </c>
      <c r="AO260">
        <v>9779900315</v>
      </c>
      <c r="AP260" t="s">
        <v>162</v>
      </c>
      <c r="AQ260" t="s">
        <v>175</v>
      </c>
      <c r="AR260" t="s">
        <v>159</v>
      </c>
      <c r="AS260" t="s">
        <v>164</v>
      </c>
      <c r="AT260" s="2">
        <v>0.5</v>
      </c>
      <c r="AU260">
        <v>31350</v>
      </c>
      <c r="AV260">
        <v>31350</v>
      </c>
      <c r="AW260" s="7">
        <f t="shared" si="28"/>
        <v>30350</v>
      </c>
      <c r="AX260" s="7">
        <v>350</v>
      </c>
      <c r="AY260" s="7">
        <f t="shared" si="29"/>
        <v>30000</v>
      </c>
      <c r="AZ260" s="8">
        <f t="shared" si="30"/>
        <v>5280.0000000000009</v>
      </c>
      <c r="BA260" s="9">
        <f t="shared" si="31"/>
        <v>24000</v>
      </c>
      <c r="BB260" s="10">
        <f t="shared" si="32"/>
        <v>720</v>
      </c>
      <c r="BC260" s="7">
        <v>250</v>
      </c>
      <c r="BD260" s="11">
        <f t="shared" si="33"/>
        <v>81.25</v>
      </c>
      <c r="BE260" s="11">
        <v>1000</v>
      </c>
      <c r="BF260" s="12"/>
      <c r="BG260" s="7">
        <f t="shared" si="34"/>
        <v>18.75</v>
      </c>
      <c r="BH260" t="s">
        <v>159</v>
      </c>
      <c r="BI260" t="s">
        <v>159</v>
      </c>
      <c r="BJ260" t="s">
        <v>159</v>
      </c>
      <c r="BK260" t="s">
        <v>159</v>
      </c>
      <c r="BL260">
        <v>566</v>
      </c>
      <c r="BM260">
        <v>566</v>
      </c>
      <c r="BN260">
        <v>31350</v>
      </c>
      <c r="BO260">
        <v>1000</v>
      </c>
      <c r="BP260">
        <v>156.75</v>
      </c>
      <c r="BQ260">
        <v>11.76</v>
      </c>
      <c r="BR260">
        <v>0</v>
      </c>
      <c r="BS260">
        <v>31181.4938</v>
      </c>
      <c r="BT260">
        <v>0</v>
      </c>
      <c r="BU260" t="s">
        <v>159</v>
      </c>
      <c r="BV260" t="s">
        <v>159</v>
      </c>
      <c r="BW260">
        <v>0</v>
      </c>
      <c r="BX260">
        <v>0</v>
      </c>
      <c r="BY260" t="s">
        <v>165</v>
      </c>
      <c r="BZ260">
        <v>62.7</v>
      </c>
      <c r="CA260" t="s">
        <v>159</v>
      </c>
      <c r="CB260">
        <v>0</v>
      </c>
      <c r="CC260">
        <v>0</v>
      </c>
      <c r="CD260" t="s">
        <v>176</v>
      </c>
      <c r="CE260">
        <v>0</v>
      </c>
      <c r="CF260">
        <v>0.2</v>
      </c>
      <c r="CG260">
        <v>62.7</v>
      </c>
      <c r="CH260" t="s">
        <v>159</v>
      </c>
      <c r="CI260" t="s">
        <v>176</v>
      </c>
      <c r="CJ260" t="s">
        <v>159</v>
      </c>
      <c r="CK260" t="s">
        <v>159</v>
      </c>
      <c r="CL260">
        <v>0</v>
      </c>
      <c r="CM260" t="s">
        <v>144</v>
      </c>
      <c r="CN260">
        <v>30</v>
      </c>
      <c r="CO260">
        <v>18.809999999999999</v>
      </c>
      <c r="CP260">
        <v>1.41</v>
      </c>
      <c r="CQ260">
        <v>31330.86</v>
      </c>
      <c r="CR260" t="s">
        <v>166</v>
      </c>
      <c r="CS260">
        <v>25</v>
      </c>
      <c r="CT260">
        <v>15.675000000000001</v>
      </c>
      <c r="CU260">
        <v>1.18</v>
      </c>
      <c r="CV260" t="s">
        <v>166</v>
      </c>
      <c r="CW260">
        <v>7.5</v>
      </c>
      <c r="CX260">
        <v>4.7024999999999997</v>
      </c>
      <c r="CY260">
        <v>0.35</v>
      </c>
      <c r="CZ260" t="s">
        <v>160</v>
      </c>
      <c r="DA260">
        <v>7.5</v>
      </c>
      <c r="DB260">
        <v>4.7024999999999997</v>
      </c>
      <c r="DC260">
        <v>0.35</v>
      </c>
      <c r="DD260">
        <v>0</v>
      </c>
      <c r="DE260">
        <v>1</v>
      </c>
      <c r="DF260">
        <v>0.08</v>
      </c>
      <c r="DG260" t="s">
        <v>166</v>
      </c>
      <c r="DH260">
        <v>5</v>
      </c>
      <c r="DI260">
        <v>3.1349999999999998</v>
      </c>
      <c r="DJ260">
        <v>0.24</v>
      </c>
      <c r="DK260" t="s">
        <v>166</v>
      </c>
      <c r="DL260">
        <v>25</v>
      </c>
      <c r="DM260">
        <v>15.675000000000001</v>
      </c>
      <c r="DN260">
        <v>1.18</v>
      </c>
      <c r="DO260" t="s">
        <v>159</v>
      </c>
      <c r="DP260">
        <v>0</v>
      </c>
      <c r="DQ260">
        <v>0</v>
      </c>
      <c r="DR260" t="s">
        <v>159</v>
      </c>
      <c r="DS260">
        <v>0</v>
      </c>
      <c r="DT260">
        <v>0</v>
      </c>
      <c r="DU260" t="s">
        <v>159</v>
      </c>
      <c r="DV260" t="s">
        <v>159</v>
      </c>
      <c r="DW260" t="s">
        <v>159</v>
      </c>
      <c r="DX260" t="s">
        <v>159</v>
      </c>
      <c r="DY260">
        <v>0</v>
      </c>
      <c r="DZ260">
        <v>0</v>
      </c>
      <c r="EA260">
        <v>94.05</v>
      </c>
      <c r="EB260">
        <v>7.05</v>
      </c>
      <c r="EC260">
        <v>2.0020566000040006E+19</v>
      </c>
      <c r="ED260">
        <v>3.0040567E+19</v>
      </c>
      <c r="EE260" t="s">
        <v>979</v>
      </c>
      <c r="EF260" t="s">
        <v>978</v>
      </c>
      <c r="EG260" t="s">
        <v>159</v>
      </c>
      <c r="EH260" t="s">
        <v>159</v>
      </c>
      <c r="EI260" t="s">
        <v>125</v>
      </c>
      <c r="EJ260" t="s">
        <v>159</v>
      </c>
      <c r="EK260" t="s">
        <v>159</v>
      </c>
      <c r="EL260" t="s">
        <v>159</v>
      </c>
      <c r="EM260" t="s">
        <v>159</v>
      </c>
      <c r="EN260" t="s">
        <v>159</v>
      </c>
      <c r="EO260" t="s">
        <v>159</v>
      </c>
      <c r="EP260" t="s">
        <v>159</v>
      </c>
      <c r="EQ260" t="s">
        <v>159</v>
      </c>
      <c r="ER260" t="s">
        <v>159</v>
      </c>
      <c r="ES260">
        <v>31330.86</v>
      </c>
      <c r="ET260">
        <v>0</v>
      </c>
      <c r="EU260">
        <v>0</v>
      </c>
      <c r="EV260" t="s">
        <v>159</v>
      </c>
      <c r="EW260" t="s">
        <v>167</v>
      </c>
      <c r="EX260" t="s">
        <v>159</v>
      </c>
      <c r="EY260">
        <v>0</v>
      </c>
      <c r="EZ260">
        <v>0</v>
      </c>
    </row>
    <row r="261" spans="1:156" x14ac:dyDescent="0.25">
      <c r="A261">
        <v>9780152604</v>
      </c>
      <c r="B261" t="s">
        <v>143</v>
      </c>
      <c r="C261" t="s">
        <v>178</v>
      </c>
      <c r="D261" t="s">
        <v>146</v>
      </c>
      <c r="E261" t="s">
        <v>722</v>
      </c>
      <c r="F261" s="1" t="s">
        <v>147</v>
      </c>
      <c r="G261" t="s">
        <v>168</v>
      </c>
      <c r="H261" t="s">
        <v>169</v>
      </c>
      <c r="I261" t="s">
        <v>170</v>
      </c>
      <c r="J261" t="s">
        <v>171</v>
      </c>
      <c r="K261" t="s">
        <v>152</v>
      </c>
      <c r="L261" s="2">
        <v>0.5</v>
      </c>
      <c r="M261" s="2">
        <v>31350</v>
      </c>
      <c r="N261" t="s">
        <v>756</v>
      </c>
      <c r="O261" t="s">
        <v>992</v>
      </c>
      <c r="P261">
        <v>34939</v>
      </c>
      <c r="Q261" t="s">
        <v>146</v>
      </c>
      <c r="R261">
        <v>631411</v>
      </c>
      <c r="S261" s="1" t="s">
        <v>155</v>
      </c>
      <c r="T261">
        <v>2612756039</v>
      </c>
      <c r="U261">
        <v>7593140</v>
      </c>
      <c r="V261">
        <v>1001416</v>
      </c>
      <c r="W261">
        <v>25506499</v>
      </c>
      <c r="X261">
        <v>9780152604</v>
      </c>
      <c r="Y261">
        <v>815167</v>
      </c>
      <c r="Z261" t="s">
        <v>156</v>
      </c>
      <c r="AA261" t="s">
        <v>157</v>
      </c>
      <c r="AB261" t="s">
        <v>158</v>
      </c>
      <c r="AC261" t="s">
        <v>171</v>
      </c>
      <c r="AD261">
        <v>5999</v>
      </c>
      <c r="AE261">
        <v>63</v>
      </c>
      <c r="AF261" t="s">
        <v>159</v>
      </c>
      <c r="AG261" t="s">
        <v>159</v>
      </c>
      <c r="AH261" t="s">
        <v>159</v>
      </c>
      <c r="AI261" t="s">
        <v>160</v>
      </c>
      <c r="AJ261" t="s">
        <v>993</v>
      </c>
      <c r="AK261">
        <v>566</v>
      </c>
      <c r="AL261">
        <v>631411</v>
      </c>
      <c r="AM261">
        <v>566</v>
      </c>
      <c r="AN261">
        <v>9780152604</v>
      </c>
      <c r="AO261">
        <v>9780152604</v>
      </c>
      <c r="AP261" t="s">
        <v>162</v>
      </c>
      <c r="AQ261" t="s">
        <v>759</v>
      </c>
      <c r="AR261" t="s">
        <v>159</v>
      </c>
      <c r="AS261" t="s">
        <v>185</v>
      </c>
      <c r="AT261" s="2">
        <v>0.5</v>
      </c>
      <c r="AU261">
        <v>31350</v>
      </c>
      <c r="AV261">
        <v>31350</v>
      </c>
      <c r="AW261" s="7">
        <f t="shared" si="28"/>
        <v>30350</v>
      </c>
      <c r="AX261" s="7">
        <v>350</v>
      </c>
      <c r="AY261" s="7">
        <f t="shared" si="29"/>
        <v>30000</v>
      </c>
      <c r="AZ261" s="8">
        <f t="shared" si="30"/>
        <v>5280.0000000000009</v>
      </c>
      <c r="BA261" s="9">
        <f t="shared" si="31"/>
        <v>24000</v>
      </c>
      <c r="BB261" s="10">
        <f t="shared" si="32"/>
        <v>720</v>
      </c>
      <c r="BC261" s="7">
        <v>250</v>
      </c>
      <c r="BD261" s="11">
        <f t="shared" si="33"/>
        <v>81.25</v>
      </c>
      <c r="BE261" s="11">
        <v>1000</v>
      </c>
      <c r="BF261" s="12"/>
      <c r="BG261" s="7">
        <f t="shared" si="34"/>
        <v>18.75</v>
      </c>
      <c r="BH261" t="s">
        <v>159</v>
      </c>
      <c r="BI261" t="s">
        <v>159</v>
      </c>
      <c r="BJ261" t="s">
        <v>159</v>
      </c>
      <c r="BK261" t="s">
        <v>159</v>
      </c>
      <c r="BL261">
        <v>566</v>
      </c>
      <c r="BM261">
        <v>566</v>
      </c>
      <c r="BN261">
        <v>31350</v>
      </c>
      <c r="BO261">
        <v>1000</v>
      </c>
      <c r="BP261">
        <v>156.75</v>
      </c>
      <c r="BQ261">
        <v>11.76</v>
      </c>
      <c r="BR261">
        <v>0</v>
      </c>
      <c r="BS261">
        <v>31181.4938</v>
      </c>
      <c r="BT261">
        <v>0</v>
      </c>
      <c r="BU261" t="s">
        <v>159</v>
      </c>
      <c r="BV261" t="s">
        <v>159</v>
      </c>
      <c r="BW261">
        <v>0</v>
      </c>
      <c r="BX261">
        <v>0</v>
      </c>
      <c r="BY261" t="s">
        <v>165</v>
      </c>
      <c r="BZ261">
        <v>62.7</v>
      </c>
      <c r="CA261" t="s">
        <v>159</v>
      </c>
      <c r="CB261">
        <v>0</v>
      </c>
      <c r="CC261">
        <v>0</v>
      </c>
      <c r="CD261" t="s">
        <v>176</v>
      </c>
      <c r="CE261">
        <v>0</v>
      </c>
      <c r="CF261">
        <v>0.2</v>
      </c>
      <c r="CG261">
        <v>62.7</v>
      </c>
      <c r="CH261" t="s">
        <v>159</v>
      </c>
      <c r="CI261" t="s">
        <v>176</v>
      </c>
      <c r="CJ261" t="s">
        <v>159</v>
      </c>
      <c r="CK261" t="s">
        <v>159</v>
      </c>
      <c r="CL261">
        <v>0</v>
      </c>
      <c r="CM261" t="s">
        <v>178</v>
      </c>
      <c r="CN261">
        <v>30</v>
      </c>
      <c r="CO261">
        <v>18.809999999999999</v>
      </c>
      <c r="CP261">
        <v>1.41</v>
      </c>
      <c r="CQ261">
        <v>31329.78</v>
      </c>
      <c r="CR261" t="s">
        <v>166</v>
      </c>
      <c r="CS261">
        <v>25</v>
      </c>
      <c r="CT261">
        <v>15.675000000000001</v>
      </c>
      <c r="CU261">
        <v>1.18</v>
      </c>
      <c r="CV261" t="s">
        <v>166</v>
      </c>
      <c r="CW261">
        <v>7.5</v>
      </c>
      <c r="CX261">
        <v>4.7024999999999997</v>
      </c>
      <c r="CY261">
        <v>0.35</v>
      </c>
      <c r="CZ261" t="s">
        <v>160</v>
      </c>
      <c r="DA261">
        <v>7.5</v>
      </c>
      <c r="DB261">
        <v>4.7024999999999997</v>
      </c>
      <c r="DC261">
        <v>0.35</v>
      </c>
      <c r="DD261">
        <v>0</v>
      </c>
      <c r="DE261">
        <v>0</v>
      </c>
      <c r="DF261">
        <v>0</v>
      </c>
      <c r="DG261" t="s">
        <v>166</v>
      </c>
      <c r="DH261">
        <v>5</v>
      </c>
      <c r="DI261">
        <v>3.1349999999999998</v>
      </c>
      <c r="DJ261">
        <v>0.24</v>
      </c>
      <c r="DK261" t="s">
        <v>166</v>
      </c>
      <c r="DL261">
        <v>25</v>
      </c>
      <c r="DM261">
        <v>15.675000000000001</v>
      </c>
      <c r="DN261">
        <v>1.18</v>
      </c>
      <c r="DO261" t="s">
        <v>159</v>
      </c>
      <c r="DP261">
        <v>0</v>
      </c>
      <c r="DQ261">
        <v>0</v>
      </c>
      <c r="DR261" t="s">
        <v>159</v>
      </c>
      <c r="DS261">
        <v>0</v>
      </c>
      <c r="DT261">
        <v>0</v>
      </c>
      <c r="DU261" t="s">
        <v>159</v>
      </c>
      <c r="DV261" t="s">
        <v>159</v>
      </c>
      <c r="DW261" t="s">
        <v>159</v>
      </c>
      <c r="DX261" t="s">
        <v>159</v>
      </c>
      <c r="DY261">
        <v>0</v>
      </c>
      <c r="DZ261">
        <v>0</v>
      </c>
      <c r="EA261">
        <v>94.05</v>
      </c>
      <c r="EB261">
        <v>7.05</v>
      </c>
      <c r="EC261">
        <v>2.0020566000040006E+19</v>
      </c>
      <c r="ED261">
        <v>3.0040567E+19</v>
      </c>
      <c r="EE261" t="s">
        <v>994</v>
      </c>
      <c r="EF261" t="s">
        <v>993</v>
      </c>
      <c r="EG261" t="s">
        <v>159</v>
      </c>
      <c r="EH261" t="s">
        <v>159</v>
      </c>
      <c r="EI261" t="s">
        <v>125</v>
      </c>
      <c r="EJ261" t="s">
        <v>159</v>
      </c>
      <c r="EK261" t="s">
        <v>159</v>
      </c>
      <c r="EL261" t="s">
        <v>159</v>
      </c>
      <c r="EM261" t="s">
        <v>159</v>
      </c>
      <c r="EN261" t="s">
        <v>159</v>
      </c>
      <c r="EO261" t="s">
        <v>159</v>
      </c>
      <c r="EP261" t="s">
        <v>159</v>
      </c>
      <c r="EQ261" t="s">
        <v>159</v>
      </c>
      <c r="ER261" t="s">
        <v>159</v>
      </c>
      <c r="ES261">
        <v>31329.78</v>
      </c>
      <c r="ET261">
        <v>0</v>
      </c>
      <c r="EU261">
        <v>0</v>
      </c>
      <c r="EV261" t="s">
        <v>159</v>
      </c>
      <c r="EW261" t="s">
        <v>167</v>
      </c>
      <c r="EX261" t="s">
        <v>159</v>
      </c>
      <c r="EY261">
        <v>0</v>
      </c>
      <c r="EZ261">
        <v>0</v>
      </c>
    </row>
    <row r="262" spans="1:156" x14ac:dyDescent="0.25">
      <c r="A262">
        <v>9780165310</v>
      </c>
      <c r="B262" t="s">
        <v>143</v>
      </c>
      <c r="C262" t="s">
        <v>178</v>
      </c>
      <c r="D262" t="s">
        <v>146</v>
      </c>
      <c r="E262" t="s">
        <v>722</v>
      </c>
      <c r="F262" s="1" t="s">
        <v>147</v>
      </c>
      <c r="G262" t="s">
        <v>168</v>
      </c>
      <c r="H262" t="s">
        <v>169</v>
      </c>
      <c r="I262" t="s">
        <v>170</v>
      </c>
      <c r="J262" t="s">
        <v>171</v>
      </c>
      <c r="K262" t="s">
        <v>152</v>
      </c>
      <c r="L262" s="2">
        <v>0.5</v>
      </c>
      <c r="M262" s="2">
        <v>31350</v>
      </c>
      <c r="N262" t="s">
        <v>756</v>
      </c>
      <c r="O262" t="s">
        <v>998</v>
      </c>
      <c r="P262">
        <v>34939</v>
      </c>
      <c r="Q262" t="s">
        <v>146</v>
      </c>
      <c r="R262">
        <v>613185</v>
      </c>
      <c r="S262" s="1" t="s">
        <v>155</v>
      </c>
      <c r="T262">
        <v>2612757650</v>
      </c>
      <c r="U262">
        <v>7593140</v>
      </c>
      <c r="V262">
        <v>1001418</v>
      </c>
      <c r="W262">
        <v>25506516</v>
      </c>
      <c r="X262">
        <v>9780165310</v>
      </c>
      <c r="Y262">
        <v>815167</v>
      </c>
      <c r="Z262" t="s">
        <v>156</v>
      </c>
      <c r="AA262" t="s">
        <v>157</v>
      </c>
      <c r="AB262" t="s">
        <v>158</v>
      </c>
      <c r="AC262" t="s">
        <v>171</v>
      </c>
      <c r="AD262">
        <v>5999</v>
      </c>
      <c r="AE262">
        <v>63</v>
      </c>
      <c r="AF262" t="s">
        <v>159</v>
      </c>
      <c r="AG262" t="s">
        <v>159</v>
      </c>
      <c r="AH262" t="s">
        <v>159</v>
      </c>
      <c r="AI262" t="s">
        <v>160</v>
      </c>
      <c r="AJ262" t="s">
        <v>999</v>
      </c>
      <c r="AK262">
        <v>566</v>
      </c>
      <c r="AL262">
        <v>613185</v>
      </c>
      <c r="AM262">
        <v>566</v>
      </c>
      <c r="AN262">
        <v>9780165310</v>
      </c>
      <c r="AO262">
        <v>9780165310</v>
      </c>
      <c r="AP262" t="s">
        <v>162</v>
      </c>
      <c r="AQ262" t="s">
        <v>759</v>
      </c>
      <c r="AR262" t="s">
        <v>159</v>
      </c>
      <c r="AS262" t="s">
        <v>185</v>
      </c>
      <c r="AT262" s="2">
        <v>0.5</v>
      </c>
      <c r="AU262">
        <v>31350</v>
      </c>
      <c r="AV262">
        <v>31350</v>
      </c>
      <c r="AW262" s="7">
        <f t="shared" si="28"/>
        <v>30350</v>
      </c>
      <c r="AX262" s="7">
        <v>350</v>
      </c>
      <c r="AY262" s="7">
        <f t="shared" si="29"/>
        <v>30000</v>
      </c>
      <c r="AZ262" s="8">
        <f t="shared" si="30"/>
        <v>5280.0000000000009</v>
      </c>
      <c r="BA262" s="9">
        <f t="shared" si="31"/>
        <v>24000</v>
      </c>
      <c r="BB262" s="10">
        <f t="shared" si="32"/>
        <v>720</v>
      </c>
      <c r="BC262" s="7">
        <v>250</v>
      </c>
      <c r="BD262" s="11">
        <f t="shared" si="33"/>
        <v>81.25</v>
      </c>
      <c r="BE262" s="11">
        <v>1000</v>
      </c>
      <c r="BF262" s="12"/>
      <c r="BG262" s="7">
        <f t="shared" si="34"/>
        <v>18.75</v>
      </c>
      <c r="BH262" t="s">
        <v>159</v>
      </c>
      <c r="BI262" t="s">
        <v>159</v>
      </c>
      <c r="BJ262" t="s">
        <v>159</v>
      </c>
      <c r="BK262" t="s">
        <v>159</v>
      </c>
      <c r="BL262">
        <v>566</v>
      </c>
      <c r="BM262">
        <v>566</v>
      </c>
      <c r="BN262">
        <v>31350</v>
      </c>
      <c r="BO262">
        <v>1000</v>
      </c>
      <c r="BP262">
        <v>156.75</v>
      </c>
      <c r="BQ262">
        <v>11.76</v>
      </c>
      <c r="BR262">
        <v>0</v>
      </c>
      <c r="BS262">
        <v>31181.4938</v>
      </c>
      <c r="BT262">
        <v>0</v>
      </c>
      <c r="BU262" t="s">
        <v>159</v>
      </c>
      <c r="BV262" t="s">
        <v>159</v>
      </c>
      <c r="BW262">
        <v>0</v>
      </c>
      <c r="BX262">
        <v>0</v>
      </c>
      <c r="BY262" t="s">
        <v>165</v>
      </c>
      <c r="BZ262">
        <v>62.7</v>
      </c>
      <c r="CA262" t="s">
        <v>159</v>
      </c>
      <c r="CB262">
        <v>0</v>
      </c>
      <c r="CC262">
        <v>0</v>
      </c>
      <c r="CD262" t="s">
        <v>176</v>
      </c>
      <c r="CE262">
        <v>0</v>
      </c>
      <c r="CF262">
        <v>0.2</v>
      </c>
      <c r="CG262">
        <v>62.7</v>
      </c>
      <c r="CH262" t="s">
        <v>159</v>
      </c>
      <c r="CI262" t="s">
        <v>176</v>
      </c>
      <c r="CJ262" t="s">
        <v>159</v>
      </c>
      <c r="CK262" t="s">
        <v>159</v>
      </c>
      <c r="CL262">
        <v>0</v>
      </c>
      <c r="CM262" t="s">
        <v>178</v>
      </c>
      <c r="CN262">
        <v>30</v>
      </c>
      <c r="CO262">
        <v>18.809999999999999</v>
      </c>
      <c r="CP262">
        <v>1.41</v>
      </c>
      <c r="CQ262">
        <v>31329.78</v>
      </c>
      <c r="CR262" t="s">
        <v>166</v>
      </c>
      <c r="CS262">
        <v>25</v>
      </c>
      <c r="CT262">
        <v>15.675000000000001</v>
      </c>
      <c r="CU262">
        <v>1.18</v>
      </c>
      <c r="CV262" t="s">
        <v>166</v>
      </c>
      <c r="CW262">
        <v>7.5</v>
      </c>
      <c r="CX262">
        <v>4.7024999999999997</v>
      </c>
      <c r="CY262">
        <v>0.35</v>
      </c>
      <c r="CZ262" t="s">
        <v>160</v>
      </c>
      <c r="DA262">
        <v>7.5</v>
      </c>
      <c r="DB262">
        <v>4.7024999999999997</v>
      </c>
      <c r="DC262">
        <v>0.35</v>
      </c>
      <c r="DD262">
        <v>0</v>
      </c>
      <c r="DE262">
        <v>0</v>
      </c>
      <c r="DF262">
        <v>0</v>
      </c>
      <c r="DG262" t="s">
        <v>166</v>
      </c>
      <c r="DH262">
        <v>5</v>
      </c>
      <c r="DI262">
        <v>3.1349999999999998</v>
      </c>
      <c r="DJ262">
        <v>0.24</v>
      </c>
      <c r="DK262" t="s">
        <v>166</v>
      </c>
      <c r="DL262">
        <v>25</v>
      </c>
      <c r="DM262">
        <v>15.675000000000001</v>
      </c>
      <c r="DN262">
        <v>1.18</v>
      </c>
      <c r="DO262" t="s">
        <v>159</v>
      </c>
      <c r="DP262">
        <v>0</v>
      </c>
      <c r="DQ262">
        <v>0</v>
      </c>
      <c r="DR262" t="s">
        <v>159</v>
      </c>
      <c r="DS262">
        <v>0</v>
      </c>
      <c r="DT262">
        <v>0</v>
      </c>
      <c r="DU262" t="s">
        <v>159</v>
      </c>
      <c r="DV262" t="s">
        <v>159</v>
      </c>
      <c r="DW262" t="s">
        <v>159</v>
      </c>
      <c r="DX262" t="s">
        <v>159</v>
      </c>
      <c r="DY262">
        <v>0</v>
      </c>
      <c r="DZ262">
        <v>0</v>
      </c>
      <c r="EA262">
        <v>94.05</v>
      </c>
      <c r="EB262">
        <v>7.05</v>
      </c>
      <c r="EC262">
        <v>2.0020566000040006E+19</v>
      </c>
      <c r="ED262">
        <v>3.0040567E+19</v>
      </c>
      <c r="EE262" t="s">
        <v>1000</v>
      </c>
      <c r="EF262" t="s">
        <v>999</v>
      </c>
      <c r="EG262" t="s">
        <v>159</v>
      </c>
      <c r="EH262" t="s">
        <v>159</v>
      </c>
      <c r="EI262" t="s">
        <v>125</v>
      </c>
      <c r="EJ262" t="s">
        <v>159</v>
      </c>
      <c r="EK262" t="s">
        <v>159</v>
      </c>
      <c r="EL262" t="s">
        <v>159</v>
      </c>
      <c r="EM262" t="s">
        <v>159</v>
      </c>
      <c r="EN262" t="s">
        <v>159</v>
      </c>
      <c r="EO262" t="s">
        <v>159</v>
      </c>
      <c r="EP262" t="s">
        <v>159</v>
      </c>
      <c r="EQ262" t="s">
        <v>159</v>
      </c>
      <c r="ER262" t="s">
        <v>159</v>
      </c>
      <c r="ES262">
        <v>31329.78</v>
      </c>
      <c r="ET262">
        <v>0</v>
      </c>
      <c r="EU262">
        <v>0</v>
      </c>
      <c r="EV262" t="s">
        <v>159</v>
      </c>
      <c r="EW262" t="s">
        <v>167</v>
      </c>
      <c r="EX262" t="s">
        <v>159</v>
      </c>
      <c r="EY262">
        <v>0</v>
      </c>
      <c r="EZ262">
        <v>0</v>
      </c>
    </row>
    <row r="263" spans="1:156" x14ac:dyDescent="0.25">
      <c r="A263">
        <v>9787748292</v>
      </c>
      <c r="B263" t="s">
        <v>143</v>
      </c>
      <c r="C263" t="s">
        <v>178</v>
      </c>
      <c r="D263" t="s">
        <v>722</v>
      </c>
      <c r="E263" t="s">
        <v>1003</v>
      </c>
      <c r="F263" s="1" t="s">
        <v>147</v>
      </c>
      <c r="G263" t="s">
        <v>168</v>
      </c>
      <c r="H263" t="s">
        <v>169</v>
      </c>
      <c r="I263" t="s">
        <v>170</v>
      </c>
      <c r="J263" t="s">
        <v>171</v>
      </c>
      <c r="K263" t="s">
        <v>152</v>
      </c>
      <c r="L263" s="2">
        <v>0.5</v>
      </c>
      <c r="M263" s="2">
        <v>31350</v>
      </c>
      <c r="N263" t="s">
        <v>756</v>
      </c>
      <c r="O263" t="s">
        <v>1028</v>
      </c>
      <c r="P263">
        <v>34945</v>
      </c>
      <c r="Q263" t="s">
        <v>722</v>
      </c>
      <c r="R263">
        <v>746276</v>
      </c>
      <c r="S263" s="1" t="s">
        <v>155</v>
      </c>
      <c r="T263">
        <v>2613829837</v>
      </c>
      <c r="U263">
        <v>9135784</v>
      </c>
      <c r="V263">
        <v>1001448</v>
      </c>
      <c r="W263">
        <v>25509870</v>
      </c>
      <c r="X263">
        <v>9787748292</v>
      </c>
      <c r="Y263">
        <v>815167</v>
      </c>
      <c r="Z263" t="s">
        <v>156</v>
      </c>
      <c r="AA263" t="s">
        <v>157</v>
      </c>
      <c r="AB263" t="s">
        <v>158</v>
      </c>
      <c r="AC263" t="s">
        <v>171</v>
      </c>
      <c r="AD263">
        <v>5999</v>
      </c>
      <c r="AE263">
        <v>63</v>
      </c>
      <c r="AF263" t="s">
        <v>159</v>
      </c>
      <c r="AG263" t="s">
        <v>159</v>
      </c>
      <c r="AH263" t="s">
        <v>159</v>
      </c>
      <c r="AI263" t="s">
        <v>160</v>
      </c>
      <c r="AJ263" t="s">
        <v>1029</v>
      </c>
      <c r="AK263">
        <v>566</v>
      </c>
      <c r="AL263">
        <v>746276</v>
      </c>
      <c r="AM263">
        <v>566</v>
      </c>
      <c r="AN263">
        <v>9787748292</v>
      </c>
      <c r="AO263">
        <v>9787748292</v>
      </c>
      <c r="AP263" t="s">
        <v>162</v>
      </c>
      <c r="AQ263" t="s">
        <v>759</v>
      </c>
      <c r="AR263" t="s">
        <v>159</v>
      </c>
      <c r="AS263" t="s">
        <v>185</v>
      </c>
      <c r="AT263" s="2">
        <v>0.5</v>
      </c>
      <c r="AU263">
        <v>31350</v>
      </c>
      <c r="AV263">
        <v>31350</v>
      </c>
      <c r="AW263" s="7">
        <f t="shared" si="28"/>
        <v>30350</v>
      </c>
      <c r="AX263" s="7">
        <v>350</v>
      </c>
      <c r="AY263" s="7">
        <f t="shared" si="29"/>
        <v>30000</v>
      </c>
      <c r="AZ263" s="8">
        <f t="shared" si="30"/>
        <v>5280.0000000000009</v>
      </c>
      <c r="BA263" s="9">
        <f t="shared" si="31"/>
        <v>24000</v>
      </c>
      <c r="BB263" s="10">
        <f t="shared" si="32"/>
        <v>720</v>
      </c>
      <c r="BC263" s="7">
        <v>250</v>
      </c>
      <c r="BD263" s="11">
        <f t="shared" si="33"/>
        <v>81.25</v>
      </c>
      <c r="BE263" s="11">
        <v>1000</v>
      </c>
      <c r="BF263" s="12"/>
      <c r="BG263" s="7">
        <f t="shared" si="34"/>
        <v>18.75</v>
      </c>
      <c r="BH263" t="s">
        <v>159</v>
      </c>
      <c r="BI263" t="s">
        <v>159</v>
      </c>
      <c r="BJ263" t="s">
        <v>159</v>
      </c>
      <c r="BK263" t="s">
        <v>159</v>
      </c>
      <c r="BL263">
        <v>566</v>
      </c>
      <c r="BM263">
        <v>566</v>
      </c>
      <c r="BN263">
        <v>31350</v>
      </c>
      <c r="BO263">
        <v>1000</v>
      </c>
      <c r="BP263">
        <v>156.75</v>
      </c>
      <c r="BQ263">
        <v>11.76</v>
      </c>
      <c r="BR263">
        <v>0</v>
      </c>
      <c r="BS263">
        <v>31181.4938</v>
      </c>
      <c r="BT263">
        <v>0</v>
      </c>
      <c r="BU263" t="s">
        <v>159</v>
      </c>
      <c r="BV263" t="s">
        <v>159</v>
      </c>
      <c r="BW263">
        <v>0</v>
      </c>
      <c r="BX263">
        <v>0</v>
      </c>
      <c r="BY263" t="s">
        <v>165</v>
      </c>
      <c r="BZ263">
        <v>62.7</v>
      </c>
      <c r="CA263" t="s">
        <v>159</v>
      </c>
      <c r="CB263">
        <v>0</v>
      </c>
      <c r="CC263">
        <v>0</v>
      </c>
      <c r="CD263" t="s">
        <v>176</v>
      </c>
      <c r="CE263">
        <v>0</v>
      </c>
      <c r="CF263">
        <v>0.2</v>
      </c>
      <c r="CG263">
        <v>62.7</v>
      </c>
      <c r="CH263" t="s">
        <v>159</v>
      </c>
      <c r="CI263" t="s">
        <v>176</v>
      </c>
      <c r="CJ263" t="s">
        <v>159</v>
      </c>
      <c r="CK263" t="s">
        <v>159</v>
      </c>
      <c r="CL263">
        <v>0</v>
      </c>
      <c r="CM263" t="s">
        <v>178</v>
      </c>
      <c r="CN263">
        <v>30</v>
      </c>
      <c r="CO263">
        <v>18.809999999999999</v>
      </c>
      <c r="CP263">
        <v>1.41</v>
      </c>
      <c r="CQ263">
        <v>31329.78</v>
      </c>
      <c r="CR263" t="s">
        <v>166</v>
      </c>
      <c r="CS263">
        <v>25</v>
      </c>
      <c r="CT263">
        <v>15.675000000000001</v>
      </c>
      <c r="CU263">
        <v>1.18</v>
      </c>
      <c r="CV263" t="s">
        <v>166</v>
      </c>
      <c r="CW263">
        <v>7.5</v>
      </c>
      <c r="CX263">
        <v>4.7024999999999997</v>
      </c>
      <c r="CY263">
        <v>0.35</v>
      </c>
      <c r="CZ263" t="s">
        <v>160</v>
      </c>
      <c r="DA263">
        <v>7.5</v>
      </c>
      <c r="DB263">
        <v>4.7024999999999997</v>
      </c>
      <c r="DC263">
        <v>0.35</v>
      </c>
      <c r="DD263">
        <v>0</v>
      </c>
      <c r="DE263">
        <v>0</v>
      </c>
      <c r="DF263">
        <v>0</v>
      </c>
      <c r="DG263" t="s">
        <v>166</v>
      </c>
      <c r="DH263">
        <v>5</v>
      </c>
      <c r="DI263">
        <v>3.1349999999999998</v>
      </c>
      <c r="DJ263">
        <v>0.24</v>
      </c>
      <c r="DK263" t="s">
        <v>166</v>
      </c>
      <c r="DL263">
        <v>25</v>
      </c>
      <c r="DM263">
        <v>15.675000000000001</v>
      </c>
      <c r="DN263">
        <v>1.18</v>
      </c>
      <c r="DO263" t="s">
        <v>159</v>
      </c>
      <c r="DP263">
        <v>0</v>
      </c>
      <c r="DQ263">
        <v>0</v>
      </c>
      <c r="DR263" t="s">
        <v>159</v>
      </c>
      <c r="DS263">
        <v>0</v>
      </c>
      <c r="DT263">
        <v>0</v>
      </c>
      <c r="DU263" t="s">
        <v>159</v>
      </c>
      <c r="DV263" t="s">
        <v>159</v>
      </c>
      <c r="DW263" t="s">
        <v>159</v>
      </c>
      <c r="DX263" t="s">
        <v>159</v>
      </c>
      <c r="DY263">
        <v>0</v>
      </c>
      <c r="DZ263">
        <v>0</v>
      </c>
      <c r="EA263">
        <v>94.05</v>
      </c>
      <c r="EB263">
        <v>7.05</v>
      </c>
      <c r="EC263">
        <v>2.0020566000040006E+19</v>
      </c>
      <c r="ED263">
        <v>3.0040567E+19</v>
      </c>
      <c r="EE263" t="s">
        <v>1030</v>
      </c>
      <c r="EF263" t="s">
        <v>1029</v>
      </c>
      <c r="EG263" t="s">
        <v>159</v>
      </c>
      <c r="EH263" t="s">
        <v>159</v>
      </c>
      <c r="EI263" t="s">
        <v>125</v>
      </c>
      <c r="EJ263" t="s">
        <v>159</v>
      </c>
      <c r="EK263" t="s">
        <v>159</v>
      </c>
      <c r="EL263" t="s">
        <v>159</v>
      </c>
      <c r="EM263" t="s">
        <v>159</v>
      </c>
      <c r="EN263" t="s">
        <v>159</v>
      </c>
      <c r="EO263" t="s">
        <v>159</v>
      </c>
      <c r="EP263" t="s">
        <v>159</v>
      </c>
      <c r="EQ263" t="s">
        <v>159</v>
      </c>
      <c r="ER263" t="s">
        <v>159</v>
      </c>
      <c r="ES263">
        <v>31329.78</v>
      </c>
      <c r="ET263">
        <v>0</v>
      </c>
      <c r="EU263">
        <v>0</v>
      </c>
      <c r="EV263" t="s">
        <v>159</v>
      </c>
      <c r="EW263" t="s">
        <v>167</v>
      </c>
      <c r="EX263" t="s">
        <v>159</v>
      </c>
      <c r="EY263">
        <v>0</v>
      </c>
      <c r="EZ263">
        <v>0</v>
      </c>
    </row>
    <row r="264" spans="1:156" x14ac:dyDescent="0.25">
      <c r="A264">
        <v>9787798674</v>
      </c>
      <c r="B264" t="s">
        <v>143</v>
      </c>
      <c r="C264" t="s">
        <v>178</v>
      </c>
      <c r="D264" t="s">
        <v>722</v>
      </c>
      <c r="E264" t="s">
        <v>1003</v>
      </c>
      <c r="F264" s="1" t="s">
        <v>147</v>
      </c>
      <c r="G264" t="s">
        <v>168</v>
      </c>
      <c r="H264" t="s">
        <v>169</v>
      </c>
      <c r="I264" t="s">
        <v>170</v>
      </c>
      <c r="J264" t="s">
        <v>171</v>
      </c>
      <c r="K264" t="s">
        <v>152</v>
      </c>
      <c r="L264" s="2">
        <v>0.5</v>
      </c>
      <c r="M264" s="2">
        <v>31350</v>
      </c>
      <c r="N264" t="s">
        <v>756</v>
      </c>
      <c r="O264" t="s">
        <v>1034</v>
      </c>
      <c r="P264">
        <v>34945</v>
      </c>
      <c r="Q264" t="s">
        <v>722</v>
      </c>
      <c r="R264">
        <v>624584</v>
      </c>
      <c r="S264" s="1" t="s">
        <v>155</v>
      </c>
      <c r="T264">
        <v>2613831007</v>
      </c>
      <c r="U264">
        <v>9135784</v>
      </c>
      <c r="V264">
        <v>1001451</v>
      </c>
      <c r="W264">
        <v>25509901</v>
      </c>
      <c r="X264">
        <v>9787798674</v>
      </c>
      <c r="Y264">
        <v>815167</v>
      </c>
      <c r="Z264" t="s">
        <v>156</v>
      </c>
      <c r="AA264" t="s">
        <v>157</v>
      </c>
      <c r="AB264" t="s">
        <v>158</v>
      </c>
      <c r="AC264" t="s">
        <v>171</v>
      </c>
      <c r="AD264">
        <v>5999</v>
      </c>
      <c r="AE264">
        <v>63</v>
      </c>
      <c r="AF264" t="s">
        <v>159</v>
      </c>
      <c r="AG264" t="s">
        <v>159</v>
      </c>
      <c r="AH264" t="s">
        <v>159</v>
      </c>
      <c r="AI264" t="s">
        <v>160</v>
      </c>
      <c r="AJ264" t="s">
        <v>1035</v>
      </c>
      <c r="AK264">
        <v>566</v>
      </c>
      <c r="AL264">
        <v>624584</v>
      </c>
      <c r="AM264">
        <v>566</v>
      </c>
      <c r="AN264">
        <v>9787798674</v>
      </c>
      <c r="AO264">
        <v>9787798674</v>
      </c>
      <c r="AP264" t="s">
        <v>162</v>
      </c>
      <c r="AQ264" t="s">
        <v>759</v>
      </c>
      <c r="AR264" t="s">
        <v>159</v>
      </c>
      <c r="AS264" t="s">
        <v>185</v>
      </c>
      <c r="AT264" s="2">
        <v>0.5</v>
      </c>
      <c r="AU264">
        <v>31350</v>
      </c>
      <c r="AV264">
        <v>31350</v>
      </c>
      <c r="AW264" s="7">
        <f t="shared" si="28"/>
        <v>30350</v>
      </c>
      <c r="AX264" s="7">
        <v>350</v>
      </c>
      <c r="AY264" s="7">
        <f t="shared" si="29"/>
        <v>30000</v>
      </c>
      <c r="AZ264" s="8">
        <f t="shared" si="30"/>
        <v>5280.0000000000009</v>
      </c>
      <c r="BA264" s="9">
        <f t="shared" si="31"/>
        <v>24000</v>
      </c>
      <c r="BB264" s="10">
        <f t="shared" si="32"/>
        <v>720</v>
      </c>
      <c r="BC264" s="7">
        <v>250</v>
      </c>
      <c r="BD264" s="11">
        <f t="shared" si="33"/>
        <v>81.25</v>
      </c>
      <c r="BE264" s="11">
        <v>1000</v>
      </c>
      <c r="BF264" s="12"/>
      <c r="BG264" s="7">
        <f t="shared" si="34"/>
        <v>18.75</v>
      </c>
      <c r="BH264" t="s">
        <v>159</v>
      </c>
      <c r="BI264" t="s">
        <v>159</v>
      </c>
      <c r="BJ264" t="s">
        <v>159</v>
      </c>
      <c r="BK264" t="s">
        <v>159</v>
      </c>
      <c r="BL264">
        <v>566</v>
      </c>
      <c r="BM264">
        <v>566</v>
      </c>
      <c r="BN264">
        <v>31350</v>
      </c>
      <c r="BO264">
        <v>1000</v>
      </c>
      <c r="BP264">
        <v>156.75</v>
      </c>
      <c r="BQ264">
        <v>11.76</v>
      </c>
      <c r="BR264">
        <v>0</v>
      </c>
      <c r="BS264">
        <v>31181.4938</v>
      </c>
      <c r="BT264">
        <v>0</v>
      </c>
      <c r="BU264" t="s">
        <v>159</v>
      </c>
      <c r="BV264" t="s">
        <v>159</v>
      </c>
      <c r="BW264">
        <v>0</v>
      </c>
      <c r="BX264">
        <v>0</v>
      </c>
      <c r="BY264" t="s">
        <v>165</v>
      </c>
      <c r="BZ264">
        <v>62.7</v>
      </c>
      <c r="CA264" t="s">
        <v>159</v>
      </c>
      <c r="CB264">
        <v>0</v>
      </c>
      <c r="CC264">
        <v>0</v>
      </c>
      <c r="CD264" t="s">
        <v>176</v>
      </c>
      <c r="CE264">
        <v>0</v>
      </c>
      <c r="CF264">
        <v>0.2</v>
      </c>
      <c r="CG264">
        <v>62.7</v>
      </c>
      <c r="CH264" t="s">
        <v>159</v>
      </c>
      <c r="CI264" t="s">
        <v>176</v>
      </c>
      <c r="CJ264" t="s">
        <v>159</v>
      </c>
      <c r="CK264" t="s">
        <v>159</v>
      </c>
      <c r="CL264">
        <v>0</v>
      </c>
      <c r="CM264" t="s">
        <v>178</v>
      </c>
      <c r="CN264">
        <v>30</v>
      </c>
      <c r="CO264">
        <v>18.809999999999999</v>
      </c>
      <c r="CP264">
        <v>1.41</v>
      </c>
      <c r="CQ264">
        <v>31329.78</v>
      </c>
      <c r="CR264" t="s">
        <v>166</v>
      </c>
      <c r="CS264">
        <v>25</v>
      </c>
      <c r="CT264">
        <v>15.675000000000001</v>
      </c>
      <c r="CU264">
        <v>1.18</v>
      </c>
      <c r="CV264" t="s">
        <v>166</v>
      </c>
      <c r="CW264">
        <v>7.5</v>
      </c>
      <c r="CX264">
        <v>4.7024999999999997</v>
      </c>
      <c r="CY264">
        <v>0.35</v>
      </c>
      <c r="CZ264" t="s">
        <v>160</v>
      </c>
      <c r="DA264">
        <v>7.5</v>
      </c>
      <c r="DB264">
        <v>4.7024999999999997</v>
      </c>
      <c r="DC264">
        <v>0.35</v>
      </c>
      <c r="DD264">
        <v>0</v>
      </c>
      <c r="DE264">
        <v>0</v>
      </c>
      <c r="DF264">
        <v>0</v>
      </c>
      <c r="DG264" t="s">
        <v>166</v>
      </c>
      <c r="DH264">
        <v>5</v>
      </c>
      <c r="DI264">
        <v>3.1349999999999998</v>
      </c>
      <c r="DJ264">
        <v>0.24</v>
      </c>
      <c r="DK264" t="s">
        <v>166</v>
      </c>
      <c r="DL264">
        <v>25</v>
      </c>
      <c r="DM264">
        <v>15.675000000000001</v>
      </c>
      <c r="DN264">
        <v>1.18</v>
      </c>
      <c r="DO264" t="s">
        <v>159</v>
      </c>
      <c r="DP264">
        <v>0</v>
      </c>
      <c r="DQ264">
        <v>0</v>
      </c>
      <c r="DR264" t="s">
        <v>159</v>
      </c>
      <c r="DS264">
        <v>0</v>
      </c>
      <c r="DT264">
        <v>0</v>
      </c>
      <c r="DU264" t="s">
        <v>159</v>
      </c>
      <c r="DV264" t="s">
        <v>159</v>
      </c>
      <c r="DW264" t="s">
        <v>159</v>
      </c>
      <c r="DX264" t="s">
        <v>159</v>
      </c>
      <c r="DY264">
        <v>0</v>
      </c>
      <c r="DZ264">
        <v>0</v>
      </c>
      <c r="EA264">
        <v>94.05</v>
      </c>
      <c r="EB264">
        <v>7.05</v>
      </c>
      <c r="EC264">
        <v>2.0020566000040006E+19</v>
      </c>
      <c r="ED264">
        <v>3.0040567E+19</v>
      </c>
      <c r="EE264" t="s">
        <v>1036</v>
      </c>
      <c r="EF264" t="s">
        <v>1035</v>
      </c>
      <c r="EG264" t="s">
        <v>159</v>
      </c>
      <c r="EH264" t="s">
        <v>159</v>
      </c>
      <c r="EI264" t="s">
        <v>125</v>
      </c>
      <c r="EJ264" t="s">
        <v>159</v>
      </c>
      <c r="EK264" t="s">
        <v>159</v>
      </c>
      <c r="EL264" t="s">
        <v>159</v>
      </c>
      <c r="EM264" t="s">
        <v>159</v>
      </c>
      <c r="EN264" t="s">
        <v>159</v>
      </c>
      <c r="EO264" t="s">
        <v>159</v>
      </c>
      <c r="EP264" t="s">
        <v>159</v>
      </c>
      <c r="EQ264" t="s">
        <v>159</v>
      </c>
      <c r="ER264" t="s">
        <v>159</v>
      </c>
      <c r="ES264">
        <v>31329.78</v>
      </c>
      <c r="ET264">
        <v>0</v>
      </c>
      <c r="EU264">
        <v>0</v>
      </c>
      <c r="EV264" t="s">
        <v>159</v>
      </c>
      <c r="EW264" t="s">
        <v>167</v>
      </c>
      <c r="EX264" t="s">
        <v>159</v>
      </c>
      <c r="EY264">
        <v>0</v>
      </c>
      <c r="EZ264">
        <v>0</v>
      </c>
    </row>
    <row r="265" spans="1:156" x14ac:dyDescent="0.25">
      <c r="A265">
        <v>9787763468</v>
      </c>
      <c r="B265" t="s">
        <v>143</v>
      </c>
      <c r="C265" t="s">
        <v>178</v>
      </c>
      <c r="D265" t="s">
        <v>722</v>
      </c>
      <c r="E265" t="s">
        <v>1003</v>
      </c>
      <c r="F265" s="1" t="s">
        <v>147</v>
      </c>
      <c r="G265" t="s">
        <v>168</v>
      </c>
      <c r="H265" t="s">
        <v>169</v>
      </c>
      <c r="I265" t="s">
        <v>170</v>
      </c>
      <c r="J265" t="s">
        <v>171</v>
      </c>
      <c r="K265" t="s">
        <v>152</v>
      </c>
      <c r="L265" s="2">
        <v>0.5</v>
      </c>
      <c r="M265" s="2">
        <v>31350</v>
      </c>
      <c r="N265" t="s">
        <v>756</v>
      </c>
      <c r="O265" t="s">
        <v>1037</v>
      </c>
      <c r="P265">
        <v>34945</v>
      </c>
      <c r="Q265" t="s">
        <v>722</v>
      </c>
      <c r="R265">
        <v>764334</v>
      </c>
      <c r="S265" s="1" t="s">
        <v>155</v>
      </c>
      <c r="T265">
        <v>2613830177</v>
      </c>
      <c r="U265">
        <v>9135784</v>
      </c>
      <c r="V265">
        <v>1001449</v>
      </c>
      <c r="W265">
        <v>25509880</v>
      </c>
      <c r="X265">
        <v>9787763468</v>
      </c>
      <c r="Y265">
        <v>815167</v>
      </c>
      <c r="Z265" t="s">
        <v>156</v>
      </c>
      <c r="AA265" t="s">
        <v>157</v>
      </c>
      <c r="AB265" t="s">
        <v>158</v>
      </c>
      <c r="AC265" t="s">
        <v>171</v>
      </c>
      <c r="AD265">
        <v>5999</v>
      </c>
      <c r="AE265">
        <v>63</v>
      </c>
      <c r="AF265" t="s">
        <v>159</v>
      </c>
      <c r="AG265" t="s">
        <v>159</v>
      </c>
      <c r="AH265" t="s">
        <v>159</v>
      </c>
      <c r="AI265" t="s">
        <v>160</v>
      </c>
      <c r="AJ265" t="s">
        <v>1038</v>
      </c>
      <c r="AK265">
        <v>566</v>
      </c>
      <c r="AL265">
        <v>764334</v>
      </c>
      <c r="AM265">
        <v>566</v>
      </c>
      <c r="AN265">
        <v>9787763468</v>
      </c>
      <c r="AO265">
        <v>9787763468</v>
      </c>
      <c r="AP265" t="s">
        <v>162</v>
      </c>
      <c r="AQ265" t="s">
        <v>759</v>
      </c>
      <c r="AR265" t="s">
        <v>159</v>
      </c>
      <c r="AS265" t="s">
        <v>185</v>
      </c>
      <c r="AT265" s="2">
        <v>0.5</v>
      </c>
      <c r="AU265">
        <v>31350</v>
      </c>
      <c r="AV265">
        <v>31350</v>
      </c>
      <c r="AW265" s="7">
        <f t="shared" si="28"/>
        <v>30350</v>
      </c>
      <c r="AX265" s="7">
        <v>350</v>
      </c>
      <c r="AY265" s="7">
        <f t="shared" si="29"/>
        <v>30000</v>
      </c>
      <c r="AZ265" s="8">
        <f t="shared" si="30"/>
        <v>5280.0000000000009</v>
      </c>
      <c r="BA265" s="9">
        <f t="shared" si="31"/>
        <v>24000</v>
      </c>
      <c r="BB265" s="10">
        <f t="shared" si="32"/>
        <v>720</v>
      </c>
      <c r="BC265" s="7">
        <v>250</v>
      </c>
      <c r="BD265" s="11">
        <f t="shared" si="33"/>
        <v>81.25</v>
      </c>
      <c r="BE265" s="11">
        <v>1000</v>
      </c>
      <c r="BF265" s="12"/>
      <c r="BG265" s="7">
        <f t="shared" si="34"/>
        <v>18.75</v>
      </c>
      <c r="BH265" t="s">
        <v>159</v>
      </c>
      <c r="BI265" t="s">
        <v>159</v>
      </c>
      <c r="BJ265" t="s">
        <v>159</v>
      </c>
      <c r="BK265" t="s">
        <v>159</v>
      </c>
      <c r="BL265">
        <v>566</v>
      </c>
      <c r="BM265">
        <v>566</v>
      </c>
      <c r="BN265">
        <v>31350</v>
      </c>
      <c r="BO265">
        <v>1000</v>
      </c>
      <c r="BP265">
        <v>156.75</v>
      </c>
      <c r="BQ265">
        <v>11.76</v>
      </c>
      <c r="BR265">
        <v>0</v>
      </c>
      <c r="BS265">
        <v>31181.4938</v>
      </c>
      <c r="BT265">
        <v>0</v>
      </c>
      <c r="BU265" t="s">
        <v>159</v>
      </c>
      <c r="BV265" t="s">
        <v>159</v>
      </c>
      <c r="BW265">
        <v>0</v>
      </c>
      <c r="BX265">
        <v>0</v>
      </c>
      <c r="BY265" t="s">
        <v>165</v>
      </c>
      <c r="BZ265">
        <v>62.7</v>
      </c>
      <c r="CA265" t="s">
        <v>159</v>
      </c>
      <c r="CB265">
        <v>0</v>
      </c>
      <c r="CC265">
        <v>0</v>
      </c>
      <c r="CD265" t="s">
        <v>176</v>
      </c>
      <c r="CE265">
        <v>0</v>
      </c>
      <c r="CF265">
        <v>0.2</v>
      </c>
      <c r="CG265">
        <v>62.7</v>
      </c>
      <c r="CH265" t="s">
        <v>159</v>
      </c>
      <c r="CI265" t="s">
        <v>176</v>
      </c>
      <c r="CJ265" t="s">
        <v>159</v>
      </c>
      <c r="CK265" t="s">
        <v>159</v>
      </c>
      <c r="CL265">
        <v>0</v>
      </c>
      <c r="CM265" t="s">
        <v>178</v>
      </c>
      <c r="CN265">
        <v>30</v>
      </c>
      <c r="CO265">
        <v>18.809999999999999</v>
      </c>
      <c r="CP265">
        <v>1.41</v>
      </c>
      <c r="CQ265">
        <v>31329.78</v>
      </c>
      <c r="CR265" t="s">
        <v>166</v>
      </c>
      <c r="CS265">
        <v>25</v>
      </c>
      <c r="CT265">
        <v>15.675000000000001</v>
      </c>
      <c r="CU265">
        <v>1.18</v>
      </c>
      <c r="CV265" t="s">
        <v>166</v>
      </c>
      <c r="CW265">
        <v>7.5</v>
      </c>
      <c r="CX265">
        <v>4.7024999999999997</v>
      </c>
      <c r="CY265">
        <v>0.35</v>
      </c>
      <c r="CZ265" t="s">
        <v>160</v>
      </c>
      <c r="DA265">
        <v>7.5</v>
      </c>
      <c r="DB265">
        <v>4.7024999999999997</v>
      </c>
      <c r="DC265">
        <v>0.35</v>
      </c>
      <c r="DD265">
        <v>0</v>
      </c>
      <c r="DE265">
        <v>0</v>
      </c>
      <c r="DF265">
        <v>0</v>
      </c>
      <c r="DG265" t="s">
        <v>166</v>
      </c>
      <c r="DH265">
        <v>5</v>
      </c>
      <c r="DI265">
        <v>3.1349999999999998</v>
      </c>
      <c r="DJ265">
        <v>0.24</v>
      </c>
      <c r="DK265" t="s">
        <v>166</v>
      </c>
      <c r="DL265">
        <v>25</v>
      </c>
      <c r="DM265">
        <v>15.675000000000001</v>
      </c>
      <c r="DN265">
        <v>1.18</v>
      </c>
      <c r="DO265" t="s">
        <v>159</v>
      </c>
      <c r="DP265">
        <v>0</v>
      </c>
      <c r="DQ265">
        <v>0</v>
      </c>
      <c r="DR265" t="s">
        <v>159</v>
      </c>
      <c r="DS265">
        <v>0</v>
      </c>
      <c r="DT265">
        <v>0</v>
      </c>
      <c r="DU265" t="s">
        <v>159</v>
      </c>
      <c r="DV265" t="s">
        <v>159</v>
      </c>
      <c r="DW265" t="s">
        <v>159</v>
      </c>
      <c r="DX265" t="s">
        <v>159</v>
      </c>
      <c r="DY265">
        <v>0</v>
      </c>
      <c r="DZ265">
        <v>0</v>
      </c>
      <c r="EA265">
        <v>94.05</v>
      </c>
      <c r="EB265">
        <v>7.05</v>
      </c>
      <c r="EC265">
        <v>2.0020566000040006E+19</v>
      </c>
      <c r="ED265">
        <v>3.0040567E+19</v>
      </c>
      <c r="EE265" t="s">
        <v>1039</v>
      </c>
      <c r="EF265" t="s">
        <v>1038</v>
      </c>
      <c r="EG265" t="s">
        <v>159</v>
      </c>
      <c r="EH265" t="s">
        <v>159</v>
      </c>
      <c r="EI265" t="s">
        <v>125</v>
      </c>
      <c r="EJ265" t="s">
        <v>159</v>
      </c>
      <c r="EK265" t="s">
        <v>159</v>
      </c>
      <c r="EL265" t="s">
        <v>159</v>
      </c>
      <c r="EM265" t="s">
        <v>159</v>
      </c>
      <c r="EN265" t="s">
        <v>159</v>
      </c>
      <c r="EO265" t="s">
        <v>159</v>
      </c>
      <c r="EP265" t="s">
        <v>159</v>
      </c>
      <c r="EQ265" t="s">
        <v>159</v>
      </c>
      <c r="ER265" t="s">
        <v>159</v>
      </c>
      <c r="ES265">
        <v>31329.78</v>
      </c>
      <c r="ET265">
        <v>0</v>
      </c>
      <c r="EU265">
        <v>0</v>
      </c>
      <c r="EV265" t="s">
        <v>159</v>
      </c>
      <c r="EW265" t="s">
        <v>167</v>
      </c>
      <c r="EX265" t="s">
        <v>159</v>
      </c>
      <c r="EY265">
        <v>0</v>
      </c>
      <c r="EZ265">
        <v>0</v>
      </c>
    </row>
    <row r="266" spans="1:156" x14ac:dyDescent="0.25">
      <c r="A266">
        <v>9787833703</v>
      </c>
      <c r="B266" t="s">
        <v>143</v>
      </c>
      <c r="C266" t="s">
        <v>178</v>
      </c>
      <c r="D266" t="s">
        <v>722</v>
      </c>
      <c r="E266" t="s">
        <v>1003</v>
      </c>
      <c r="F266" s="1" t="s">
        <v>147</v>
      </c>
      <c r="G266" t="s">
        <v>168</v>
      </c>
      <c r="H266" t="s">
        <v>169</v>
      </c>
      <c r="I266" t="s">
        <v>170</v>
      </c>
      <c r="J266" t="s">
        <v>171</v>
      </c>
      <c r="K266" t="s">
        <v>152</v>
      </c>
      <c r="L266" s="2">
        <v>0.5</v>
      </c>
      <c r="M266" s="2">
        <v>31350</v>
      </c>
      <c r="N266" t="s">
        <v>756</v>
      </c>
      <c r="O266" t="s">
        <v>1047</v>
      </c>
      <c r="P266">
        <v>34945</v>
      </c>
      <c r="Q266" t="s">
        <v>722</v>
      </c>
      <c r="R266">
        <v>747975</v>
      </c>
      <c r="S266" s="1" t="s">
        <v>155</v>
      </c>
      <c r="T266">
        <v>2613832584</v>
      </c>
      <c r="U266">
        <v>9135784</v>
      </c>
      <c r="V266">
        <v>1001453</v>
      </c>
      <c r="W266">
        <v>25509913</v>
      </c>
      <c r="X266">
        <v>9787833703</v>
      </c>
      <c r="Y266">
        <v>815167</v>
      </c>
      <c r="Z266" t="s">
        <v>156</v>
      </c>
      <c r="AA266" t="s">
        <v>157</v>
      </c>
      <c r="AB266" t="s">
        <v>158</v>
      </c>
      <c r="AC266" t="s">
        <v>171</v>
      </c>
      <c r="AD266">
        <v>5999</v>
      </c>
      <c r="AE266">
        <v>63</v>
      </c>
      <c r="AF266" t="s">
        <v>159</v>
      </c>
      <c r="AG266" t="s">
        <v>159</v>
      </c>
      <c r="AH266" t="s">
        <v>159</v>
      </c>
      <c r="AI266" t="s">
        <v>160</v>
      </c>
      <c r="AJ266" t="s">
        <v>1048</v>
      </c>
      <c r="AK266">
        <v>566</v>
      </c>
      <c r="AL266">
        <v>747975</v>
      </c>
      <c r="AM266">
        <v>566</v>
      </c>
      <c r="AN266">
        <v>9787833703</v>
      </c>
      <c r="AO266">
        <v>9787833703</v>
      </c>
      <c r="AP266" t="s">
        <v>162</v>
      </c>
      <c r="AQ266" t="s">
        <v>759</v>
      </c>
      <c r="AR266" t="s">
        <v>159</v>
      </c>
      <c r="AS266" t="s">
        <v>185</v>
      </c>
      <c r="AT266" s="2">
        <v>0.5</v>
      </c>
      <c r="AU266">
        <v>31350</v>
      </c>
      <c r="AV266">
        <v>31350</v>
      </c>
      <c r="AW266" s="7">
        <f t="shared" si="28"/>
        <v>30350</v>
      </c>
      <c r="AX266" s="7">
        <v>350</v>
      </c>
      <c r="AY266" s="7">
        <f t="shared" si="29"/>
        <v>30000</v>
      </c>
      <c r="AZ266" s="8">
        <f t="shared" si="30"/>
        <v>5280.0000000000009</v>
      </c>
      <c r="BA266" s="9">
        <f t="shared" si="31"/>
        <v>24000</v>
      </c>
      <c r="BB266" s="10">
        <f t="shared" si="32"/>
        <v>720</v>
      </c>
      <c r="BC266" s="7">
        <v>250</v>
      </c>
      <c r="BD266" s="11">
        <f t="shared" si="33"/>
        <v>81.25</v>
      </c>
      <c r="BE266" s="11">
        <v>1000</v>
      </c>
      <c r="BF266" s="12"/>
      <c r="BG266" s="7">
        <f t="shared" si="34"/>
        <v>18.75</v>
      </c>
      <c r="BH266" t="s">
        <v>159</v>
      </c>
      <c r="BI266" t="s">
        <v>159</v>
      </c>
      <c r="BJ266" t="s">
        <v>159</v>
      </c>
      <c r="BK266" t="s">
        <v>159</v>
      </c>
      <c r="BL266">
        <v>566</v>
      </c>
      <c r="BM266">
        <v>566</v>
      </c>
      <c r="BN266">
        <v>31350</v>
      </c>
      <c r="BO266">
        <v>1000</v>
      </c>
      <c r="BP266">
        <v>156.75</v>
      </c>
      <c r="BQ266">
        <v>11.76</v>
      </c>
      <c r="BR266">
        <v>0</v>
      </c>
      <c r="BS266">
        <v>31181.4938</v>
      </c>
      <c r="BT266">
        <v>0</v>
      </c>
      <c r="BU266" t="s">
        <v>159</v>
      </c>
      <c r="BV266" t="s">
        <v>159</v>
      </c>
      <c r="BW266">
        <v>0</v>
      </c>
      <c r="BX266">
        <v>0</v>
      </c>
      <c r="BY266" t="s">
        <v>165</v>
      </c>
      <c r="BZ266">
        <v>62.7</v>
      </c>
      <c r="CA266" t="s">
        <v>159</v>
      </c>
      <c r="CB266">
        <v>0</v>
      </c>
      <c r="CC266">
        <v>0</v>
      </c>
      <c r="CD266" t="s">
        <v>176</v>
      </c>
      <c r="CE266">
        <v>0</v>
      </c>
      <c r="CF266">
        <v>0.2</v>
      </c>
      <c r="CG266">
        <v>62.7</v>
      </c>
      <c r="CH266" t="s">
        <v>159</v>
      </c>
      <c r="CI266" t="s">
        <v>176</v>
      </c>
      <c r="CJ266" t="s">
        <v>159</v>
      </c>
      <c r="CK266" t="s">
        <v>159</v>
      </c>
      <c r="CL266">
        <v>0</v>
      </c>
      <c r="CM266" t="s">
        <v>178</v>
      </c>
      <c r="CN266">
        <v>30</v>
      </c>
      <c r="CO266">
        <v>18.809999999999999</v>
      </c>
      <c r="CP266">
        <v>1.41</v>
      </c>
      <c r="CQ266">
        <v>31329.78</v>
      </c>
      <c r="CR266" t="s">
        <v>166</v>
      </c>
      <c r="CS266">
        <v>25</v>
      </c>
      <c r="CT266">
        <v>15.675000000000001</v>
      </c>
      <c r="CU266">
        <v>1.18</v>
      </c>
      <c r="CV266" t="s">
        <v>166</v>
      </c>
      <c r="CW266">
        <v>7.5</v>
      </c>
      <c r="CX266">
        <v>4.7024999999999997</v>
      </c>
      <c r="CY266">
        <v>0.35</v>
      </c>
      <c r="CZ266" t="s">
        <v>160</v>
      </c>
      <c r="DA266">
        <v>7.5</v>
      </c>
      <c r="DB266">
        <v>4.7024999999999997</v>
      </c>
      <c r="DC266">
        <v>0.35</v>
      </c>
      <c r="DD266">
        <v>0</v>
      </c>
      <c r="DE266">
        <v>0</v>
      </c>
      <c r="DF266">
        <v>0</v>
      </c>
      <c r="DG266" t="s">
        <v>166</v>
      </c>
      <c r="DH266">
        <v>5</v>
      </c>
      <c r="DI266">
        <v>3.1349999999999998</v>
      </c>
      <c r="DJ266">
        <v>0.24</v>
      </c>
      <c r="DK266" t="s">
        <v>166</v>
      </c>
      <c r="DL266">
        <v>25</v>
      </c>
      <c r="DM266">
        <v>15.675000000000001</v>
      </c>
      <c r="DN266">
        <v>1.18</v>
      </c>
      <c r="DO266" t="s">
        <v>159</v>
      </c>
      <c r="DP266">
        <v>0</v>
      </c>
      <c r="DQ266">
        <v>0</v>
      </c>
      <c r="DR266" t="s">
        <v>159</v>
      </c>
      <c r="DS266">
        <v>0</v>
      </c>
      <c r="DT266">
        <v>0</v>
      </c>
      <c r="DU266" t="s">
        <v>159</v>
      </c>
      <c r="DV266" t="s">
        <v>159</v>
      </c>
      <c r="DW266" t="s">
        <v>159</v>
      </c>
      <c r="DX266" t="s">
        <v>159</v>
      </c>
      <c r="DY266">
        <v>0</v>
      </c>
      <c r="DZ266">
        <v>0</v>
      </c>
      <c r="EA266">
        <v>94.05</v>
      </c>
      <c r="EB266">
        <v>7.05</v>
      </c>
      <c r="EC266">
        <v>2.0020566000040006E+19</v>
      </c>
      <c r="ED266">
        <v>3.0040567E+19</v>
      </c>
      <c r="EE266" t="s">
        <v>1049</v>
      </c>
      <c r="EF266" t="s">
        <v>1048</v>
      </c>
      <c r="EG266" t="s">
        <v>159</v>
      </c>
      <c r="EH266" t="s">
        <v>159</v>
      </c>
      <c r="EI266" t="s">
        <v>125</v>
      </c>
      <c r="EJ266" t="s">
        <v>159</v>
      </c>
      <c r="EK266" t="s">
        <v>159</v>
      </c>
      <c r="EL266" t="s">
        <v>159</v>
      </c>
      <c r="EM266" t="s">
        <v>159</v>
      </c>
      <c r="EN266" t="s">
        <v>159</v>
      </c>
      <c r="EO266" t="s">
        <v>159</v>
      </c>
      <c r="EP266" t="s">
        <v>159</v>
      </c>
      <c r="EQ266" t="s">
        <v>159</v>
      </c>
      <c r="ER266" t="s">
        <v>159</v>
      </c>
      <c r="ES266">
        <v>31329.78</v>
      </c>
      <c r="ET266">
        <v>0</v>
      </c>
      <c r="EU266">
        <v>0</v>
      </c>
      <c r="EV266" t="s">
        <v>159</v>
      </c>
      <c r="EW266" t="s">
        <v>167</v>
      </c>
      <c r="EX266" t="s">
        <v>159</v>
      </c>
      <c r="EY266">
        <v>0</v>
      </c>
      <c r="EZ266">
        <v>0</v>
      </c>
    </row>
    <row r="267" spans="1:156" x14ac:dyDescent="0.25">
      <c r="A267">
        <v>9787943666</v>
      </c>
      <c r="B267" t="s">
        <v>143</v>
      </c>
      <c r="C267" t="s">
        <v>178</v>
      </c>
      <c r="D267" t="s">
        <v>722</v>
      </c>
      <c r="E267" t="s">
        <v>1003</v>
      </c>
      <c r="F267" s="1" t="s">
        <v>147</v>
      </c>
      <c r="G267" t="s">
        <v>168</v>
      </c>
      <c r="H267" t="s">
        <v>169</v>
      </c>
      <c r="I267" t="s">
        <v>170</v>
      </c>
      <c r="J267" t="s">
        <v>171</v>
      </c>
      <c r="K267" t="s">
        <v>152</v>
      </c>
      <c r="L267" s="2">
        <v>0.5</v>
      </c>
      <c r="M267" s="2">
        <v>31350</v>
      </c>
      <c r="N267" t="s">
        <v>756</v>
      </c>
      <c r="O267" t="s">
        <v>1050</v>
      </c>
      <c r="P267">
        <v>34945</v>
      </c>
      <c r="Q267" t="s">
        <v>722</v>
      </c>
      <c r="R267">
        <v>626344</v>
      </c>
      <c r="S267" s="1" t="s">
        <v>155</v>
      </c>
      <c r="T267">
        <v>2613841851</v>
      </c>
      <c r="U267">
        <v>9135784</v>
      </c>
      <c r="V267">
        <v>1001457</v>
      </c>
      <c r="W267">
        <v>25509948</v>
      </c>
      <c r="X267">
        <v>9787943666</v>
      </c>
      <c r="Y267">
        <v>815167</v>
      </c>
      <c r="Z267" t="s">
        <v>156</v>
      </c>
      <c r="AA267" t="s">
        <v>157</v>
      </c>
      <c r="AB267" t="s">
        <v>158</v>
      </c>
      <c r="AC267" t="s">
        <v>171</v>
      </c>
      <c r="AD267">
        <v>5999</v>
      </c>
      <c r="AE267">
        <v>63</v>
      </c>
      <c r="AF267" t="s">
        <v>159</v>
      </c>
      <c r="AG267" t="s">
        <v>159</v>
      </c>
      <c r="AH267" t="s">
        <v>159</v>
      </c>
      <c r="AI267" t="s">
        <v>160</v>
      </c>
      <c r="AJ267" t="s">
        <v>1051</v>
      </c>
      <c r="AK267">
        <v>566</v>
      </c>
      <c r="AL267">
        <v>626344</v>
      </c>
      <c r="AM267">
        <v>566</v>
      </c>
      <c r="AN267">
        <v>9787943666</v>
      </c>
      <c r="AO267">
        <v>9787943666</v>
      </c>
      <c r="AP267" t="s">
        <v>162</v>
      </c>
      <c r="AQ267" t="s">
        <v>759</v>
      </c>
      <c r="AR267" t="s">
        <v>159</v>
      </c>
      <c r="AS267" t="s">
        <v>185</v>
      </c>
      <c r="AT267" s="2">
        <v>0.5</v>
      </c>
      <c r="AU267">
        <v>31350</v>
      </c>
      <c r="AV267">
        <v>31350</v>
      </c>
      <c r="AW267" s="7">
        <f t="shared" si="28"/>
        <v>30350</v>
      </c>
      <c r="AX267" s="7">
        <v>350</v>
      </c>
      <c r="AY267" s="7">
        <f t="shared" si="29"/>
        <v>30000</v>
      </c>
      <c r="AZ267" s="8">
        <f t="shared" si="30"/>
        <v>5280.0000000000009</v>
      </c>
      <c r="BA267" s="9">
        <f t="shared" si="31"/>
        <v>24000</v>
      </c>
      <c r="BB267" s="10">
        <f t="shared" si="32"/>
        <v>720</v>
      </c>
      <c r="BC267" s="7">
        <v>250</v>
      </c>
      <c r="BD267" s="11">
        <f t="shared" si="33"/>
        <v>81.25</v>
      </c>
      <c r="BE267" s="11">
        <v>1000</v>
      </c>
      <c r="BF267" s="12"/>
      <c r="BG267" s="7">
        <f t="shared" si="34"/>
        <v>18.75</v>
      </c>
      <c r="BH267" t="s">
        <v>159</v>
      </c>
      <c r="BI267" t="s">
        <v>159</v>
      </c>
      <c r="BJ267" t="s">
        <v>159</v>
      </c>
      <c r="BK267" t="s">
        <v>159</v>
      </c>
      <c r="BL267">
        <v>566</v>
      </c>
      <c r="BM267">
        <v>566</v>
      </c>
      <c r="BN267">
        <v>31350</v>
      </c>
      <c r="BO267">
        <v>1000</v>
      </c>
      <c r="BP267">
        <v>156.75</v>
      </c>
      <c r="BQ267">
        <v>11.76</v>
      </c>
      <c r="BR267">
        <v>0</v>
      </c>
      <c r="BS267">
        <v>31181.4938</v>
      </c>
      <c r="BT267">
        <v>0</v>
      </c>
      <c r="BU267" t="s">
        <v>159</v>
      </c>
      <c r="BV267" t="s">
        <v>159</v>
      </c>
      <c r="BW267">
        <v>0</v>
      </c>
      <c r="BX267">
        <v>0</v>
      </c>
      <c r="BY267" t="s">
        <v>165</v>
      </c>
      <c r="BZ267">
        <v>62.7</v>
      </c>
      <c r="CA267" t="s">
        <v>159</v>
      </c>
      <c r="CB267">
        <v>0</v>
      </c>
      <c r="CC267">
        <v>0</v>
      </c>
      <c r="CD267" t="s">
        <v>176</v>
      </c>
      <c r="CE267">
        <v>0</v>
      </c>
      <c r="CF267">
        <v>0.2</v>
      </c>
      <c r="CG267">
        <v>62.7</v>
      </c>
      <c r="CH267" t="s">
        <v>159</v>
      </c>
      <c r="CI267" t="s">
        <v>176</v>
      </c>
      <c r="CJ267" t="s">
        <v>159</v>
      </c>
      <c r="CK267" t="s">
        <v>159</v>
      </c>
      <c r="CL267">
        <v>0</v>
      </c>
      <c r="CM267" t="s">
        <v>178</v>
      </c>
      <c r="CN267">
        <v>30</v>
      </c>
      <c r="CO267">
        <v>18.809999999999999</v>
      </c>
      <c r="CP267">
        <v>1.41</v>
      </c>
      <c r="CQ267">
        <v>31329.78</v>
      </c>
      <c r="CR267" t="s">
        <v>166</v>
      </c>
      <c r="CS267">
        <v>25</v>
      </c>
      <c r="CT267">
        <v>15.675000000000001</v>
      </c>
      <c r="CU267">
        <v>1.18</v>
      </c>
      <c r="CV267" t="s">
        <v>166</v>
      </c>
      <c r="CW267">
        <v>7.5</v>
      </c>
      <c r="CX267">
        <v>4.7024999999999997</v>
      </c>
      <c r="CY267">
        <v>0.35</v>
      </c>
      <c r="CZ267" t="s">
        <v>160</v>
      </c>
      <c r="DA267">
        <v>7.5</v>
      </c>
      <c r="DB267">
        <v>4.7024999999999997</v>
      </c>
      <c r="DC267">
        <v>0.35</v>
      </c>
      <c r="DD267">
        <v>0</v>
      </c>
      <c r="DE267">
        <v>0</v>
      </c>
      <c r="DF267">
        <v>0</v>
      </c>
      <c r="DG267" t="s">
        <v>166</v>
      </c>
      <c r="DH267">
        <v>5</v>
      </c>
      <c r="DI267">
        <v>3.1349999999999998</v>
      </c>
      <c r="DJ267">
        <v>0.24</v>
      </c>
      <c r="DK267" t="s">
        <v>166</v>
      </c>
      <c r="DL267">
        <v>25</v>
      </c>
      <c r="DM267">
        <v>15.675000000000001</v>
      </c>
      <c r="DN267">
        <v>1.18</v>
      </c>
      <c r="DO267" t="s">
        <v>159</v>
      </c>
      <c r="DP267">
        <v>0</v>
      </c>
      <c r="DQ267">
        <v>0</v>
      </c>
      <c r="DR267" t="s">
        <v>159</v>
      </c>
      <c r="DS267">
        <v>0</v>
      </c>
      <c r="DT267">
        <v>0</v>
      </c>
      <c r="DU267" t="s">
        <v>159</v>
      </c>
      <c r="DV267" t="s">
        <v>159</v>
      </c>
      <c r="DW267" t="s">
        <v>159</v>
      </c>
      <c r="DX267" t="s">
        <v>159</v>
      </c>
      <c r="DY267">
        <v>0</v>
      </c>
      <c r="DZ267">
        <v>0</v>
      </c>
      <c r="EA267">
        <v>94.05</v>
      </c>
      <c r="EB267">
        <v>7.05</v>
      </c>
      <c r="EC267">
        <v>2.0020566000040006E+19</v>
      </c>
      <c r="ED267">
        <v>3.0040567E+19</v>
      </c>
      <c r="EE267" t="s">
        <v>1052</v>
      </c>
      <c r="EF267" t="s">
        <v>1051</v>
      </c>
      <c r="EG267" t="s">
        <v>159</v>
      </c>
      <c r="EH267" t="s">
        <v>159</v>
      </c>
      <c r="EI267" t="s">
        <v>125</v>
      </c>
      <c r="EJ267" t="s">
        <v>159</v>
      </c>
      <c r="EK267" t="s">
        <v>159</v>
      </c>
      <c r="EL267" t="s">
        <v>159</v>
      </c>
      <c r="EM267" t="s">
        <v>159</v>
      </c>
      <c r="EN267" t="s">
        <v>159</v>
      </c>
      <c r="EO267" t="s">
        <v>159</v>
      </c>
      <c r="EP267" t="s">
        <v>159</v>
      </c>
      <c r="EQ267" t="s">
        <v>159</v>
      </c>
      <c r="ER267" t="s">
        <v>159</v>
      </c>
      <c r="ES267">
        <v>31329.78</v>
      </c>
      <c r="ET267">
        <v>0</v>
      </c>
      <c r="EU267">
        <v>0</v>
      </c>
      <c r="EV267" t="s">
        <v>159</v>
      </c>
      <c r="EW267" t="s">
        <v>167</v>
      </c>
      <c r="EX267" t="s">
        <v>159</v>
      </c>
      <c r="EY267">
        <v>0</v>
      </c>
      <c r="EZ267">
        <v>0</v>
      </c>
    </row>
    <row r="268" spans="1:156" x14ac:dyDescent="0.25">
      <c r="A268">
        <v>9787892729</v>
      </c>
      <c r="B268" t="s">
        <v>143</v>
      </c>
      <c r="C268" t="s">
        <v>178</v>
      </c>
      <c r="D268" t="s">
        <v>722</v>
      </c>
      <c r="E268" t="s">
        <v>1003</v>
      </c>
      <c r="F268" s="1" t="s">
        <v>147</v>
      </c>
      <c r="G268" t="s">
        <v>168</v>
      </c>
      <c r="H268" t="s">
        <v>169</v>
      </c>
      <c r="I268" t="s">
        <v>170</v>
      </c>
      <c r="J268" t="s">
        <v>171</v>
      </c>
      <c r="K268" t="s">
        <v>152</v>
      </c>
      <c r="L268" s="2">
        <v>0.5</v>
      </c>
      <c r="M268" s="2">
        <v>31350</v>
      </c>
      <c r="N268" t="s">
        <v>756</v>
      </c>
      <c r="O268" t="s">
        <v>1053</v>
      </c>
      <c r="P268">
        <v>34945</v>
      </c>
      <c r="Q268" t="s">
        <v>722</v>
      </c>
      <c r="R268">
        <v>766612</v>
      </c>
      <c r="S268" s="1" t="s">
        <v>155</v>
      </c>
      <c r="T268">
        <v>2613836528</v>
      </c>
      <c r="U268">
        <v>9135784</v>
      </c>
      <c r="V268">
        <v>1001456</v>
      </c>
      <c r="W268">
        <v>25509942</v>
      </c>
      <c r="X268">
        <v>9787892729</v>
      </c>
      <c r="Y268">
        <v>815167</v>
      </c>
      <c r="Z268" t="s">
        <v>156</v>
      </c>
      <c r="AA268" t="s">
        <v>157</v>
      </c>
      <c r="AB268" t="s">
        <v>158</v>
      </c>
      <c r="AC268" t="s">
        <v>171</v>
      </c>
      <c r="AD268">
        <v>5999</v>
      </c>
      <c r="AE268">
        <v>63</v>
      </c>
      <c r="AF268" t="s">
        <v>159</v>
      </c>
      <c r="AG268" t="s">
        <v>159</v>
      </c>
      <c r="AH268" t="s">
        <v>159</v>
      </c>
      <c r="AI268" t="s">
        <v>160</v>
      </c>
      <c r="AJ268" t="s">
        <v>1054</v>
      </c>
      <c r="AK268">
        <v>566</v>
      </c>
      <c r="AL268">
        <v>766612</v>
      </c>
      <c r="AM268">
        <v>566</v>
      </c>
      <c r="AN268">
        <v>9787892729</v>
      </c>
      <c r="AO268">
        <v>9787892729</v>
      </c>
      <c r="AP268" t="s">
        <v>162</v>
      </c>
      <c r="AQ268" t="s">
        <v>759</v>
      </c>
      <c r="AR268" t="s">
        <v>159</v>
      </c>
      <c r="AS268" t="s">
        <v>185</v>
      </c>
      <c r="AT268" s="2">
        <v>0.5</v>
      </c>
      <c r="AU268">
        <v>31350</v>
      </c>
      <c r="AV268">
        <v>31350</v>
      </c>
      <c r="AW268" s="7">
        <f t="shared" si="28"/>
        <v>30350</v>
      </c>
      <c r="AX268" s="7">
        <v>350</v>
      </c>
      <c r="AY268" s="7">
        <f t="shared" si="29"/>
        <v>30000</v>
      </c>
      <c r="AZ268" s="8">
        <f t="shared" si="30"/>
        <v>5280.0000000000009</v>
      </c>
      <c r="BA268" s="9">
        <f t="shared" si="31"/>
        <v>24000</v>
      </c>
      <c r="BB268" s="10">
        <f t="shared" si="32"/>
        <v>720</v>
      </c>
      <c r="BC268" s="7">
        <v>250</v>
      </c>
      <c r="BD268" s="11">
        <f t="shared" si="33"/>
        <v>81.25</v>
      </c>
      <c r="BE268" s="11">
        <v>1000</v>
      </c>
      <c r="BF268" s="12"/>
      <c r="BG268" s="7">
        <f t="shared" si="34"/>
        <v>18.75</v>
      </c>
      <c r="BH268" t="s">
        <v>159</v>
      </c>
      <c r="BI268" t="s">
        <v>159</v>
      </c>
      <c r="BJ268" t="s">
        <v>159</v>
      </c>
      <c r="BK268" t="s">
        <v>159</v>
      </c>
      <c r="BL268">
        <v>566</v>
      </c>
      <c r="BM268">
        <v>566</v>
      </c>
      <c r="BN268">
        <v>31350</v>
      </c>
      <c r="BO268">
        <v>1000</v>
      </c>
      <c r="BP268">
        <v>156.75</v>
      </c>
      <c r="BQ268">
        <v>11.76</v>
      </c>
      <c r="BR268">
        <v>0</v>
      </c>
      <c r="BS268">
        <v>31181.4938</v>
      </c>
      <c r="BT268">
        <v>0</v>
      </c>
      <c r="BU268" t="s">
        <v>159</v>
      </c>
      <c r="BV268" t="s">
        <v>159</v>
      </c>
      <c r="BW268">
        <v>0</v>
      </c>
      <c r="BX268">
        <v>0</v>
      </c>
      <c r="BY268" t="s">
        <v>165</v>
      </c>
      <c r="BZ268">
        <v>62.7</v>
      </c>
      <c r="CA268" t="s">
        <v>159</v>
      </c>
      <c r="CB268">
        <v>0</v>
      </c>
      <c r="CC268">
        <v>0</v>
      </c>
      <c r="CD268" t="s">
        <v>176</v>
      </c>
      <c r="CE268">
        <v>0</v>
      </c>
      <c r="CF268">
        <v>0.2</v>
      </c>
      <c r="CG268">
        <v>62.7</v>
      </c>
      <c r="CH268" t="s">
        <v>159</v>
      </c>
      <c r="CI268" t="s">
        <v>176</v>
      </c>
      <c r="CJ268" t="s">
        <v>159</v>
      </c>
      <c r="CK268" t="s">
        <v>159</v>
      </c>
      <c r="CL268">
        <v>0</v>
      </c>
      <c r="CM268" t="s">
        <v>178</v>
      </c>
      <c r="CN268">
        <v>30</v>
      </c>
      <c r="CO268">
        <v>18.809999999999999</v>
      </c>
      <c r="CP268">
        <v>1.41</v>
      </c>
      <c r="CQ268">
        <v>31329.78</v>
      </c>
      <c r="CR268" t="s">
        <v>166</v>
      </c>
      <c r="CS268">
        <v>25</v>
      </c>
      <c r="CT268">
        <v>15.675000000000001</v>
      </c>
      <c r="CU268">
        <v>1.18</v>
      </c>
      <c r="CV268" t="s">
        <v>166</v>
      </c>
      <c r="CW268">
        <v>7.5</v>
      </c>
      <c r="CX268">
        <v>4.7024999999999997</v>
      </c>
      <c r="CY268">
        <v>0.35</v>
      </c>
      <c r="CZ268" t="s">
        <v>160</v>
      </c>
      <c r="DA268">
        <v>7.5</v>
      </c>
      <c r="DB268">
        <v>4.7024999999999997</v>
      </c>
      <c r="DC268">
        <v>0.35</v>
      </c>
      <c r="DD268">
        <v>0</v>
      </c>
      <c r="DE268">
        <v>0</v>
      </c>
      <c r="DF268">
        <v>0</v>
      </c>
      <c r="DG268" t="s">
        <v>166</v>
      </c>
      <c r="DH268">
        <v>5</v>
      </c>
      <c r="DI268">
        <v>3.1349999999999998</v>
      </c>
      <c r="DJ268">
        <v>0.24</v>
      </c>
      <c r="DK268" t="s">
        <v>166</v>
      </c>
      <c r="DL268">
        <v>25</v>
      </c>
      <c r="DM268">
        <v>15.675000000000001</v>
      </c>
      <c r="DN268">
        <v>1.18</v>
      </c>
      <c r="DO268" t="s">
        <v>159</v>
      </c>
      <c r="DP268">
        <v>0</v>
      </c>
      <c r="DQ268">
        <v>0</v>
      </c>
      <c r="DR268" t="s">
        <v>159</v>
      </c>
      <c r="DS268">
        <v>0</v>
      </c>
      <c r="DT268">
        <v>0</v>
      </c>
      <c r="DU268" t="s">
        <v>159</v>
      </c>
      <c r="DV268" t="s">
        <v>159</v>
      </c>
      <c r="DW268" t="s">
        <v>159</v>
      </c>
      <c r="DX268" t="s">
        <v>159</v>
      </c>
      <c r="DY268">
        <v>0</v>
      </c>
      <c r="DZ268">
        <v>0</v>
      </c>
      <c r="EA268">
        <v>94.05</v>
      </c>
      <c r="EB268">
        <v>7.05</v>
      </c>
      <c r="EC268">
        <v>2.0020566000040006E+19</v>
      </c>
      <c r="ED268">
        <v>3.0040567E+19</v>
      </c>
      <c r="EE268" t="s">
        <v>1055</v>
      </c>
      <c r="EF268" t="s">
        <v>1054</v>
      </c>
      <c r="EG268" t="s">
        <v>159</v>
      </c>
      <c r="EH268" t="s">
        <v>159</v>
      </c>
      <c r="EI268" t="s">
        <v>125</v>
      </c>
      <c r="EJ268" t="s">
        <v>159</v>
      </c>
      <c r="EK268" t="s">
        <v>159</v>
      </c>
      <c r="EL268" t="s">
        <v>159</v>
      </c>
      <c r="EM268" t="s">
        <v>159</v>
      </c>
      <c r="EN268" t="s">
        <v>159</v>
      </c>
      <c r="EO268" t="s">
        <v>159</v>
      </c>
      <c r="EP268" t="s">
        <v>159</v>
      </c>
      <c r="EQ268" t="s">
        <v>159</v>
      </c>
      <c r="ER268" t="s">
        <v>159</v>
      </c>
      <c r="ES268">
        <v>31329.78</v>
      </c>
      <c r="ET268">
        <v>0</v>
      </c>
      <c r="EU268">
        <v>0</v>
      </c>
      <c r="EV268" t="s">
        <v>159</v>
      </c>
      <c r="EW268" t="s">
        <v>167</v>
      </c>
      <c r="EX268" t="s">
        <v>159</v>
      </c>
      <c r="EY268">
        <v>0</v>
      </c>
      <c r="EZ268">
        <v>0</v>
      </c>
    </row>
    <row r="269" spans="1:156" x14ac:dyDescent="0.25">
      <c r="A269">
        <v>9787877746</v>
      </c>
      <c r="B269" t="s">
        <v>143</v>
      </c>
      <c r="C269" t="s">
        <v>178</v>
      </c>
      <c r="D269" t="s">
        <v>722</v>
      </c>
      <c r="E269" t="s">
        <v>1003</v>
      </c>
      <c r="F269" s="1" t="s">
        <v>147</v>
      </c>
      <c r="G269" t="s">
        <v>168</v>
      </c>
      <c r="H269" t="s">
        <v>169</v>
      </c>
      <c r="I269" t="s">
        <v>170</v>
      </c>
      <c r="J269" t="s">
        <v>171</v>
      </c>
      <c r="K269" t="s">
        <v>152</v>
      </c>
      <c r="L269" s="2">
        <v>0.5</v>
      </c>
      <c r="M269" s="2">
        <v>31350</v>
      </c>
      <c r="N269" t="s">
        <v>756</v>
      </c>
      <c r="O269" t="s">
        <v>1056</v>
      </c>
      <c r="P269">
        <v>34945</v>
      </c>
      <c r="Q269" t="s">
        <v>722</v>
      </c>
      <c r="R269">
        <v>827330</v>
      </c>
      <c r="S269" s="1" t="s">
        <v>155</v>
      </c>
      <c r="T269">
        <v>2613835121</v>
      </c>
      <c r="U269">
        <v>9135784</v>
      </c>
      <c r="V269">
        <v>1001455</v>
      </c>
      <c r="W269">
        <v>25509931</v>
      </c>
      <c r="X269">
        <v>9787877746</v>
      </c>
      <c r="Y269">
        <v>815167</v>
      </c>
      <c r="Z269" t="s">
        <v>156</v>
      </c>
      <c r="AA269" t="s">
        <v>157</v>
      </c>
      <c r="AB269" t="s">
        <v>158</v>
      </c>
      <c r="AC269" t="s">
        <v>171</v>
      </c>
      <c r="AD269">
        <v>5999</v>
      </c>
      <c r="AE269">
        <v>63</v>
      </c>
      <c r="AF269" t="s">
        <v>159</v>
      </c>
      <c r="AG269" t="s">
        <v>159</v>
      </c>
      <c r="AH269" t="s">
        <v>159</v>
      </c>
      <c r="AI269" t="s">
        <v>160</v>
      </c>
      <c r="AJ269" t="s">
        <v>1057</v>
      </c>
      <c r="AK269">
        <v>566</v>
      </c>
      <c r="AL269">
        <v>827330</v>
      </c>
      <c r="AM269">
        <v>566</v>
      </c>
      <c r="AN269">
        <v>9787877746</v>
      </c>
      <c r="AO269">
        <v>9787877746</v>
      </c>
      <c r="AP269" t="s">
        <v>162</v>
      </c>
      <c r="AQ269" t="s">
        <v>759</v>
      </c>
      <c r="AR269" t="s">
        <v>159</v>
      </c>
      <c r="AS269" t="s">
        <v>185</v>
      </c>
      <c r="AT269" s="2">
        <v>0.5</v>
      </c>
      <c r="AU269">
        <v>31350</v>
      </c>
      <c r="AV269">
        <v>31350</v>
      </c>
      <c r="AW269" s="7">
        <f t="shared" si="28"/>
        <v>30350</v>
      </c>
      <c r="AX269" s="7">
        <v>350</v>
      </c>
      <c r="AY269" s="7">
        <f t="shared" si="29"/>
        <v>30000</v>
      </c>
      <c r="AZ269" s="8">
        <f t="shared" si="30"/>
        <v>5280.0000000000009</v>
      </c>
      <c r="BA269" s="9">
        <f t="shared" si="31"/>
        <v>24000</v>
      </c>
      <c r="BB269" s="10">
        <f t="shared" si="32"/>
        <v>720</v>
      </c>
      <c r="BC269" s="7">
        <v>250</v>
      </c>
      <c r="BD269" s="11">
        <f t="shared" si="33"/>
        <v>81.25</v>
      </c>
      <c r="BE269" s="11">
        <v>1000</v>
      </c>
      <c r="BF269" s="12"/>
      <c r="BG269" s="7">
        <f t="shared" si="34"/>
        <v>18.75</v>
      </c>
      <c r="BH269" t="s">
        <v>159</v>
      </c>
      <c r="BI269" t="s">
        <v>159</v>
      </c>
      <c r="BJ269" t="s">
        <v>159</v>
      </c>
      <c r="BK269" t="s">
        <v>159</v>
      </c>
      <c r="BL269">
        <v>566</v>
      </c>
      <c r="BM269">
        <v>566</v>
      </c>
      <c r="BN269">
        <v>31350</v>
      </c>
      <c r="BO269">
        <v>1000</v>
      </c>
      <c r="BP269">
        <v>156.75</v>
      </c>
      <c r="BQ269">
        <v>11.76</v>
      </c>
      <c r="BR269">
        <v>0</v>
      </c>
      <c r="BS269">
        <v>31181.4938</v>
      </c>
      <c r="BT269">
        <v>0</v>
      </c>
      <c r="BU269" t="s">
        <v>159</v>
      </c>
      <c r="BV269" t="s">
        <v>159</v>
      </c>
      <c r="BW269">
        <v>0</v>
      </c>
      <c r="BX269">
        <v>0</v>
      </c>
      <c r="BY269" t="s">
        <v>165</v>
      </c>
      <c r="BZ269">
        <v>62.7</v>
      </c>
      <c r="CA269" t="s">
        <v>159</v>
      </c>
      <c r="CB269">
        <v>0</v>
      </c>
      <c r="CC269">
        <v>0</v>
      </c>
      <c r="CD269" t="s">
        <v>176</v>
      </c>
      <c r="CE269">
        <v>0</v>
      </c>
      <c r="CF269">
        <v>0.2</v>
      </c>
      <c r="CG269">
        <v>62.7</v>
      </c>
      <c r="CH269" t="s">
        <v>159</v>
      </c>
      <c r="CI269" t="s">
        <v>176</v>
      </c>
      <c r="CJ269" t="s">
        <v>159</v>
      </c>
      <c r="CK269" t="s">
        <v>159</v>
      </c>
      <c r="CL269">
        <v>0</v>
      </c>
      <c r="CM269" t="s">
        <v>178</v>
      </c>
      <c r="CN269">
        <v>30</v>
      </c>
      <c r="CO269">
        <v>18.809999999999999</v>
      </c>
      <c r="CP269">
        <v>1.41</v>
      </c>
      <c r="CQ269">
        <v>31329.78</v>
      </c>
      <c r="CR269" t="s">
        <v>166</v>
      </c>
      <c r="CS269">
        <v>25</v>
      </c>
      <c r="CT269">
        <v>15.675000000000001</v>
      </c>
      <c r="CU269">
        <v>1.18</v>
      </c>
      <c r="CV269" t="s">
        <v>166</v>
      </c>
      <c r="CW269">
        <v>7.5</v>
      </c>
      <c r="CX269">
        <v>4.7024999999999997</v>
      </c>
      <c r="CY269">
        <v>0.35</v>
      </c>
      <c r="CZ269" t="s">
        <v>160</v>
      </c>
      <c r="DA269">
        <v>7.5</v>
      </c>
      <c r="DB269">
        <v>4.7024999999999997</v>
      </c>
      <c r="DC269">
        <v>0.35</v>
      </c>
      <c r="DD269">
        <v>0</v>
      </c>
      <c r="DE269">
        <v>0</v>
      </c>
      <c r="DF269">
        <v>0</v>
      </c>
      <c r="DG269" t="s">
        <v>166</v>
      </c>
      <c r="DH269">
        <v>5</v>
      </c>
      <c r="DI269">
        <v>3.1349999999999998</v>
      </c>
      <c r="DJ269">
        <v>0.24</v>
      </c>
      <c r="DK269" t="s">
        <v>166</v>
      </c>
      <c r="DL269">
        <v>25</v>
      </c>
      <c r="DM269">
        <v>15.675000000000001</v>
      </c>
      <c r="DN269">
        <v>1.18</v>
      </c>
      <c r="DO269" t="s">
        <v>159</v>
      </c>
      <c r="DP269">
        <v>0</v>
      </c>
      <c r="DQ269">
        <v>0</v>
      </c>
      <c r="DR269" t="s">
        <v>159</v>
      </c>
      <c r="DS269">
        <v>0</v>
      </c>
      <c r="DT269">
        <v>0</v>
      </c>
      <c r="DU269" t="s">
        <v>159</v>
      </c>
      <c r="DV269" t="s">
        <v>159</v>
      </c>
      <c r="DW269" t="s">
        <v>159</v>
      </c>
      <c r="DX269" t="s">
        <v>159</v>
      </c>
      <c r="DY269">
        <v>0</v>
      </c>
      <c r="DZ269">
        <v>0</v>
      </c>
      <c r="EA269">
        <v>94.05</v>
      </c>
      <c r="EB269">
        <v>7.05</v>
      </c>
      <c r="EC269">
        <v>2.0020566000040006E+19</v>
      </c>
      <c r="ED269">
        <v>3.0040567E+19</v>
      </c>
      <c r="EE269" t="s">
        <v>1058</v>
      </c>
      <c r="EF269" t="s">
        <v>1057</v>
      </c>
      <c r="EG269" t="s">
        <v>159</v>
      </c>
      <c r="EH269" t="s">
        <v>159</v>
      </c>
      <c r="EI269" t="s">
        <v>125</v>
      </c>
      <c r="EJ269" t="s">
        <v>159</v>
      </c>
      <c r="EK269" t="s">
        <v>159</v>
      </c>
      <c r="EL269" t="s">
        <v>159</v>
      </c>
      <c r="EM269" t="s">
        <v>159</v>
      </c>
      <c r="EN269" t="s">
        <v>159</v>
      </c>
      <c r="EO269" t="s">
        <v>159</v>
      </c>
      <c r="EP269" t="s">
        <v>159</v>
      </c>
      <c r="EQ269" t="s">
        <v>159</v>
      </c>
      <c r="ER269" t="s">
        <v>159</v>
      </c>
      <c r="ES269">
        <v>31329.78</v>
      </c>
      <c r="ET269">
        <v>0</v>
      </c>
      <c r="EU269">
        <v>0</v>
      </c>
      <c r="EV269" t="s">
        <v>159</v>
      </c>
      <c r="EW269" t="s">
        <v>167</v>
      </c>
      <c r="EX269" t="s">
        <v>159</v>
      </c>
      <c r="EY269">
        <v>0</v>
      </c>
      <c r="EZ269">
        <v>0</v>
      </c>
    </row>
    <row r="270" spans="1:156" x14ac:dyDescent="0.25">
      <c r="A270">
        <v>9787862187</v>
      </c>
      <c r="B270" t="s">
        <v>143</v>
      </c>
      <c r="C270" t="s">
        <v>178</v>
      </c>
      <c r="D270" t="s">
        <v>722</v>
      </c>
      <c r="E270" t="s">
        <v>1003</v>
      </c>
      <c r="F270" s="1" t="s">
        <v>147</v>
      </c>
      <c r="G270" t="s">
        <v>168</v>
      </c>
      <c r="H270" t="s">
        <v>169</v>
      </c>
      <c r="I270" t="s">
        <v>170</v>
      </c>
      <c r="J270" t="s">
        <v>171</v>
      </c>
      <c r="K270" t="s">
        <v>152</v>
      </c>
      <c r="L270" s="2">
        <v>0.5</v>
      </c>
      <c r="M270" s="2">
        <v>31350</v>
      </c>
      <c r="N270" t="s">
        <v>756</v>
      </c>
      <c r="O270" t="s">
        <v>1059</v>
      </c>
      <c r="P270">
        <v>34945</v>
      </c>
      <c r="Q270" t="s">
        <v>722</v>
      </c>
      <c r="R270">
        <v>748505</v>
      </c>
      <c r="S270" s="1" t="s">
        <v>155</v>
      </c>
      <c r="T270">
        <v>2613834207</v>
      </c>
      <c r="U270">
        <v>9135784</v>
      </c>
      <c r="V270">
        <v>1001454</v>
      </c>
      <c r="W270">
        <v>25509921</v>
      </c>
      <c r="X270">
        <v>9787862187</v>
      </c>
      <c r="Y270">
        <v>815167</v>
      </c>
      <c r="Z270" t="s">
        <v>156</v>
      </c>
      <c r="AA270" t="s">
        <v>157</v>
      </c>
      <c r="AB270" t="s">
        <v>158</v>
      </c>
      <c r="AC270" t="s">
        <v>171</v>
      </c>
      <c r="AD270">
        <v>5999</v>
      </c>
      <c r="AE270">
        <v>63</v>
      </c>
      <c r="AF270" t="s">
        <v>159</v>
      </c>
      <c r="AG270" t="s">
        <v>159</v>
      </c>
      <c r="AH270" t="s">
        <v>159</v>
      </c>
      <c r="AI270" t="s">
        <v>160</v>
      </c>
      <c r="AJ270" t="s">
        <v>1060</v>
      </c>
      <c r="AK270">
        <v>566</v>
      </c>
      <c r="AL270">
        <v>748505</v>
      </c>
      <c r="AM270">
        <v>566</v>
      </c>
      <c r="AN270">
        <v>9787862187</v>
      </c>
      <c r="AO270">
        <v>9787862187</v>
      </c>
      <c r="AP270" t="s">
        <v>162</v>
      </c>
      <c r="AQ270" t="s">
        <v>759</v>
      </c>
      <c r="AR270" t="s">
        <v>159</v>
      </c>
      <c r="AS270" t="s">
        <v>185</v>
      </c>
      <c r="AT270" s="2">
        <v>0.5</v>
      </c>
      <c r="AU270">
        <v>31350</v>
      </c>
      <c r="AV270">
        <v>31350</v>
      </c>
      <c r="AW270" s="7">
        <f t="shared" si="28"/>
        <v>30350</v>
      </c>
      <c r="AX270" s="7">
        <v>350</v>
      </c>
      <c r="AY270" s="7">
        <f t="shared" si="29"/>
        <v>30000</v>
      </c>
      <c r="AZ270" s="8">
        <f t="shared" si="30"/>
        <v>5280.0000000000009</v>
      </c>
      <c r="BA270" s="9">
        <f t="shared" si="31"/>
        <v>24000</v>
      </c>
      <c r="BB270" s="10">
        <f t="shared" si="32"/>
        <v>720</v>
      </c>
      <c r="BC270" s="7">
        <v>250</v>
      </c>
      <c r="BD270" s="11">
        <f t="shared" si="33"/>
        <v>81.25</v>
      </c>
      <c r="BE270" s="11">
        <v>1000</v>
      </c>
      <c r="BF270" s="12"/>
      <c r="BG270" s="7">
        <f t="shared" si="34"/>
        <v>18.75</v>
      </c>
      <c r="BH270" t="s">
        <v>159</v>
      </c>
      <c r="BI270" t="s">
        <v>159</v>
      </c>
      <c r="BJ270" t="s">
        <v>159</v>
      </c>
      <c r="BK270" t="s">
        <v>159</v>
      </c>
      <c r="BL270">
        <v>566</v>
      </c>
      <c r="BM270">
        <v>566</v>
      </c>
      <c r="BN270">
        <v>31350</v>
      </c>
      <c r="BO270">
        <v>1000</v>
      </c>
      <c r="BP270">
        <v>156.75</v>
      </c>
      <c r="BQ270">
        <v>11.76</v>
      </c>
      <c r="BR270">
        <v>0</v>
      </c>
      <c r="BS270">
        <v>31181.4938</v>
      </c>
      <c r="BT270">
        <v>0</v>
      </c>
      <c r="BU270" t="s">
        <v>159</v>
      </c>
      <c r="BV270" t="s">
        <v>159</v>
      </c>
      <c r="BW270">
        <v>0</v>
      </c>
      <c r="BX270">
        <v>0</v>
      </c>
      <c r="BY270" t="s">
        <v>165</v>
      </c>
      <c r="BZ270">
        <v>62.7</v>
      </c>
      <c r="CA270" t="s">
        <v>159</v>
      </c>
      <c r="CB270">
        <v>0</v>
      </c>
      <c r="CC270">
        <v>0</v>
      </c>
      <c r="CD270" t="s">
        <v>176</v>
      </c>
      <c r="CE270">
        <v>0</v>
      </c>
      <c r="CF270">
        <v>0.2</v>
      </c>
      <c r="CG270">
        <v>62.7</v>
      </c>
      <c r="CH270" t="s">
        <v>159</v>
      </c>
      <c r="CI270" t="s">
        <v>176</v>
      </c>
      <c r="CJ270" t="s">
        <v>159</v>
      </c>
      <c r="CK270" t="s">
        <v>159</v>
      </c>
      <c r="CL270">
        <v>0</v>
      </c>
      <c r="CM270" t="s">
        <v>178</v>
      </c>
      <c r="CN270">
        <v>30</v>
      </c>
      <c r="CO270">
        <v>18.809999999999999</v>
      </c>
      <c r="CP270">
        <v>1.41</v>
      </c>
      <c r="CQ270">
        <v>31329.78</v>
      </c>
      <c r="CR270" t="s">
        <v>166</v>
      </c>
      <c r="CS270">
        <v>25</v>
      </c>
      <c r="CT270">
        <v>15.675000000000001</v>
      </c>
      <c r="CU270">
        <v>1.18</v>
      </c>
      <c r="CV270" t="s">
        <v>166</v>
      </c>
      <c r="CW270">
        <v>7.5</v>
      </c>
      <c r="CX270">
        <v>4.7024999999999997</v>
      </c>
      <c r="CY270">
        <v>0.35</v>
      </c>
      <c r="CZ270" t="s">
        <v>160</v>
      </c>
      <c r="DA270">
        <v>7.5</v>
      </c>
      <c r="DB270">
        <v>4.7024999999999997</v>
      </c>
      <c r="DC270">
        <v>0.35</v>
      </c>
      <c r="DD270">
        <v>0</v>
      </c>
      <c r="DE270">
        <v>0</v>
      </c>
      <c r="DF270">
        <v>0</v>
      </c>
      <c r="DG270" t="s">
        <v>166</v>
      </c>
      <c r="DH270">
        <v>5</v>
      </c>
      <c r="DI270">
        <v>3.1349999999999998</v>
      </c>
      <c r="DJ270">
        <v>0.24</v>
      </c>
      <c r="DK270" t="s">
        <v>166</v>
      </c>
      <c r="DL270">
        <v>25</v>
      </c>
      <c r="DM270">
        <v>15.675000000000001</v>
      </c>
      <c r="DN270">
        <v>1.18</v>
      </c>
      <c r="DO270" t="s">
        <v>159</v>
      </c>
      <c r="DP270">
        <v>0</v>
      </c>
      <c r="DQ270">
        <v>0</v>
      </c>
      <c r="DR270" t="s">
        <v>159</v>
      </c>
      <c r="DS270">
        <v>0</v>
      </c>
      <c r="DT270">
        <v>0</v>
      </c>
      <c r="DU270" t="s">
        <v>159</v>
      </c>
      <c r="DV270" t="s">
        <v>159</v>
      </c>
      <c r="DW270" t="s">
        <v>159</v>
      </c>
      <c r="DX270" t="s">
        <v>159</v>
      </c>
      <c r="DY270">
        <v>0</v>
      </c>
      <c r="DZ270">
        <v>0</v>
      </c>
      <c r="EA270">
        <v>94.05</v>
      </c>
      <c r="EB270">
        <v>7.05</v>
      </c>
      <c r="EC270">
        <v>2.0020566000040006E+19</v>
      </c>
      <c r="ED270">
        <v>3.0040567E+19</v>
      </c>
      <c r="EE270" t="s">
        <v>1061</v>
      </c>
      <c r="EF270" t="s">
        <v>1060</v>
      </c>
      <c r="EG270" t="s">
        <v>159</v>
      </c>
      <c r="EH270" t="s">
        <v>159</v>
      </c>
      <c r="EI270" t="s">
        <v>125</v>
      </c>
      <c r="EJ270" t="s">
        <v>159</v>
      </c>
      <c r="EK270" t="s">
        <v>159</v>
      </c>
      <c r="EL270" t="s">
        <v>159</v>
      </c>
      <c r="EM270" t="s">
        <v>159</v>
      </c>
      <c r="EN270" t="s">
        <v>159</v>
      </c>
      <c r="EO270" t="s">
        <v>159</v>
      </c>
      <c r="EP270" t="s">
        <v>159</v>
      </c>
      <c r="EQ270" t="s">
        <v>159</v>
      </c>
      <c r="ER270" t="s">
        <v>159</v>
      </c>
      <c r="ES270">
        <v>31329.78</v>
      </c>
      <c r="ET270">
        <v>0</v>
      </c>
      <c r="EU270">
        <v>0</v>
      </c>
      <c r="EV270" t="s">
        <v>159</v>
      </c>
      <c r="EW270" t="s">
        <v>167</v>
      </c>
      <c r="EX270" t="s">
        <v>159</v>
      </c>
      <c r="EY270">
        <v>0</v>
      </c>
      <c r="EZ270">
        <v>0</v>
      </c>
    </row>
    <row r="271" spans="1:156" x14ac:dyDescent="0.25">
      <c r="A271">
        <v>9788181282</v>
      </c>
      <c r="B271" t="s">
        <v>143</v>
      </c>
      <c r="C271" t="s">
        <v>178</v>
      </c>
      <c r="D271" t="s">
        <v>722</v>
      </c>
      <c r="E271" t="s">
        <v>1003</v>
      </c>
      <c r="F271" s="1" t="s">
        <v>147</v>
      </c>
      <c r="G271" t="s">
        <v>168</v>
      </c>
      <c r="H271" t="s">
        <v>169</v>
      </c>
      <c r="I271" t="s">
        <v>170</v>
      </c>
      <c r="J271" t="s">
        <v>171</v>
      </c>
      <c r="K271" t="s">
        <v>152</v>
      </c>
      <c r="L271" s="2">
        <v>0.5</v>
      </c>
      <c r="M271" s="2">
        <v>31350</v>
      </c>
      <c r="N271" t="s">
        <v>756</v>
      </c>
      <c r="O271" t="s">
        <v>1073</v>
      </c>
      <c r="P271">
        <v>34946</v>
      </c>
      <c r="Q271" t="s">
        <v>722</v>
      </c>
      <c r="R271">
        <v>771154</v>
      </c>
      <c r="S271" s="1" t="s">
        <v>155</v>
      </c>
      <c r="T271">
        <v>2613871675</v>
      </c>
      <c r="U271">
        <v>5050100</v>
      </c>
      <c r="V271">
        <v>1001463</v>
      </c>
      <c r="W271">
        <v>25510069</v>
      </c>
      <c r="X271">
        <v>9788181282</v>
      </c>
      <c r="Y271">
        <v>815167</v>
      </c>
      <c r="Z271" t="s">
        <v>156</v>
      </c>
      <c r="AA271" t="s">
        <v>157</v>
      </c>
      <c r="AB271" t="s">
        <v>158</v>
      </c>
      <c r="AC271" t="s">
        <v>171</v>
      </c>
      <c r="AD271">
        <v>5999</v>
      </c>
      <c r="AE271">
        <v>63</v>
      </c>
      <c r="AF271" t="s">
        <v>159</v>
      </c>
      <c r="AG271" t="s">
        <v>159</v>
      </c>
      <c r="AH271" t="s">
        <v>159</v>
      </c>
      <c r="AI271" t="s">
        <v>160</v>
      </c>
      <c r="AJ271" t="s">
        <v>1074</v>
      </c>
      <c r="AK271">
        <v>566</v>
      </c>
      <c r="AL271">
        <v>771154</v>
      </c>
      <c r="AM271">
        <v>566</v>
      </c>
      <c r="AN271">
        <v>9788181282</v>
      </c>
      <c r="AO271">
        <v>9788181282</v>
      </c>
      <c r="AP271" t="s">
        <v>162</v>
      </c>
      <c r="AQ271" t="s">
        <v>759</v>
      </c>
      <c r="AR271" t="s">
        <v>159</v>
      </c>
      <c r="AS271" t="s">
        <v>185</v>
      </c>
      <c r="AT271" s="2">
        <v>0.5</v>
      </c>
      <c r="AU271">
        <v>31350</v>
      </c>
      <c r="AV271">
        <v>31350</v>
      </c>
      <c r="AW271" s="7">
        <f t="shared" si="28"/>
        <v>30350</v>
      </c>
      <c r="AX271" s="7">
        <v>350</v>
      </c>
      <c r="AY271" s="7">
        <f t="shared" si="29"/>
        <v>30000</v>
      </c>
      <c r="AZ271" s="8">
        <f t="shared" si="30"/>
        <v>5280.0000000000009</v>
      </c>
      <c r="BA271" s="9">
        <f t="shared" si="31"/>
        <v>24000</v>
      </c>
      <c r="BB271" s="10">
        <f t="shared" si="32"/>
        <v>720</v>
      </c>
      <c r="BC271" s="7">
        <v>250</v>
      </c>
      <c r="BD271" s="11">
        <f t="shared" si="33"/>
        <v>81.25</v>
      </c>
      <c r="BE271" s="11">
        <v>1000</v>
      </c>
      <c r="BF271" s="12"/>
      <c r="BG271" s="7">
        <f t="shared" si="34"/>
        <v>18.75</v>
      </c>
      <c r="BH271" t="s">
        <v>159</v>
      </c>
      <c r="BI271" t="s">
        <v>159</v>
      </c>
      <c r="BJ271" t="s">
        <v>159</v>
      </c>
      <c r="BK271" t="s">
        <v>159</v>
      </c>
      <c r="BL271">
        <v>566</v>
      </c>
      <c r="BM271">
        <v>566</v>
      </c>
      <c r="BN271">
        <v>31350</v>
      </c>
      <c r="BO271">
        <v>1000</v>
      </c>
      <c r="BP271">
        <v>156.75</v>
      </c>
      <c r="BQ271">
        <v>11.76</v>
      </c>
      <c r="BR271">
        <v>0</v>
      </c>
      <c r="BS271">
        <v>31181.4938</v>
      </c>
      <c r="BT271">
        <v>0</v>
      </c>
      <c r="BU271" t="s">
        <v>159</v>
      </c>
      <c r="BV271" t="s">
        <v>159</v>
      </c>
      <c r="BW271">
        <v>0</v>
      </c>
      <c r="BX271">
        <v>0</v>
      </c>
      <c r="BY271" t="s">
        <v>165</v>
      </c>
      <c r="BZ271">
        <v>62.7</v>
      </c>
      <c r="CA271" t="s">
        <v>159</v>
      </c>
      <c r="CB271">
        <v>0</v>
      </c>
      <c r="CC271">
        <v>0</v>
      </c>
      <c r="CD271" t="s">
        <v>176</v>
      </c>
      <c r="CE271">
        <v>0</v>
      </c>
      <c r="CF271">
        <v>0.2</v>
      </c>
      <c r="CG271">
        <v>62.7</v>
      </c>
      <c r="CH271" t="s">
        <v>159</v>
      </c>
      <c r="CI271" t="s">
        <v>176</v>
      </c>
      <c r="CJ271" t="s">
        <v>159</v>
      </c>
      <c r="CK271" t="s">
        <v>159</v>
      </c>
      <c r="CL271">
        <v>0</v>
      </c>
      <c r="CM271" t="s">
        <v>178</v>
      </c>
      <c r="CN271">
        <v>30</v>
      </c>
      <c r="CO271">
        <v>18.809999999999999</v>
      </c>
      <c r="CP271">
        <v>1.41</v>
      </c>
      <c r="CQ271">
        <v>31329.78</v>
      </c>
      <c r="CR271" t="s">
        <v>166</v>
      </c>
      <c r="CS271">
        <v>25</v>
      </c>
      <c r="CT271">
        <v>15.675000000000001</v>
      </c>
      <c r="CU271">
        <v>1.18</v>
      </c>
      <c r="CV271" t="s">
        <v>166</v>
      </c>
      <c r="CW271">
        <v>7.5</v>
      </c>
      <c r="CX271">
        <v>4.7024999999999997</v>
      </c>
      <c r="CY271">
        <v>0.35</v>
      </c>
      <c r="CZ271" t="s">
        <v>160</v>
      </c>
      <c r="DA271">
        <v>7.5</v>
      </c>
      <c r="DB271">
        <v>4.7024999999999997</v>
      </c>
      <c r="DC271">
        <v>0.35</v>
      </c>
      <c r="DD271">
        <v>0</v>
      </c>
      <c r="DE271">
        <v>0</v>
      </c>
      <c r="DF271">
        <v>0</v>
      </c>
      <c r="DG271" t="s">
        <v>166</v>
      </c>
      <c r="DH271">
        <v>5</v>
      </c>
      <c r="DI271">
        <v>3.1349999999999998</v>
      </c>
      <c r="DJ271">
        <v>0.24</v>
      </c>
      <c r="DK271" t="s">
        <v>166</v>
      </c>
      <c r="DL271">
        <v>25</v>
      </c>
      <c r="DM271">
        <v>15.675000000000001</v>
      </c>
      <c r="DN271">
        <v>1.18</v>
      </c>
      <c r="DO271" t="s">
        <v>159</v>
      </c>
      <c r="DP271">
        <v>0</v>
      </c>
      <c r="DQ271">
        <v>0</v>
      </c>
      <c r="DR271" t="s">
        <v>159</v>
      </c>
      <c r="DS271">
        <v>0</v>
      </c>
      <c r="DT271">
        <v>0</v>
      </c>
      <c r="DU271" t="s">
        <v>159</v>
      </c>
      <c r="DV271" t="s">
        <v>159</v>
      </c>
      <c r="DW271" t="s">
        <v>159</v>
      </c>
      <c r="DX271" t="s">
        <v>159</v>
      </c>
      <c r="DY271">
        <v>0</v>
      </c>
      <c r="DZ271">
        <v>0</v>
      </c>
      <c r="EA271">
        <v>94.05</v>
      </c>
      <c r="EB271">
        <v>7.05</v>
      </c>
      <c r="EC271">
        <v>2.0020566000040006E+19</v>
      </c>
      <c r="ED271">
        <v>3.0040567E+19</v>
      </c>
      <c r="EE271" t="s">
        <v>1075</v>
      </c>
      <c r="EF271" t="s">
        <v>1074</v>
      </c>
      <c r="EG271" t="s">
        <v>159</v>
      </c>
      <c r="EH271" t="s">
        <v>159</v>
      </c>
      <c r="EI271" t="s">
        <v>125</v>
      </c>
      <c r="EJ271" t="s">
        <v>159</v>
      </c>
      <c r="EK271" t="s">
        <v>159</v>
      </c>
      <c r="EL271" t="s">
        <v>159</v>
      </c>
      <c r="EM271" t="s">
        <v>159</v>
      </c>
      <c r="EN271" t="s">
        <v>159</v>
      </c>
      <c r="EO271" t="s">
        <v>159</v>
      </c>
      <c r="EP271" t="s">
        <v>159</v>
      </c>
      <c r="EQ271" t="s">
        <v>159</v>
      </c>
      <c r="ER271" t="s">
        <v>159</v>
      </c>
      <c r="ES271">
        <v>31329.78</v>
      </c>
      <c r="ET271">
        <v>0</v>
      </c>
      <c r="EU271">
        <v>0</v>
      </c>
      <c r="EV271" t="s">
        <v>159</v>
      </c>
      <c r="EW271" t="s">
        <v>167</v>
      </c>
      <c r="EX271" t="s">
        <v>159</v>
      </c>
      <c r="EY271">
        <v>0</v>
      </c>
      <c r="EZ271">
        <v>0</v>
      </c>
    </row>
    <row r="272" spans="1:156" x14ac:dyDescent="0.25">
      <c r="A272">
        <v>9788241216</v>
      </c>
      <c r="B272" t="s">
        <v>143</v>
      </c>
      <c r="C272" t="s">
        <v>178</v>
      </c>
      <c r="D272" t="s">
        <v>722</v>
      </c>
      <c r="E272" t="s">
        <v>1003</v>
      </c>
      <c r="F272" s="1" t="s">
        <v>147</v>
      </c>
      <c r="G272" t="s">
        <v>168</v>
      </c>
      <c r="H272" t="s">
        <v>169</v>
      </c>
      <c r="I272" t="s">
        <v>170</v>
      </c>
      <c r="J272" t="s">
        <v>171</v>
      </c>
      <c r="K272" t="s">
        <v>152</v>
      </c>
      <c r="L272" s="2">
        <v>0.5</v>
      </c>
      <c r="M272" s="2">
        <v>31350</v>
      </c>
      <c r="N272" t="s">
        <v>756</v>
      </c>
      <c r="O272" t="s">
        <v>1076</v>
      </c>
      <c r="P272">
        <v>34946</v>
      </c>
      <c r="Q272" t="s">
        <v>722</v>
      </c>
      <c r="R272">
        <v>754810</v>
      </c>
      <c r="S272" s="1" t="s">
        <v>155</v>
      </c>
      <c r="T272">
        <v>2613875248</v>
      </c>
      <c r="U272">
        <v>5050100</v>
      </c>
      <c r="V272">
        <v>1001464</v>
      </c>
      <c r="W272">
        <v>25510085</v>
      </c>
      <c r="X272">
        <v>9788241216</v>
      </c>
      <c r="Y272">
        <v>815167</v>
      </c>
      <c r="Z272" t="s">
        <v>156</v>
      </c>
      <c r="AA272" t="s">
        <v>157</v>
      </c>
      <c r="AB272" t="s">
        <v>158</v>
      </c>
      <c r="AC272" t="s">
        <v>171</v>
      </c>
      <c r="AD272">
        <v>5999</v>
      </c>
      <c r="AE272">
        <v>63</v>
      </c>
      <c r="AF272" t="s">
        <v>159</v>
      </c>
      <c r="AG272" t="s">
        <v>159</v>
      </c>
      <c r="AH272" t="s">
        <v>159</v>
      </c>
      <c r="AI272" t="s">
        <v>160</v>
      </c>
      <c r="AJ272" t="s">
        <v>1077</v>
      </c>
      <c r="AK272">
        <v>566</v>
      </c>
      <c r="AL272">
        <v>754810</v>
      </c>
      <c r="AM272">
        <v>566</v>
      </c>
      <c r="AN272">
        <v>9788241216</v>
      </c>
      <c r="AO272">
        <v>9788241216</v>
      </c>
      <c r="AP272" t="s">
        <v>162</v>
      </c>
      <c r="AQ272" t="s">
        <v>759</v>
      </c>
      <c r="AR272" t="s">
        <v>159</v>
      </c>
      <c r="AS272" t="s">
        <v>185</v>
      </c>
      <c r="AT272" s="2">
        <v>0.5</v>
      </c>
      <c r="AU272">
        <v>31350</v>
      </c>
      <c r="AV272">
        <v>31350</v>
      </c>
      <c r="AW272" s="7">
        <f t="shared" si="28"/>
        <v>30350</v>
      </c>
      <c r="AX272" s="7">
        <v>350</v>
      </c>
      <c r="AY272" s="7">
        <f t="shared" si="29"/>
        <v>30000</v>
      </c>
      <c r="AZ272" s="8">
        <f t="shared" si="30"/>
        <v>5280.0000000000009</v>
      </c>
      <c r="BA272" s="9">
        <f t="shared" si="31"/>
        <v>24000</v>
      </c>
      <c r="BB272" s="10">
        <f t="shared" si="32"/>
        <v>720</v>
      </c>
      <c r="BC272" s="7">
        <v>250</v>
      </c>
      <c r="BD272" s="11">
        <f t="shared" si="33"/>
        <v>81.25</v>
      </c>
      <c r="BE272" s="11">
        <v>1000</v>
      </c>
      <c r="BF272" s="12"/>
      <c r="BG272" s="7">
        <f t="shared" si="34"/>
        <v>18.75</v>
      </c>
      <c r="BH272" t="s">
        <v>159</v>
      </c>
      <c r="BI272" t="s">
        <v>159</v>
      </c>
      <c r="BJ272" t="s">
        <v>159</v>
      </c>
      <c r="BK272" t="s">
        <v>159</v>
      </c>
      <c r="BL272">
        <v>566</v>
      </c>
      <c r="BM272">
        <v>566</v>
      </c>
      <c r="BN272">
        <v>31350</v>
      </c>
      <c r="BO272">
        <v>1000</v>
      </c>
      <c r="BP272">
        <v>156.75</v>
      </c>
      <c r="BQ272">
        <v>11.76</v>
      </c>
      <c r="BR272">
        <v>0</v>
      </c>
      <c r="BS272">
        <v>31181.4938</v>
      </c>
      <c r="BT272">
        <v>0</v>
      </c>
      <c r="BU272" t="s">
        <v>159</v>
      </c>
      <c r="BV272" t="s">
        <v>159</v>
      </c>
      <c r="BW272">
        <v>0</v>
      </c>
      <c r="BX272">
        <v>0</v>
      </c>
      <c r="BY272" t="s">
        <v>165</v>
      </c>
      <c r="BZ272">
        <v>62.7</v>
      </c>
      <c r="CA272" t="s">
        <v>159</v>
      </c>
      <c r="CB272">
        <v>0</v>
      </c>
      <c r="CC272">
        <v>0</v>
      </c>
      <c r="CD272" t="s">
        <v>176</v>
      </c>
      <c r="CE272">
        <v>0</v>
      </c>
      <c r="CF272">
        <v>0.2</v>
      </c>
      <c r="CG272">
        <v>62.7</v>
      </c>
      <c r="CH272" t="s">
        <v>159</v>
      </c>
      <c r="CI272" t="s">
        <v>176</v>
      </c>
      <c r="CJ272" t="s">
        <v>159</v>
      </c>
      <c r="CK272" t="s">
        <v>159</v>
      </c>
      <c r="CL272">
        <v>0</v>
      </c>
      <c r="CM272" t="s">
        <v>178</v>
      </c>
      <c r="CN272">
        <v>30</v>
      </c>
      <c r="CO272">
        <v>18.809999999999999</v>
      </c>
      <c r="CP272">
        <v>1.41</v>
      </c>
      <c r="CQ272">
        <v>31329.78</v>
      </c>
      <c r="CR272" t="s">
        <v>166</v>
      </c>
      <c r="CS272">
        <v>25</v>
      </c>
      <c r="CT272">
        <v>15.675000000000001</v>
      </c>
      <c r="CU272">
        <v>1.18</v>
      </c>
      <c r="CV272" t="s">
        <v>166</v>
      </c>
      <c r="CW272">
        <v>7.5</v>
      </c>
      <c r="CX272">
        <v>4.7024999999999997</v>
      </c>
      <c r="CY272">
        <v>0.35</v>
      </c>
      <c r="CZ272" t="s">
        <v>160</v>
      </c>
      <c r="DA272">
        <v>7.5</v>
      </c>
      <c r="DB272">
        <v>4.7024999999999997</v>
      </c>
      <c r="DC272">
        <v>0.35</v>
      </c>
      <c r="DD272">
        <v>0</v>
      </c>
      <c r="DE272">
        <v>0</v>
      </c>
      <c r="DF272">
        <v>0</v>
      </c>
      <c r="DG272" t="s">
        <v>166</v>
      </c>
      <c r="DH272">
        <v>5</v>
      </c>
      <c r="DI272">
        <v>3.1349999999999998</v>
      </c>
      <c r="DJ272">
        <v>0.24</v>
      </c>
      <c r="DK272" t="s">
        <v>166</v>
      </c>
      <c r="DL272">
        <v>25</v>
      </c>
      <c r="DM272">
        <v>15.675000000000001</v>
      </c>
      <c r="DN272">
        <v>1.18</v>
      </c>
      <c r="DO272" t="s">
        <v>159</v>
      </c>
      <c r="DP272">
        <v>0</v>
      </c>
      <c r="DQ272">
        <v>0</v>
      </c>
      <c r="DR272" t="s">
        <v>159</v>
      </c>
      <c r="DS272">
        <v>0</v>
      </c>
      <c r="DT272">
        <v>0</v>
      </c>
      <c r="DU272" t="s">
        <v>159</v>
      </c>
      <c r="DV272" t="s">
        <v>159</v>
      </c>
      <c r="DW272" t="s">
        <v>159</v>
      </c>
      <c r="DX272" t="s">
        <v>159</v>
      </c>
      <c r="DY272">
        <v>0</v>
      </c>
      <c r="DZ272">
        <v>0</v>
      </c>
      <c r="EA272">
        <v>94.05</v>
      </c>
      <c r="EB272">
        <v>7.05</v>
      </c>
      <c r="EC272">
        <v>2.0020566000040006E+19</v>
      </c>
      <c r="ED272">
        <v>3.0040567E+19</v>
      </c>
      <c r="EE272" t="s">
        <v>1078</v>
      </c>
      <c r="EF272" t="s">
        <v>1077</v>
      </c>
      <c r="EG272" t="s">
        <v>159</v>
      </c>
      <c r="EH272" t="s">
        <v>159</v>
      </c>
      <c r="EI272" t="s">
        <v>125</v>
      </c>
      <c r="EJ272" t="s">
        <v>159</v>
      </c>
      <c r="EK272" t="s">
        <v>159</v>
      </c>
      <c r="EL272" t="s">
        <v>159</v>
      </c>
      <c r="EM272" t="s">
        <v>159</v>
      </c>
      <c r="EN272" t="s">
        <v>159</v>
      </c>
      <c r="EO272" t="s">
        <v>159</v>
      </c>
      <c r="EP272" t="s">
        <v>159</v>
      </c>
      <c r="EQ272" t="s">
        <v>159</v>
      </c>
      <c r="ER272" t="s">
        <v>159</v>
      </c>
      <c r="ES272">
        <v>31329.78</v>
      </c>
      <c r="ET272">
        <v>0</v>
      </c>
      <c r="EU272">
        <v>0</v>
      </c>
      <c r="EV272" t="s">
        <v>159</v>
      </c>
      <c r="EW272" t="s">
        <v>167</v>
      </c>
      <c r="EX272" t="s">
        <v>159</v>
      </c>
      <c r="EY272">
        <v>0</v>
      </c>
      <c r="EZ272">
        <v>0</v>
      </c>
    </row>
    <row r="273" spans="1:156" x14ac:dyDescent="0.25">
      <c r="A273">
        <v>9788292757</v>
      </c>
      <c r="B273" t="s">
        <v>143</v>
      </c>
      <c r="C273" t="s">
        <v>178</v>
      </c>
      <c r="D273" t="s">
        <v>722</v>
      </c>
      <c r="E273" t="s">
        <v>1003</v>
      </c>
      <c r="F273" s="1" t="s">
        <v>147</v>
      </c>
      <c r="G273" t="s">
        <v>168</v>
      </c>
      <c r="H273" t="s">
        <v>169</v>
      </c>
      <c r="I273" t="s">
        <v>170</v>
      </c>
      <c r="J273" t="s">
        <v>171</v>
      </c>
      <c r="K273" t="s">
        <v>152</v>
      </c>
      <c r="L273" s="2">
        <v>0.5</v>
      </c>
      <c r="M273" s="2">
        <v>31350</v>
      </c>
      <c r="N273" t="s">
        <v>756</v>
      </c>
      <c r="O273" t="s">
        <v>1079</v>
      </c>
      <c r="P273">
        <v>34946</v>
      </c>
      <c r="Q273" t="s">
        <v>722</v>
      </c>
      <c r="R273">
        <v>632052</v>
      </c>
      <c r="S273" s="1" t="s">
        <v>155</v>
      </c>
      <c r="T273">
        <v>2613879349</v>
      </c>
      <c r="U273">
        <v>5050100</v>
      </c>
      <c r="V273">
        <v>1001466</v>
      </c>
      <c r="W273">
        <v>25510120</v>
      </c>
      <c r="X273">
        <v>9788292757</v>
      </c>
      <c r="Y273">
        <v>815167</v>
      </c>
      <c r="Z273" t="s">
        <v>156</v>
      </c>
      <c r="AA273" t="s">
        <v>157</v>
      </c>
      <c r="AB273" t="s">
        <v>158</v>
      </c>
      <c r="AC273" t="s">
        <v>171</v>
      </c>
      <c r="AD273">
        <v>5999</v>
      </c>
      <c r="AE273">
        <v>63</v>
      </c>
      <c r="AF273" t="s">
        <v>159</v>
      </c>
      <c r="AG273" t="s">
        <v>159</v>
      </c>
      <c r="AH273" t="s">
        <v>159</v>
      </c>
      <c r="AI273" t="s">
        <v>160</v>
      </c>
      <c r="AJ273" t="s">
        <v>1080</v>
      </c>
      <c r="AK273">
        <v>566</v>
      </c>
      <c r="AL273">
        <v>632052</v>
      </c>
      <c r="AM273">
        <v>566</v>
      </c>
      <c r="AN273">
        <v>9788292757</v>
      </c>
      <c r="AO273">
        <v>9788292757</v>
      </c>
      <c r="AP273" t="s">
        <v>162</v>
      </c>
      <c r="AQ273" t="s">
        <v>759</v>
      </c>
      <c r="AR273" t="s">
        <v>159</v>
      </c>
      <c r="AS273" t="s">
        <v>185</v>
      </c>
      <c r="AT273" s="2">
        <v>0.5</v>
      </c>
      <c r="AU273">
        <v>31350</v>
      </c>
      <c r="AV273">
        <v>31350</v>
      </c>
      <c r="AW273" s="7">
        <f t="shared" si="28"/>
        <v>30350</v>
      </c>
      <c r="AX273" s="7">
        <v>350</v>
      </c>
      <c r="AY273" s="7">
        <f t="shared" si="29"/>
        <v>30000</v>
      </c>
      <c r="AZ273" s="8">
        <f t="shared" si="30"/>
        <v>5280.0000000000009</v>
      </c>
      <c r="BA273" s="9">
        <f t="shared" si="31"/>
        <v>24000</v>
      </c>
      <c r="BB273" s="10">
        <f t="shared" si="32"/>
        <v>720</v>
      </c>
      <c r="BC273" s="7">
        <v>250</v>
      </c>
      <c r="BD273" s="11">
        <f t="shared" si="33"/>
        <v>81.25</v>
      </c>
      <c r="BE273" s="11">
        <v>1000</v>
      </c>
      <c r="BF273" s="12"/>
      <c r="BG273" s="7">
        <f t="shared" si="34"/>
        <v>18.75</v>
      </c>
      <c r="BH273" t="s">
        <v>159</v>
      </c>
      <c r="BI273" t="s">
        <v>159</v>
      </c>
      <c r="BJ273" t="s">
        <v>159</v>
      </c>
      <c r="BK273" t="s">
        <v>159</v>
      </c>
      <c r="BL273">
        <v>566</v>
      </c>
      <c r="BM273">
        <v>566</v>
      </c>
      <c r="BN273">
        <v>31350</v>
      </c>
      <c r="BO273">
        <v>1000</v>
      </c>
      <c r="BP273">
        <v>156.75</v>
      </c>
      <c r="BQ273">
        <v>11.76</v>
      </c>
      <c r="BR273">
        <v>0</v>
      </c>
      <c r="BS273">
        <v>31181.4938</v>
      </c>
      <c r="BT273">
        <v>0</v>
      </c>
      <c r="BU273" t="s">
        <v>159</v>
      </c>
      <c r="BV273" t="s">
        <v>159</v>
      </c>
      <c r="BW273">
        <v>0</v>
      </c>
      <c r="BX273">
        <v>0</v>
      </c>
      <c r="BY273" t="s">
        <v>165</v>
      </c>
      <c r="BZ273">
        <v>62.7</v>
      </c>
      <c r="CA273" t="s">
        <v>159</v>
      </c>
      <c r="CB273">
        <v>0</v>
      </c>
      <c r="CC273">
        <v>0</v>
      </c>
      <c r="CD273" t="s">
        <v>176</v>
      </c>
      <c r="CE273">
        <v>0</v>
      </c>
      <c r="CF273">
        <v>0.2</v>
      </c>
      <c r="CG273">
        <v>62.7</v>
      </c>
      <c r="CH273" t="s">
        <v>159</v>
      </c>
      <c r="CI273" t="s">
        <v>176</v>
      </c>
      <c r="CJ273" t="s">
        <v>159</v>
      </c>
      <c r="CK273" t="s">
        <v>159</v>
      </c>
      <c r="CL273">
        <v>0</v>
      </c>
      <c r="CM273" t="s">
        <v>178</v>
      </c>
      <c r="CN273">
        <v>30</v>
      </c>
      <c r="CO273">
        <v>18.809999999999999</v>
      </c>
      <c r="CP273">
        <v>1.41</v>
      </c>
      <c r="CQ273">
        <v>31329.78</v>
      </c>
      <c r="CR273" t="s">
        <v>166</v>
      </c>
      <c r="CS273">
        <v>25</v>
      </c>
      <c r="CT273">
        <v>15.675000000000001</v>
      </c>
      <c r="CU273">
        <v>1.18</v>
      </c>
      <c r="CV273" t="s">
        <v>166</v>
      </c>
      <c r="CW273">
        <v>7.5</v>
      </c>
      <c r="CX273">
        <v>4.7024999999999997</v>
      </c>
      <c r="CY273">
        <v>0.35</v>
      </c>
      <c r="CZ273" t="s">
        <v>160</v>
      </c>
      <c r="DA273">
        <v>7.5</v>
      </c>
      <c r="DB273">
        <v>4.7024999999999997</v>
      </c>
      <c r="DC273">
        <v>0.35</v>
      </c>
      <c r="DD273">
        <v>0</v>
      </c>
      <c r="DE273">
        <v>0</v>
      </c>
      <c r="DF273">
        <v>0</v>
      </c>
      <c r="DG273" t="s">
        <v>166</v>
      </c>
      <c r="DH273">
        <v>5</v>
      </c>
      <c r="DI273">
        <v>3.1349999999999998</v>
      </c>
      <c r="DJ273">
        <v>0.24</v>
      </c>
      <c r="DK273" t="s">
        <v>166</v>
      </c>
      <c r="DL273">
        <v>25</v>
      </c>
      <c r="DM273">
        <v>15.675000000000001</v>
      </c>
      <c r="DN273">
        <v>1.18</v>
      </c>
      <c r="DO273" t="s">
        <v>159</v>
      </c>
      <c r="DP273">
        <v>0</v>
      </c>
      <c r="DQ273">
        <v>0</v>
      </c>
      <c r="DR273" t="s">
        <v>159</v>
      </c>
      <c r="DS273">
        <v>0</v>
      </c>
      <c r="DT273">
        <v>0</v>
      </c>
      <c r="DU273" t="s">
        <v>159</v>
      </c>
      <c r="DV273" t="s">
        <v>159</v>
      </c>
      <c r="DW273" t="s">
        <v>159</v>
      </c>
      <c r="DX273" t="s">
        <v>159</v>
      </c>
      <c r="DY273">
        <v>0</v>
      </c>
      <c r="DZ273">
        <v>0</v>
      </c>
      <c r="EA273">
        <v>94.05</v>
      </c>
      <c r="EB273">
        <v>7.05</v>
      </c>
      <c r="EC273">
        <v>2.0020566000040006E+19</v>
      </c>
      <c r="ED273">
        <v>3.0040567E+19</v>
      </c>
      <c r="EE273" t="s">
        <v>1081</v>
      </c>
      <c r="EF273" t="s">
        <v>1080</v>
      </c>
      <c r="EG273" t="s">
        <v>159</v>
      </c>
      <c r="EH273" t="s">
        <v>159</v>
      </c>
      <c r="EI273" t="s">
        <v>125</v>
      </c>
      <c r="EJ273" t="s">
        <v>159</v>
      </c>
      <c r="EK273" t="s">
        <v>159</v>
      </c>
      <c r="EL273" t="s">
        <v>159</v>
      </c>
      <c r="EM273" t="s">
        <v>159</v>
      </c>
      <c r="EN273" t="s">
        <v>159</v>
      </c>
      <c r="EO273" t="s">
        <v>159</v>
      </c>
      <c r="EP273" t="s">
        <v>159</v>
      </c>
      <c r="EQ273" t="s">
        <v>159</v>
      </c>
      <c r="ER273" t="s">
        <v>159</v>
      </c>
      <c r="ES273">
        <v>31329.78</v>
      </c>
      <c r="ET273">
        <v>0</v>
      </c>
      <c r="EU273">
        <v>0</v>
      </c>
      <c r="EV273" t="s">
        <v>159</v>
      </c>
      <c r="EW273" t="s">
        <v>167</v>
      </c>
      <c r="EX273" t="s">
        <v>159</v>
      </c>
      <c r="EY273">
        <v>0</v>
      </c>
      <c r="EZ273">
        <v>0</v>
      </c>
    </row>
    <row r="274" spans="1:156" x14ac:dyDescent="0.25">
      <c r="A274">
        <v>9788273343</v>
      </c>
      <c r="B274" t="s">
        <v>143</v>
      </c>
      <c r="C274" t="s">
        <v>178</v>
      </c>
      <c r="D274" t="s">
        <v>722</v>
      </c>
      <c r="E274" t="s">
        <v>1003</v>
      </c>
      <c r="F274" s="1" t="s">
        <v>147</v>
      </c>
      <c r="G274" t="s">
        <v>168</v>
      </c>
      <c r="H274" t="s">
        <v>169</v>
      </c>
      <c r="I274" t="s">
        <v>170</v>
      </c>
      <c r="J274" t="s">
        <v>171</v>
      </c>
      <c r="K274" t="s">
        <v>152</v>
      </c>
      <c r="L274" s="2">
        <v>0.5</v>
      </c>
      <c r="M274" s="2">
        <v>31350</v>
      </c>
      <c r="N274" t="s">
        <v>756</v>
      </c>
      <c r="O274" t="s">
        <v>1082</v>
      </c>
      <c r="P274">
        <v>34946</v>
      </c>
      <c r="Q274" t="s">
        <v>722</v>
      </c>
      <c r="R274">
        <v>291383</v>
      </c>
      <c r="S274" s="1" t="s">
        <v>155</v>
      </c>
      <c r="T274">
        <v>2613877702</v>
      </c>
      <c r="U274">
        <v>5050100</v>
      </c>
      <c r="V274">
        <v>1001465</v>
      </c>
      <c r="W274">
        <v>25510110</v>
      </c>
      <c r="X274">
        <v>9788273343</v>
      </c>
      <c r="Y274">
        <v>815167</v>
      </c>
      <c r="Z274" t="s">
        <v>156</v>
      </c>
      <c r="AA274" t="s">
        <v>157</v>
      </c>
      <c r="AB274" t="s">
        <v>158</v>
      </c>
      <c r="AC274" t="s">
        <v>171</v>
      </c>
      <c r="AD274">
        <v>5999</v>
      </c>
      <c r="AE274">
        <v>63</v>
      </c>
      <c r="AF274" t="s">
        <v>159</v>
      </c>
      <c r="AG274" t="s">
        <v>159</v>
      </c>
      <c r="AH274" t="s">
        <v>159</v>
      </c>
      <c r="AI274" t="s">
        <v>160</v>
      </c>
      <c r="AJ274" t="s">
        <v>1083</v>
      </c>
      <c r="AK274">
        <v>566</v>
      </c>
      <c r="AL274">
        <v>291383</v>
      </c>
      <c r="AM274">
        <v>566</v>
      </c>
      <c r="AN274">
        <v>9788273343</v>
      </c>
      <c r="AO274">
        <v>9788273343</v>
      </c>
      <c r="AP274" t="s">
        <v>162</v>
      </c>
      <c r="AQ274" t="s">
        <v>759</v>
      </c>
      <c r="AR274" t="s">
        <v>159</v>
      </c>
      <c r="AS274" t="s">
        <v>185</v>
      </c>
      <c r="AT274" s="2">
        <v>0.5</v>
      </c>
      <c r="AU274">
        <v>31350</v>
      </c>
      <c r="AV274">
        <v>31350</v>
      </c>
      <c r="AW274" s="7">
        <f t="shared" si="28"/>
        <v>30350</v>
      </c>
      <c r="AX274" s="7">
        <v>350</v>
      </c>
      <c r="AY274" s="7">
        <f t="shared" si="29"/>
        <v>30000</v>
      </c>
      <c r="AZ274" s="8">
        <f t="shared" si="30"/>
        <v>5280.0000000000009</v>
      </c>
      <c r="BA274" s="9">
        <f t="shared" si="31"/>
        <v>24000</v>
      </c>
      <c r="BB274" s="10">
        <f t="shared" si="32"/>
        <v>720</v>
      </c>
      <c r="BC274" s="7">
        <v>250</v>
      </c>
      <c r="BD274" s="11">
        <f t="shared" si="33"/>
        <v>81.25</v>
      </c>
      <c r="BE274" s="11">
        <v>1000</v>
      </c>
      <c r="BF274" s="12"/>
      <c r="BG274" s="7">
        <f t="shared" si="34"/>
        <v>18.75</v>
      </c>
      <c r="BH274" t="s">
        <v>159</v>
      </c>
      <c r="BI274" t="s">
        <v>159</v>
      </c>
      <c r="BJ274" t="s">
        <v>159</v>
      </c>
      <c r="BK274" t="s">
        <v>159</v>
      </c>
      <c r="BL274">
        <v>566</v>
      </c>
      <c r="BM274">
        <v>566</v>
      </c>
      <c r="BN274">
        <v>31350</v>
      </c>
      <c r="BO274">
        <v>1000</v>
      </c>
      <c r="BP274">
        <v>156.75</v>
      </c>
      <c r="BQ274">
        <v>11.76</v>
      </c>
      <c r="BR274">
        <v>0</v>
      </c>
      <c r="BS274">
        <v>31181.4938</v>
      </c>
      <c r="BT274">
        <v>0</v>
      </c>
      <c r="BU274" t="s">
        <v>159</v>
      </c>
      <c r="BV274" t="s">
        <v>159</v>
      </c>
      <c r="BW274">
        <v>0</v>
      </c>
      <c r="BX274">
        <v>0</v>
      </c>
      <c r="BY274" t="s">
        <v>165</v>
      </c>
      <c r="BZ274">
        <v>62.7</v>
      </c>
      <c r="CA274" t="s">
        <v>159</v>
      </c>
      <c r="CB274">
        <v>0</v>
      </c>
      <c r="CC274">
        <v>0</v>
      </c>
      <c r="CD274" t="s">
        <v>176</v>
      </c>
      <c r="CE274">
        <v>0</v>
      </c>
      <c r="CF274">
        <v>0.2</v>
      </c>
      <c r="CG274">
        <v>62.7</v>
      </c>
      <c r="CH274" t="s">
        <v>159</v>
      </c>
      <c r="CI274" t="s">
        <v>176</v>
      </c>
      <c r="CJ274" t="s">
        <v>159</v>
      </c>
      <c r="CK274" t="s">
        <v>159</v>
      </c>
      <c r="CL274">
        <v>0</v>
      </c>
      <c r="CM274" t="s">
        <v>178</v>
      </c>
      <c r="CN274">
        <v>30</v>
      </c>
      <c r="CO274">
        <v>18.809999999999999</v>
      </c>
      <c r="CP274">
        <v>1.41</v>
      </c>
      <c r="CQ274">
        <v>31329.78</v>
      </c>
      <c r="CR274" t="s">
        <v>166</v>
      </c>
      <c r="CS274">
        <v>25</v>
      </c>
      <c r="CT274">
        <v>15.675000000000001</v>
      </c>
      <c r="CU274">
        <v>1.18</v>
      </c>
      <c r="CV274" t="s">
        <v>166</v>
      </c>
      <c r="CW274">
        <v>7.5</v>
      </c>
      <c r="CX274">
        <v>4.7024999999999997</v>
      </c>
      <c r="CY274">
        <v>0.35</v>
      </c>
      <c r="CZ274" t="s">
        <v>160</v>
      </c>
      <c r="DA274">
        <v>7.5</v>
      </c>
      <c r="DB274">
        <v>4.7024999999999997</v>
      </c>
      <c r="DC274">
        <v>0.35</v>
      </c>
      <c r="DD274">
        <v>0</v>
      </c>
      <c r="DE274">
        <v>0</v>
      </c>
      <c r="DF274">
        <v>0</v>
      </c>
      <c r="DG274" t="s">
        <v>166</v>
      </c>
      <c r="DH274">
        <v>5</v>
      </c>
      <c r="DI274">
        <v>3.1349999999999998</v>
      </c>
      <c r="DJ274">
        <v>0.24</v>
      </c>
      <c r="DK274" t="s">
        <v>166</v>
      </c>
      <c r="DL274">
        <v>25</v>
      </c>
      <c r="DM274">
        <v>15.675000000000001</v>
      </c>
      <c r="DN274">
        <v>1.18</v>
      </c>
      <c r="DO274" t="s">
        <v>159</v>
      </c>
      <c r="DP274">
        <v>0</v>
      </c>
      <c r="DQ274">
        <v>0</v>
      </c>
      <c r="DR274" t="s">
        <v>159</v>
      </c>
      <c r="DS274">
        <v>0</v>
      </c>
      <c r="DT274">
        <v>0</v>
      </c>
      <c r="DU274" t="s">
        <v>159</v>
      </c>
      <c r="DV274" t="s">
        <v>159</v>
      </c>
      <c r="DW274" t="s">
        <v>159</v>
      </c>
      <c r="DX274" t="s">
        <v>159</v>
      </c>
      <c r="DY274">
        <v>0</v>
      </c>
      <c r="DZ274">
        <v>0</v>
      </c>
      <c r="EA274">
        <v>94.05</v>
      </c>
      <c r="EB274">
        <v>7.05</v>
      </c>
      <c r="EC274">
        <v>2.0020566000040006E+19</v>
      </c>
      <c r="ED274">
        <v>3.0040567E+19</v>
      </c>
      <c r="EE274" t="s">
        <v>1084</v>
      </c>
      <c r="EF274" t="s">
        <v>1083</v>
      </c>
      <c r="EG274" t="s">
        <v>159</v>
      </c>
      <c r="EH274" t="s">
        <v>159</v>
      </c>
      <c r="EI274" t="s">
        <v>125</v>
      </c>
      <c r="EJ274" t="s">
        <v>159</v>
      </c>
      <c r="EK274" t="s">
        <v>159</v>
      </c>
      <c r="EL274" t="s">
        <v>159</v>
      </c>
      <c r="EM274" t="s">
        <v>159</v>
      </c>
      <c r="EN274" t="s">
        <v>159</v>
      </c>
      <c r="EO274" t="s">
        <v>159</v>
      </c>
      <c r="EP274" t="s">
        <v>159</v>
      </c>
      <c r="EQ274" t="s">
        <v>159</v>
      </c>
      <c r="ER274" t="s">
        <v>159</v>
      </c>
      <c r="ES274">
        <v>31329.78</v>
      </c>
      <c r="ET274">
        <v>0</v>
      </c>
      <c r="EU274">
        <v>0</v>
      </c>
      <c r="EV274" t="s">
        <v>159</v>
      </c>
      <c r="EW274" t="s">
        <v>167</v>
      </c>
      <c r="EX274" t="s">
        <v>159</v>
      </c>
      <c r="EY274">
        <v>0</v>
      </c>
      <c r="EZ274">
        <v>0</v>
      </c>
    </row>
    <row r="275" spans="1:156" x14ac:dyDescent="0.25">
      <c r="A275">
        <v>9788143988</v>
      </c>
      <c r="B275" t="s">
        <v>143</v>
      </c>
      <c r="C275" t="s">
        <v>178</v>
      </c>
      <c r="D275" t="s">
        <v>722</v>
      </c>
      <c r="E275" t="s">
        <v>1003</v>
      </c>
      <c r="F275" s="1" t="s">
        <v>147</v>
      </c>
      <c r="G275" t="s">
        <v>168</v>
      </c>
      <c r="H275" t="s">
        <v>169</v>
      </c>
      <c r="I275" t="s">
        <v>170</v>
      </c>
      <c r="J275" t="s">
        <v>171</v>
      </c>
      <c r="K275" t="s">
        <v>152</v>
      </c>
      <c r="L275" s="2">
        <v>0.5</v>
      </c>
      <c r="M275" s="2">
        <v>31350</v>
      </c>
      <c r="N275" t="s">
        <v>756</v>
      </c>
      <c r="O275" t="s">
        <v>1085</v>
      </c>
      <c r="P275">
        <v>34946</v>
      </c>
      <c r="Q275" t="s">
        <v>722</v>
      </c>
      <c r="R275">
        <v>828794</v>
      </c>
      <c r="S275" s="1" t="s">
        <v>155</v>
      </c>
      <c r="T275">
        <v>2613869864</v>
      </c>
      <c r="U275">
        <v>5050100</v>
      </c>
      <c r="V275">
        <v>1001462</v>
      </c>
      <c r="W275">
        <v>25510047</v>
      </c>
      <c r="X275">
        <v>9788143988</v>
      </c>
      <c r="Y275">
        <v>815167</v>
      </c>
      <c r="Z275" t="s">
        <v>156</v>
      </c>
      <c r="AA275" t="s">
        <v>157</v>
      </c>
      <c r="AB275" t="s">
        <v>158</v>
      </c>
      <c r="AC275" t="s">
        <v>171</v>
      </c>
      <c r="AD275">
        <v>5999</v>
      </c>
      <c r="AE275">
        <v>63</v>
      </c>
      <c r="AF275" t="s">
        <v>159</v>
      </c>
      <c r="AG275" t="s">
        <v>159</v>
      </c>
      <c r="AH275" t="s">
        <v>159</v>
      </c>
      <c r="AI275" t="s">
        <v>160</v>
      </c>
      <c r="AJ275" t="s">
        <v>1086</v>
      </c>
      <c r="AK275">
        <v>566</v>
      </c>
      <c r="AL275">
        <v>828794</v>
      </c>
      <c r="AM275">
        <v>566</v>
      </c>
      <c r="AN275">
        <v>9788143988</v>
      </c>
      <c r="AO275">
        <v>9788143988</v>
      </c>
      <c r="AP275" t="s">
        <v>162</v>
      </c>
      <c r="AQ275" t="s">
        <v>759</v>
      </c>
      <c r="AR275" t="s">
        <v>159</v>
      </c>
      <c r="AS275" t="s">
        <v>185</v>
      </c>
      <c r="AT275" s="2">
        <v>0.5</v>
      </c>
      <c r="AU275">
        <v>31350</v>
      </c>
      <c r="AV275">
        <v>31350</v>
      </c>
      <c r="AW275" s="7">
        <f t="shared" si="28"/>
        <v>30350</v>
      </c>
      <c r="AX275" s="7">
        <v>350</v>
      </c>
      <c r="AY275" s="7">
        <f t="shared" si="29"/>
        <v>30000</v>
      </c>
      <c r="AZ275" s="8">
        <f t="shared" si="30"/>
        <v>5280.0000000000009</v>
      </c>
      <c r="BA275" s="9">
        <f t="shared" si="31"/>
        <v>24000</v>
      </c>
      <c r="BB275" s="10">
        <f t="shared" si="32"/>
        <v>720</v>
      </c>
      <c r="BC275" s="7">
        <v>250</v>
      </c>
      <c r="BD275" s="11">
        <f t="shared" si="33"/>
        <v>81.25</v>
      </c>
      <c r="BE275" s="11">
        <v>1000</v>
      </c>
      <c r="BF275" s="12"/>
      <c r="BG275" s="7">
        <f t="shared" si="34"/>
        <v>18.75</v>
      </c>
      <c r="BH275" t="s">
        <v>159</v>
      </c>
      <c r="BI275" t="s">
        <v>159</v>
      </c>
      <c r="BJ275" t="s">
        <v>159</v>
      </c>
      <c r="BK275" t="s">
        <v>159</v>
      </c>
      <c r="BL275">
        <v>566</v>
      </c>
      <c r="BM275">
        <v>566</v>
      </c>
      <c r="BN275">
        <v>31350</v>
      </c>
      <c r="BO275">
        <v>1000</v>
      </c>
      <c r="BP275">
        <v>156.75</v>
      </c>
      <c r="BQ275">
        <v>11.76</v>
      </c>
      <c r="BR275">
        <v>0</v>
      </c>
      <c r="BS275">
        <v>31181.4938</v>
      </c>
      <c r="BT275">
        <v>0</v>
      </c>
      <c r="BU275" t="s">
        <v>159</v>
      </c>
      <c r="BV275" t="s">
        <v>159</v>
      </c>
      <c r="BW275">
        <v>0</v>
      </c>
      <c r="BX275">
        <v>0</v>
      </c>
      <c r="BY275" t="s">
        <v>165</v>
      </c>
      <c r="BZ275">
        <v>62.7</v>
      </c>
      <c r="CA275" t="s">
        <v>159</v>
      </c>
      <c r="CB275">
        <v>0</v>
      </c>
      <c r="CC275">
        <v>0</v>
      </c>
      <c r="CD275" t="s">
        <v>176</v>
      </c>
      <c r="CE275">
        <v>0</v>
      </c>
      <c r="CF275">
        <v>0.2</v>
      </c>
      <c r="CG275">
        <v>62.7</v>
      </c>
      <c r="CH275" t="s">
        <v>159</v>
      </c>
      <c r="CI275" t="s">
        <v>176</v>
      </c>
      <c r="CJ275" t="s">
        <v>159</v>
      </c>
      <c r="CK275" t="s">
        <v>159</v>
      </c>
      <c r="CL275">
        <v>0</v>
      </c>
      <c r="CM275" t="s">
        <v>178</v>
      </c>
      <c r="CN275">
        <v>30</v>
      </c>
      <c r="CO275">
        <v>18.809999999999999</v>
      </c>
      <c r="CP275">
        <v>1.41</v>
      </c>
      <c r="CQ275">
        <v>31329.78</v>
      </c>
      <c r="CR275" t="s">
        <v>166</v>
      </c>
      <c r="CS275">
        <v>25</v>
      </c>
      <c r="CT275">
        <v>15.675000000000001</v>
      </c>
      <c r="CU275">
        <v>1.18</v>
      </c>
      <c r="CV275" t="s">
        <v>166</v>
      </c>
      <c r="CW275">
        <v>7.5</v>
      </c>
      <c r="CX275">
        <v>4.7024999999999997</v>
      </c>
      <c r="CY275">
        <v>0.35</v>
      </c>
      <c r="CZ275" t="s">
        <v>160</v>
      </c>
      <c r="DA275">
        <v>7.5</v>
      </c>
      <c r="DB275">
        <v>4.7024999999999997</v>
      </c>
      <c r="DC275">
        <v>0.35</v>
      </c>
      <c r="DD275">
        <v>0</v>
      </c>
      <c r="DE275">
        <v>0</v>
      </c>
      <c r="DF275">
        <v>0</v>
      </c>
      <c r="DG275" t="s">
        <v>166</v>
      </c>
      <c r="DH275">
        <v>5</v>
      </c>
      <c r="DI275">
        <v>3.1349999999999998</v>
      </c>
      <c r="DJ275">
        <v>0.24</v>
      </c>
      <c r="DK275" t="s">
        <v>166</v>
      </c>
      <c r="DL275">
        <v>25</v>
      </c>
      <c r="DM275">
        <v>15.675000000000001</v>
      </c>
      <c r="DN275">
        <v>1.18</v>
      </c>
      <c r="DO275" t="s">
        <v>159</v>
      </c>
      <c r="DP275">
        <v>0</v>
      </c>
      <c r="DQ275">
        <v>0</v>
      </c>
      <c r="DR275" t="s">
        <v>159</v>
      </c>
      <c r="DS275">
        <v>0</v>
      </c>
      <c r="DT275">
        <v>0</v>
      </c>
      <c r="DU275" t="s">
        <v>159</v>
      </c>
      <c r="DV275" t="s">
        <v>159</v>
      </c>
      <c r="DW275" t="s">
        <v>159</v>
      </c>
      <c r="DX275" t="s">
        <v>159</v>
      </c>
      <c r="DY275">
        <v>0</v>
      </c>
      <c r="DZ275">
        <v>0</v>
      </c>
      <c r="EA275">
        <v>94.05</v>
      </c>
      <c r="EB275">
        <v>7.05</v>
      </c>
      <c r="EC275">
        <v>2.0020566000040006E+19</v>
      </c>
      <c r="ED275">
        <v>3.0040567E+19</v>
      </c>
      <c r="EE275" t="s">
        <v>1087</v>
      </c>
      <c r="EF275" t="s">
        <v>1086</v>
      </c>
      <c r="EG275" t="s">
        <v>159</v>
      </c>
      <c r="EH275" t="s">
        <v>159</v>
      </c>
      <c r="EI275" t="s">
        <v>125</v>
      </c>
      <c r="EJ275" t="s">
        <v>159</v>
      </c>
      <c r="EK275" t="s">
        <v>159</v>
      </c>
      <c r="EL275" t="s">
        <v>159</v>
      </c>
      <c r="EM275" t="s">
        <v>159</v>
      </c>
      <c r="EN275" t="s">
        <v>159</v>
      </c>
      <c r="EO275" t="s">
        <v>159</v>
      </c>
      <c r="EP275" t="s">
        <v>159</v>
      </c>
      <c r="EQ275" t="s">
        <v>159</v>
      </c>
      <c r="ER275" t="s">
        <v>159</v>
      </c>
      <c r="ES275">
        <v>31329.78</v>
      </c>
      <c r="ET275">
        <v>0</v>
      </c>
      <c r="EU275">
        <v>0</v>
      </c>
      <c r="EV275" t="s">
        <v>159</v>
      </c>
      <c r="EW275" t="s">
        <v>167</v>
      </c>
      <c r="EX275" t="s">
        <v>159</v>
      </c>
      <c r="EY275">
        <v>0</v>
      </c>
      <c r="EZ275">
        <v>0</v>
      </c>
    </row>
    <row r="276" spans="1:156" x14ac:dyDescent="0.25">
      <c r="A276">
        <v>9788104086</v>
      </c>
      <c r="B276" t="s">
        <v>143</v>
      </c>
      <c r="C276" t="s">
        <v>178</v>
      </c>
      <c r="D276" t="s">
        <v>722</v>
      </c>
      <c r="E276" t="s">
        <v>1003</v>
      </c>
      <c r="F276" s="1" t="s">
        <v>147</v>
      </c>
      <c r="G276" t="s">
        <v>168</v>
      </c>
      <c r="H276" t="s">
        <v>169</v>
      </c>
      <c r="I276" t="s">
        <v>170</v>
      </c>
      <c r="J276" t="s">
        <v>171</v>
      </c>
      <c r="K276" t="s">
        <v>152</v>
      </c>
      <c r="L276" s="2">
        <v>0.5</v>
      </c>
      <c r="M276" s="2">
        <v>31350</v>
      </c>
      <c r="N276" t="s">
        <v>756</v>
      </c>
      <c r="O276" t="s">
        <v>1088</v>
      </c>
      <c r="P276">
        <v>34946</v>
      </c>
      <c r="Q276" t="s">
        <v>722</v>
      </c>
      <c r="R276">
        <v>108743</v>
      </c>
      <c r="S276" s="1" t="s">
        <v>155</v>
      </c>
      <c r="T276">
        <v>2613867631</v>
      </c>
      <c r="U276">
        <v>5050100</v>
      </c>
      <c r="V276">
        <v>1001461</v>
      </c>
      <c r="W276">
        <v>25510038</v>
      </c>
      <c r="X276">
        <v>9788104086</v>
      </c>
      <c r="Y276">
        <v>815167</v>
      </c>
      <c r="Z276" t="s">
        <v>156</v>
      </c>
      <c r="AA276" t="s">
        <v>157</v>
      </c>
      <c r="AB276" t="s">
        <v>158</v>
      </c>
      <c r="AC276" t="s">
        <v>171</v>
      </c>
      <c r="AD276">
        <v>5999</v>
      </c>
      <c r="AE276">
        <v>63</v>
      </c>
      <c r="AF276" t="s">
        <v>159</v>
      </c>
      <c r="AG276" t="s">
        <v>159</v>
      </c>
      <c r="AH276" t="s">
        <v>159</v>
      </c>
      <c r="AI276" t="s">
        <v>160</v>
      </c>
      <c r="AJ276" t="s">
        <v>1089</v>
      </c>
      <c r="AK276">
        <v>566</v>
      </c>
      <c r="AL276">
        <v>108743</v>
      </c>
      <c r="AM276">
        <v>566</v>
      </c>
      <c r="AN276">
        <v>9788104086</v>
      </c>
      <c r="AO276">
        <v>9788104086</v>
      </c>
      <c r="AP276" t="s">
        <v>162</v>
      </c>
      <c r="AQ276" t="s">
        <v>759</v>
      </c>
      <c r="AR276" t="s">
        <v>159</v>
      </c>
      <c r="AS276" t="s">
        <v>185</v>
      </c>
      <c r="AT276" s="2">
        <v>0.5</v>
      </c>
      <c r="AU276">
        <v>31350</v>
      </c>
      <c r="AV276">
        <v>31350</v>
      </c>
      <c r="AW276" s="7">
        <f t="shared" si="28"/>
        <v>30350</v>
      </c>
      <c r="AX276" s="7">
        <v>350</v>
      </c>
      <c r="AY276" s="7">
        <f t="shared" si="29"/>
        <v>30000</v>
      </c>
      <c r="AZ276" s="8">
        <f t="shared" si="30"/>
        <v>5280.0000000000009</v>
      </c>
      <c r="BA276" s="9">
        <f t="shared" si="31"/>
        <v>24000</v>
      </c>
      <c r="BB276" s="10">
        <f t="shared" si="32"/>
        <v>720</v>
      </c>
      <c r="BC276" s="7">
        <v>250</v>
      </c>
      <c r="BD276" s="11">
        <f t="shared" si="33"/>
        <v>81.25</v>
      </c>
      <c r="BE276" s="11">
        <v>1000</v>
      </c>
      <c r="BF276" s="12"/>
      <c r="BG276" s="7">
        <f t="shared" si="34"/>
        <v>18.75</v>
      </c>
      <c r="BH276" t="s">
        <v>159</v>
      </c>
      <c r="BI276" t="s">
        <v>159</v>
      </c>
      <c r="BJ276" t="s">
        <v>159</v>
      </c>
      <c r="BK276" t="s">
        <v>159</v>
      </c>
      <c r="BL276">
        <v>566</v>
      </c>
      <c r="BM276">
        <v>566</v>
      </c>
      <c r="BN276">
        <v>31350</v>
      </c>
      <c r="BO276">
        <v>1000</v>
      </c>
      <c r="BP276">
        <v>156.75</v>
      </c>
      <c r="BQ276">
        <v>11.76</v>
      </c>
      <c r="BR276">
        <v>0</v>
      </c>
      <c r="BS276">
        <v>31181.4938</v>
      </c>
      <c r="BT276">
        <v>0</v>
      </c>
      <c r="BU276" t="s">
        <v>159</v>
      </c>
      <c r="BV276" t="s">
        <v>159</v>
      </c>
      <c r="BW276">
        <v>0</v>
      </c>
      <c r="BX276">
        <v>0</v>
      </c>
      <c r="BY276" t="s">
        <v>165</v>
      </c>
      <c r="BZ276">
        <v>62.7</v>
      </c>
      <c r="CA276" t="s">
        <v>159</v>
      </c>
      <c r="CB276">
        <v>0</v>
      </c>
      <c r="CC276">
        <v>0</v>
      </c>
      <c r="CD276" t="s">
        <v>176</v>
      </c>
      <c r="CE276">
        <v>0</v>
      </c>
      <c r="CF276">
        <v>0.2</v>
      </c>
      <c r="CG276">
        <v>62.7</v>
      </c>
      <c r="CH276" t="s">
        <v>159</v>
      </c>
      <c r="CI276" t="s">
        <v>176</v>
      </c>
      <c r="CJ276" t="s">
        <v>159</v>
      </c>
      <c r="CK276" t="s">
        <v>159</v>
      </c>
      <c r="CL276">
        <v>0</v>
      </c>
      <c r="CM276" t="s">
        <v>178</v>
      </c>
      <c r="CN276">
        <v>30</v>
      </c>
      <c r="CO276">
        <v>18.809999999999999</v>
      </c>
      <c r="CP276">
        <v>1.41</v>
      </c>
      <c r="CQ276">
        <v>31329.78</v>
      </c>
      <c r="CR276" t="s">
        <v>166</v>
      </c>
      <c r="CS276">
        <v>25</v>
      </c>
      <c r="CT276">
        <v>15.675000000000001</v>
      </c>
      <c r="CU276">
        <v>1.18</v>
      </c>
      <c r="CV276" t="s">
        <v>166</v>
      </c>
      <c r="CW276">
        <v>7.5</v>
      </c>
      <c r="CX276">
        <v>4.7024999999999997</v>
      </c>
      <c r="CY276">
        <v>0.35</v>
      </c>
      <c r="CZ276" t="s">
        <v>160</v>
      </c>
      <c r="DA276">
        <v>7.5</v>
      </c>
      <c r="DB276">
        <v>4.7024999999999997</v>
      </c>
      <c r="DC276">
        <v>0.35</v>
      </c>
      <c r="DD276">
        <v>0</v>
      </c>
      <c r="DE276">
        <v>0</v>
      </c>
      <c r="DF276">
        <v>0</v>
      </c>
      <c r="DG276" t="s">
        <v>166</v>
      </c>
      <c r="DH276">
        <v>5</v>
      </c>
      <c r="DI276">
        <v>3.1349999999999998</v>
      </c>
      <c r="DJ276">
        <v>0.24</v>
      </c>
      <c r="DK276" t="s">
        <v>166</v>
      </c>
      <c r="DL276">
        <v>25</v>
      </c>
      <c r="DM276">
        <v>15.675000000000001</v>
      </c>
      <c r="DN276">
        <v>1.18</v>
      </c>
      <c r="DO276" t="s">
        <v>159</v>
      </c>
      <c r="DP276">
        <v>0</v>
      </c>
      <c r="DQ276">
        <v>0</v>
      </c>
      <c r="DR276" t="s">
        <v>159</v>
      </c>
      <c r="DS276">
        <v>0</v>
      </c>
      <c r="DT276">
        <v>0</v>
      </c>
      <c r="DU276" t="s">
        <v>159</v>
      </c>
      <c r="DV276" t="s">
        <v>159</v>
      </c>
      <c r="DW276" t="s">
        <v>159</v>
      </c>
      <c r="DX276" t="s">
        <v>159</v>
      </c>
      <c r="DY276">
        <v>0</v>
      </c>
      <c r="DZ276">
        <v>0</v>
      </c>
      <c r="EA276">
        <v>94.05</v>
      </c>
      <c r="EB276">
        <v>7.05</v>
      </c>
      <c r="EC276">
        <v>2.0020566000040006E+19</v>
      </c>
      <c r="ED276">
        <v>3.0040567E+19</v>
      </c>
      <c r="EE276" t="s">
        <v>1090</v>
      </c>
      <c r="EF276" t="s">
        <v>1089</v>
      </c>
      <c r="EG276" t="s">
        <v>159</v>
      </c>
      <c r="EH276" t="s">
        <v>159</v>
      </c>
      <c r="EI276" t="s">
        <v>125</v>
      </c>
      <c r="EJ276" t="s">
        <v>159</v>
      </c>
      <c r="EK276" t="s">
        <v>159</v>
      </c>
      <c r="EL276" t="s">
        <v>159</v>
      </c>
      <c r="EM276" t="s">
        <v>159</v>
      </c>
      <c r="EN276" t="s">
        <v>159</v>
      </c>
      <c r="EO276" t="s">
        <v>159</v>
      </c>
      <c r="EP276" t="s">
        <v>159</v>
      </c>
      <c r="EQ276" t="s">
        <v>159</v>
      </c>
      <c r="ER276" t="s">
        <v>159</v>
      </c>
      <c r="ES276">
        <v>31329.78</v>
      </c>
      <c r="ET276">
        <v>0</v>
      </c>
      <c r="EU276">
        <v>0</v>
      </c>
      <c r="EV276" t="s">
        <v>159</v>
      </c>
      <c r="EW276" t="s">
        <v>167</v>
      </c>
      <c r="EX276" t="s">
        <v>159</v>
      </c>
      <c r="EY276">
        <v>0</v>
      </c>
      <c r="EZ276">
        <v>0</v>
      </c>
    </row>
    <row r="277" spans="1:156" x14ac:dyDescent="0.25">
      <c r="A277">
        <v>9788068925</v>
      </c>
      <c r="B277" t="s">
        <v>143</v>
      </c>
      <c r="C277" t="s">
        <v>178</v>
      </c>
      <c r="D277" t="s">
        <v>722</v>
      </c>
      <c r="E277" t="s">
        <v>1003</v>
      </c>
      <c r="F277" s="1" t="s">
        <v>147</v>
      </c>
      <c r="G277" t="s">
        <v>168</v>
      </c>
      <c r="H277" t="s">
        <v>169</v>
      </c>
      <c r="I277" t="s">
        <v>170</v>
      </c>
      <c r="J277" t="s">
        <v>171</v>
      </c>
      <c r="K277" t="s">
        <v>152</v>
      </c>
      <c r="L277" s="2">
        <v>0.5</v>
      </c>
      <c r="M277" s="2">
        <v>31350</v>
      </c>
      <c r="N277" t="s">
        <v>756</v>
      </c>
      <c r="O277" t="s">
        <v>1091</v>
      </c>
      <c r="P277">
        <v>34946</v>
      </c>
      <c r="Q277" t="s">
        <v>722</v>
      </c>
      <c r="R277">
        <v>628116</v>
      </c>
      <c r="S277" s="1" t="s">
        <v>155</v>
      </c>
      <c r="T277">
        <v>2613865712</v>
      </c>
      <c r="U277">
        <v>5050100</v>
      </c>
      <c r="V277">
        <v>1001459</v>
      </c>
      <c r="W277">
        <v>25510019</v>
      </c>
      <c r="X277">
        <v>9788068925</v>
      </c>
      <c r="Y277">
        <v>815167</v>
      </c>
      <c r="Z277" t="s">
        <v>156</v>
      </c>
      <c r="AA277" t="s">
        <v>157</v>
      </c>
      <c r="AB277" t="s">
        <v>158</v>
      </c>
      <c r="AC277" t="s">
        <v>171</v>
      </c>
      <c r="AD277">
        <v>5999</v>
      </c>
      <c r="AE277">
        <v>63</v>
      </c>
      <c r="AF277" t="s">
        <v>159</v>
      </c>
      <c r="AG277" t="s">
        <v>159</v>
      </c>
      <c r="AH277" t="s">
        <v>159</v>
      </c>
      <c r="AI277" t="s">
        <v>160</v>
      </c>
      <c r="AJ277" t="s">
        <v>1092</v>
      </c>
      <c r="AK277">
        <v>566</v>
      </c>
      <c r="AL277">
        <v>628116</v>
      </c>
      <c r="AM277">
        <v>566</v>
      </c>
      <c r="AN277">
        <v>9788068925</v>
      </c>
      <c r="AO277">
        <v>9788068925</v>
      </c>
      <c r="AP277" t="s">
        <v>162</v>
      </c>
      <c r="AQ277" t="s">
        <v>759</v>
      </c>
      <c r="AR277" t="s">
        <v>159</v>
      </c>
      <c r="AS277" t="s">
        <v>185</v>
      </c>
      <c r="AT277" s="2">
        <v>0.5</v>
      </c>
      <c r="AU277">
        <v>31350</v>
      </c>
      <c r="AV277">
        <v>31350</v>
      </c>
      <c r="AW277" s="7">
        <f t="shared" si="28"/>
        <v>30350</v>
      </c>
      <c r="AX277" s="7">
        <v>350</v>
      </c>
      <c r="AY277" s="7">
        <f t="shared" si="29"/>
        <v>30000</v>
      </c>
      <c r="AZ277" s="8">
        <f t="shared" si="30"/>
        <v>5280.0000000000009</v>
      </c>
      <c r="BA277" s="9">
        <f t="shared" si="31"/>
        <v>24000</v>
      </c>
      <c r="BB277" s="10">
        <f t="shared" si="32"/>
        <v>720</v>
      </c>
      <c r="BC277" s="7">
        <v>250</v>
      </c>
      <c r="BD277" s="11">
        <f t="shared" si="33"/>
        <v>81.25</v>
      </c>
      <c r="BE277" s="11">
        <v>1000</v>
      </c>
      <c r="BF277" s="12"/>
      <c r="BG277" s="7">
        <f t="shared" si="34"/>
        <v>18.75</v>
      </c>
      <c r="BH277" t="s">
        <v>159</v>
      </c>
      <c r="BI277" t="s">
        <v>159</v>
      </c>
      <c r="BJ277" t="s">
        <v>159</v>
      </c>
      <c r="BK277" t="s">
        <v>159</v>
      </c>
      <c r="BL277">
        <v>566</v>
      </c>
      <c r="BM277">
        <v>566</v>
      </c>
      <c r="BN277">
        <v>31350</v>
      </c>
      <c r="BO277">
        <v>1000</v>
      </c>
      <c r="BP277">
        <v>156.75</v>
      </c>
      <c r="BQ277">
        <v>11.76</v>
      </c>
      <c r="BR277">
        <v>0</v>
      </c>
      <c r="BS277">
        <v>31181.4938</v>
      </c>
      <c r="BT277">
        <v>0</v>
      </c>
      <c r="BU277" t="s">
        <v>159</v>
      </c>
      <c r="BV277" t="s">
        <v>159</v>
      </c>
      <c r="BW277">
        <v>0</v>
      </c>
      <c r="BX277">
        <v>0</v>
      </c>
      <c r="BY277" t="s">
        <v>165</v>
      </c>
      <c r="BZ277">
        <v>62.7</v>
      </c>
      <c r="CA277" t="s">
        <v>159</v>
      </c>
      <c r="CB277">
        <v>0</v>
      </c>
      <c r="CC277">
        <v>0</v>
      </c>
      <c r="CD277" t="s">
        <v>176</v>
      </c>
      <c r="CE277">
        <v>0</v>
      </c>
      <c r="CF277">
        <v>0.2</v>
      </c>
      <c r="CG277">
        <v>62.7</v>
      </c>
      <c r="CH277" t="s">
        <v>159</v>
      </c>
      <c r="CI277" t="s">
        <v>176</v>
      </c>
      <c r="CJ277" t="s">
        <v>159</v>
      </c>
      <c r="CK277" t="s">
        <v>159</v>
      </c>
      <c r="CL277">
        <v>0</v>
      </c>
      <c r="CM277" t="s">
        <v>178</v>
      </c>
      <c r="CN277">
        <v>30</v>
      </c>
      <c r="CO277">
        <v>18.809999999999999</v>
      </c>
      <c r="CP277">
        <v>1.41</v>
      </c>
      <c r="CQ277">
        <v>31329.78</v>
      </c>
      <c r="CR277" t="s">
        <v>166</v>
      </c>
      <c r="CS277">
        <v>25</v>
      </c>
      <c r="CT277">
        <v>15.675000000000001</v>
      </c>
      <c r="CU277">
        <v>1.18</v>
      </c>
      <c r="CV277" t="s">
        <v>166</v>
      </c>
      <c r="CW277">
        <v>7.5</v>
      </c>
      <c r="CX277">
        <v>4.7024999999999997</v>
      </c>
      <c r="CY277">
        <v>0.35</v>
      </c>
      <c r="CZ277" t="s">
        <v>160</v>
      </c>
      <c r="DA277">
        <v>7.5</v>
      </c>
      <c r="DB277">
        <v>4.7024999999999997</v>
      </c>
      <c r="DC277">
        <v>0.35</v>
      </c>
      <c r="DD277">
        <v>0</v>
      </c>
      <c r="DE277">
        <v>0</v>
      </c>
      <c r="DF277">
        <v>0</v>
      </c>
      <c r="DG277" t="s">
        <v>166</v>
      </c>
      <c r="DH277">
        <v>5</v>
      </c>
      <c r="DI277">
        <v>3.1349999999999998</v>
      </c>
      <c r="DJ277">
        <v>0.24</v>
      </c>
      <c r="DK277" t="s">
        <v>166</v>
      </c>
      <c r="DL277">
        <v>25</v>
      </c>
      <c r="DM277">
        <v>15.675000000000001</v>
      </c>
      <c r="DN277">
        <v>1.18</v>
      </c>
      <c r="DO277" t="s">
        <v>159</v>
      </c>
      <c r="DP277">
        <v>0</v>
      </c>
      <c r="DQ277">
        <v>0</v>
      </c>
      <c r="DR277" t="s">
        <v>159</v>
      </c>
      <c r="DS277">
        <v>0</v>
      </c>
      <c r="DT277">
        <v>0</v>
      </c>
      <c r="DU277" t="s">
        <v>159</v>
      </c>
      <c r="DV277" t="s">
        <v>159</v>
      </c>
      <c r="DW277" t="s">
        <v>159</v>
      </c>
      <c r="DX277" t="s">
        <v>159</v>
      </c>
      <c r="DY277">
        <v>0</v>
      </c>
      <c r="DZ277">
        <v>0</v>
      </c>
      <c r="EA277">
        <v>94.05</v>
      </c>
      <c r="EB277">
        <v>7.05</v>
      </c>
      <c r="EC277">
        <v>2.0020566000040006E+19</v>
      </c>
      <c r="ED277">
        <v>3.0040567E+19</v>
      </c>
      <c r="EE277" t="s">
        <v>1093</v>
      </c>
      <c r="EF277" t="s">
        <v>1092</v>
      </c>
      <c r="EG277" t="s">
        <v>159</v>
      </c>
      <c r="EH277" t="s">
        <v>159</v>
      </c>
      <c r="EI277" t="s">
        <v>125</v>
      </c>
      <c r="EJ277" t="s">
        <v>159</v>
      </c>
      <c r="EK277" t="s">
        <v>159</v>
      </c>
      <c r="EL277" t="s">
        <v>159</v>
      </c>
      <c r="EM277" t="s">
        <v>159</v>
      </c>
      <c r="EN277" t="s">
        <v>159</v>
      </c>
      <c r="EO277" t="s">
        <v>159</v>
      </c>
      <c r="EP277" t="s">
        <v>159</v>
      </c>
      <c r="EQ277" t="s">
        <v>159</v>
      </c>
      <c r="ER277" t="s">
        <v>159</v>
      </c>
      <c r="ES277">
        <v>31329.78</v>
      </c>
      <c r="ET277">
        <v>0</v>
      </c>
      <c r="EU277">
        <v>0</v>
      </c>
      <c r="EV277" t="s">
        <v>159</v>
      </c>
      <c r="EW277" t="s">
        <v>167</v>
      </c>
      <c r="EX277" t="s">
        <v>159</v>
      </c>
      <c r="EY277">
        <v>0</v>
      </c>
      <c r="EZ277">
        <v>0</v>
      </c>
    </row>
    <row r="278" spans="1:156" x14ac:dyDescent="0.25">
      <c r="A278">
        <v>9788087715</v>
      </c>
      <c r="B278" t="s">
        <v>143</v>
      </c>
      <c r="C278" t="s">
        <v>178</v>
      </c>
      <c r="D278" t="s">
        <v>722</v>
      </c>
      <c r="E278" t="s">
        <v>1003</v>
      </c>
      <c r="F278" s="1" t="s">
        <v>147</v>
      </c>
      <c r="G278" t="s">
        <v>168</v>
      </c>
      <c r="H278" t="s">
        <v>169</v>
      </c>
      <c r="I278" t="s">
        <v>170</v>
      </c>
      <c r="J278" t="s">
        <v>171</v>
      </c>
      <c r="K278" t="s">
        <v>152</v>
      </c>
      <c r="L278" s="2">
        <v>0.5</v>
      </c>
      <c r="M278" s="2">
        <v>31350</v>
      </c>
      <c r="N278" t="s">
        <v>756</v>
      </c>
      <c r="O278" t="s">
        <v>1094</v>
      </c>
      <c r="P278">
        <v>34946</v>
      </c>
      <c r="Q278" t="s">
        <v>722</v>
      </c>
      <c r="R278">
        <v>769398</v>
      </c>
      <c r="S278" s="1" t="s">
        <v>155</v>
      </c>
      <c r="T278">
        <v>2613866606</v>
      </c>
      <c r="U278">
        <v>5050100</v>
      </c>
      <c r="V278">
        <v>1001460</v>
      </c>
      <c r="W278">
        <v>25510028</v>
      </c>
      <c r="X278">
        <v>9788087715</v>
      </c>
      <c r="Y278">
        <v>815167</v>
      </c>
      <c r="Z278" t="s">
        <v>156</v>
      </c>
      <c r="AA278" t="s">
        <v>157</v>
      </c>
      <c r="AB278" t="s">
        <v>158</v>
      </c>
      <c r="AC278" t="s">
        <v>171</v>
      </c>
      <c r="AD278">
        <v>5999</v>
      </c>
      <c r="AE278">
        <v>63</v>
      </c>
      <c r="AF278" t="s">
        <v>159</v>
      </c>
      <c r="AG278" t="s">
        <v>159</v>
      </c>
      <c r="AH278" t="s">
        <v>159</v>
      </c>
      <c r="AI278" t="s">
        <v>160</v>
      </c>
      <c r="AJ278" t="s">
        <v>1095</v>
      </c>
      <c r="AK278">
        <v>566</v>
      </c>
      <c r="AL278">
        <v>769398</v>
      </c>
      <c r="AM278">
        <v>566</v>
      </c>
      <c r="AN278">
        <v>9788087715</v>
      </c>
      <c r="AO278">
        <v>9788087715</v>
      </c>
      <c r="AP278" t="s">
        <v>162</v>
      </c>
      <c r="AQ278" t="s">
        <v>759</v>
      </c>
      <c r="AR278" t="s">
        <v>159</v>
      </c>
      <c r="AS278" t="s">
        <v>185</v>
      </c>
      <c r="AT278" s="2">
        <v>0.5</v>
      </c>
      <c r="AU278">
        <v>31350</v>
      </c>
      <c r="AV278">
        <v>31350</v>
      </c>
      <c r="AW278" s="7">
        <f t="shared" si="28"/>
        <v>30350</v>
      </c>
      <c r="AX278" s="7">
        <v>350</v>
      </c>
      <c r="AY278" s="7">
        <f t="shared" si="29"/>
        <v>30000</v>
      </c>
      <c r="AZ278" s="8">
        <f t="shared" si="30"/>
        <v>5280.0000000000009</v>
      </c>
      <c r="BA278" s="9">
        <f t="shared" si="31"/>
        <v>24000</v>
      </c>
      <c r="BB278" s="10">
        <f t="shared" si="32"/>
        <v>720</v>
      </c>
      <c r="BC278" s="7">
        <v>250</v>
      </c>
      <c r="BD278" s="11">
        <f t="shared" si="33"/>
        <v>81.25</v>
      </c>
      <c r="BE278" s="11">
        <v>1000</v>
      </c>
      <c r="BF278" s="12"/>
      <c r="BG278" s="7">
        <f t="shared" si="34"/>
        <v>18.75</v>
      </c>
      <c r="BH278" t="s">
        <v>159</v>
      </c>
      <c r="BI278" t="s">
        <v>159</v>
      </c>
      <c r="BJ278" t="s">
        <v>159</v>
      </c>
      <c r="BK278" t="s">
        <v>159</v>
      </c>
      <c r="BL278">
        <v>566</v>
      </c>
      <c r="BM278">
        <v>566</v>
      </c>
      <c r="BN278">
        <v>31350</v>
      </c>
      <c r="BO278">
        <v>1000</v>
      </c>
      <c r="BP278">
        <v>156.75</v>
      </c>
      <c r="BQ278">
        <v>11.76</v>
      </c>
      <c r="BR278">
        <v>0</v>
      </c>
      <c r="BS278">
        <v>31181.4938</v>
      </c>
      <c r="BT278">
        <v>0</v>
      </c>
      <c r="BU278" t="s">
        <v>159</v>
      </c>
      <c r="BV278" t="s">
        <v>159</v>
      </c>
      <c r="BW278">
        <v>0</v>
      </c>
      <c r="BX278">
        <v>0</v>
      </c>
      <c r="BY278" t="s">
        <v>165</v>
      </c>
      <c r="BZ278">
        <v>62.7</v>
      </c>
      <c r="CA278" t="s">
        <v>159</v>
      </c>
      <c r="CB278">
        <v>0</v>
      </c>
      <c r="CC278">
        <v>0</v>
      </c>
      <c r="CD278" t="s">
        <v>176</v>
      </c>
      <c r="CE278">
        <v>0</v>
      </c>
      <c r="CF278">
        <v>0.2</v>
      </c>
      <c r="CG278">
        <v>62.7</v>
      </c>
      <c r="CH278" t="s">
        <v>159</v>
      </c>
      <c r="CI278" t="s">
        <v>176</v>
      </c>
      <c r="CJ278" t="s">
        <v>159</v>
      </c>
      <c r="CK278" t="s">
        <v>159</v>
      </c>
      <c r="CL278">
        <v>0</v>
      </c>
      <c r="CM278" t="s">
        <v>178</v>
      </c>
      <c r="CN278">
        <v>30</v>
      </c>
      <c r="CO278">
        <v>18.809999999999999</v>
      </c>
      <c r="CP278">
        <v>1.41</v>
      </c>
      <c r="CQ278">
        <v>31329.78</v>
      </c>
      <c r="CR278" t="s">
        <v>166</v>
      </c>
      <c r="CS278">
        <v>25</v>
      </c>
      <c r="CT278">
        <v>15.675000000000001</v>
      </c>
      <c r="CU278">
        <v>1.18</v>
      </c>
      <c r="CV278" t="s">
        <v>166</v>
      </c>
      <c r="CW278">
        <v>7.5</v>
      </c>
      <c r="CX278">
        <v>4.7024999999999997</v>
      </c>
      <c r="CY278">
        <v>0.35</v>
      </c>
      <c r="CZ278" t="s">
        <v>160</v>
      </c>
      <c r="DA278">
        <v>7.5</v>
      </c>
      <c r="DB278">
        <v>4.7024999999999997</v>
      </c>
      <c r="DC278">
        <v>0.35</v>
      </c>
      <c r="DD278">
        <v>0</v>
      </c>
      <c r="DE278">
        <v>0</v>
      </c>
      <c r="DF278">
        <v>0</v>
      </c>
      <c r="DG278" t="s">
        <v>166</v>
      </c>
      <c r="DH278">
        <v>5</v>
      </c>
      <c r="DI278">
        <v>3.1349999999999998</v>
      </c>
      <c r="DJ278">
        <v>0.24</v>
      </c>
      <c r="DK278" t="s">
        <v>166</v>
      </c>
      <c r="DL278">
        <v>25</v>
      </c>
      <c r="DM278">
        <v>15.675000000000001</v>
      </c>
      <c r="DN278">
        <v>1.18</v>
      </c>
      <c r="DO278" t="s">
        <v>159</v>
      </c>
      <c r="DP278">
        <v>0</v>
      </c>
      <c r="DQ278">
        <v>0</v>
      </c>
      <c r="DR278" t="s">
        <v>159</v>
      </c>
      <c r="DS278">
        <v>0</v>
      </c>
      <c r="DT278">
        <v>0</v>
      </c>
      <c r="DU278" t="s">
        <v>159</v>
      </c>
      <c r="DV278" t="s">
        <v>159</v>
      </c>
      <c r="DW278" t="s">
        <v>159</v>
      </c>
      <c r="DX278" t="s">
        <v>159</v>
      </c>
      <c r="DY278">
        <v>0</v>
      </c>
      <c r="DZ278">
        <v>0</v>
      </c>
      <c r="EA278">
        <v>94.05</v>
      </c>
      <c r="EB278">
        <v>7.05</v>
      </c>
      <c r="EC278">
        <v>2.0020566000040006E+19</v>
      </c>
      <c r="ED278">
        <v>3.0040567E+19</v>
      </c>
      <c r="EE278" t="s">
        <v>1096</v>
      </c>
      <c r="EF278" t="s">
        <v>1095</v>
      </c>
      <c r="EG278" t="s">
        <v>159</v>
      </c>
      <c r="EH278" t="s">
        <v>159</v>
      </c>
      <c r="EI278" t="s">
        <v>125</v>
      </c>
      <c r="EJ278" t="s">
        <v>159</v>
      </c>
      <c r="EK278" t="s">
        <v>159</v>
      </c>
      <c r="EL278" t="s">
        <v>159</v>
      </c>
      <c r="EM278" t="s">
        <v>159</v>
      </c>
      <c r="EN278" t="s">
        <v>159</v>
      </c>
      <c r="EO278" t="s">
        <v>159</v>
      </c>
      <c r="EP278" t="s">
        <v>159</v>
      </c>
      <c r="EQ278" t="s">
        <v>159</v>
      </c>
      <c r="ER278" t="s">
        <v>159</v>
      </c>
      <c r="ES278">
        <v>31329.78</v>
      </c>
      <c r="ET278">
        <v>0</v>
      </c>
      <c r="EU278">
        <v>0</v>
      </c>
      <c r="EV278" t="s">
        <v>159</v>
      </c>
      <c r="EW278" t="s">
        <v>167</v>
      </c>
      <c r="EX278" t="s">
        <v>159</v>
      </c>
      <c r="EY278">
        <v>0</v>
      </c>
      <c r="EZ278">
        <v>0</v>
      </c>
    </row>
    <row r="279" spans="1:156" x14ac:dyDescent="0.25">
      <c r="A279">
        <v>9788052963</v>
      </c>
      <c r="B279" t="s">
        <v>143</v>
      </c>
      <c r="C279" t="s">
        <v>178</v>
      </c>
      <c r="D279" t="s">
        <v>722</v>
      </c>
      <c r="E279" t="s">
        <v>1003</v>
      </c>
      <c r="F279" s="1" t="s">
        <v>147</v>
      </c>
      <c r="G279" t="s">
        <v>168</v>
      </c>
      <c r="H279" t="s">
        <v>169</v>
      </c>
      <c r="I279" t="s">
        <v>170</v>
      </c>
      <c r="J279" t="s">
        <v>171</v>
      </c>
      <c r="K279" t="s">
        <v>152</v>
      </c>
      <c r="L279" s="2">
        <v>0.5</v>
      </c>
      <c r="M279" s="2">
        <v>31350</v>
      </c>
      <c r="N279" t="s">
        <v>756</v>
      </c>
      <c r="O279" t="s">
        <v>1097</v>
      </c>
      <c r="P279">
        <v>34946</v>
      </c>
      <c r="Q279" t="s">
        <v>722</v>
      </c>
      <c r="R279">
        <v>751146</v>
      </c>
      <c r="S279" s="1" t="s">
        <v>155</v>
      </c>
      <c r="T279">
        <v>2613864957</v>
      </c>
      <c r="U279">
        <v>5050100</v>
      </c>
      <c r="V279">
        <v>1001458</v>
      </c>
      <c r="W279">
        <v>25510012</v>
      </c>
      <c r="X279">
        <v>9788052963</v>
      </c>
      <c r="Y279">
        <v>815167</v>
      </c>
      <c r="Z279" t="s">
        <v>156</v>
      </c>
      <c r="AA279" t="s">
        <v>157</v>
      </c>
      <c r="AB279" t="s">
        <v>158</v>
      </c>
      <c r="AC279" t="s">
        <v>171</v>
      </c>
      <c r="AD279">
        <v>5999</v>
      </c>
      <c r="AE279">
        <v>63</v>
      </c>
      <c r="AF279" t="s">
        <v>159</v>
      </c>
      <c r="AG279" t="s">
        <v>159</v>
      </c>
      <c r="AH279" t="s">
        <v>159</v>
      </c>
      <c r="AI279" t="s">
        <v>160</v>
      </c>
      <c r="AJ279" t="s">
        <v>1098</v>
      </c>
      <c r="AK279">
        <v>566</v>
      </c>
      <c r="AL279">
        <v>751146</v>
      </c>
      <c r="AM279">
        <v>566</v>
      </c>
      <c r="AN279">
        <v>9788052963</v>
      </c>
      <c r="AO279">
        <v>9788052963</v>
      </c>
      <c r="AP279" t="s">
        <v>162</v>
      </c>
      <c r="AQ279" t="s">
        <v>759</v>
      </c>
      <c r="AR279" t="s">
        <v>159</v>
      </c>
      <c r="AS279" t="s">
        <v>185</v>
      </c>
      <c r="AT279" s="2">
        <v>0.5</v>
      </c>
      <c r="AU279">
        <v>31350</v>
      </c>
      <c r="AV279">
        <v>31350</v>
      </c>
      <c r="AW279" s="7">
        <f t="shared" si="28"/>
        <v>30350</v>
      </c>
      <c r="AX279" s="7">
        <v>350</v>
      </c>
      <c r="AY279" s="7">
        <f t="shared" si="29"/>
        <v>30000</v>
      </c>
      <c r="AZ279" s="8">
        <f t="shared" si="30"/>
        <v>5280.0000000000009</v>
      </c>
      <c r="BA279" s="9">
        <f t="shared" si="31"/>
        <v>24000</v>
      </c>
      <c r="BB279" s="10">
        <f t="shared" si="32"/>
        <v>720</v>
      </c>
      <c r="BC279" s="7">
        <v>250</v>
      </c>
      <c r="BD279" s="11">
        <f t="shared" si="33"/>
        <v>81.25</v>
      </c>
      <c r="BE279" s="11">
        <v>1000</v>
      </c>
      <c r="BF279" s="12"/>
      <c r="BG279" s="7">
        <f t="shared" si="34"/>
        <v>18.75</v>
      </c>
      <c r="BH279" t="s">
        <v>159</v>
      </c>
      <c r="BI279" t="s">
        <v>159</v>
      </c>
      <c r="BJ279" t="s">
        <v>159</v>
      </c>
      <c r="BK279" t="s">
        <v>159</v>
      </c>
      <c r="BL279">
        <v>566</v>
      </c>
      <c r="BM279">
        <v>566</v>
      </c>
      <c r="BN279">
        <v>31350</v>
      </c>
      <c r="BO279">
        <v>1000</v>
      </c>
      <c r="BP279">
        <v>156.75</v>
      </c>
      <c r="BQ279">
        <v>11.76</v>
      </c>
      <c r="BR279">
        <v>0</v>
      </c>
      <c r="BS279">
        <v>31181.4938</v>
      </c>
      <c r="BT279">
        <v>0</v>
      </c>
      <c r="BU279" t="s">
        <v>159</v>
      </c>
      <c r="BV279" t="s">
        <v>159</v>
      </c>
      <c r="BW279">
        <v>0</v>
      </c>
      <c r="BX279">
        <v>0</v>
      </c>
      <c r="BY279" t="s">
        <v>165</v>
      </c>
      <c r="BZ279">
        <v>62.7</v>
      </c>
      <c r="CA279" t="s">
        <v>159</v>
      </c>
      <c r="CB279">
        <v>0</v>
      </c>
      <c r="CC279">
        <v>0</v>
      </c>
      <c r="CD279" t="s">
        <v>176</v>
      </c>
      <c r="CE279">
        <v>0</v>
      </c>
      <c r="CF279">
        <v>0.2</v>
      </c>
      <c r="CG279">
        <v>62.7</v>
      </c>
      <c r="CH279" t="s">
        <v>159</v>
      </c>
      <c r="CI279" t="s">
        <v>176</v>
      </c>
      <c r="CJ279" t="s">
        <v>159</v>
      </c>
      <c r="CK279" t="s">
        <v>159</v>
      </c>
      <c r="CL279">
        <v>0</v>
      </c>
      <c r="CM279" t="s">
        <v>178</v>
      </c>
      <c r="CN279">
        <v>30</v>
      </c>
      <c r="CO279">
        <v>18.809999999999999</v>
      </c>
      <c r="CP279">
        <v>1.41</v>
      </c>
      <c r="CQ279">
        <v>31329.78</v>
      </c>
      <c r="CR279" t="s">
        <v>166</v>
      </c>
      <c r="CS279">
        <v>25</v>
      </c>
      <c r="CT279">
        <v>15.675000000000001</v>
      </c>
      <c r="CU279">
        <v>1.18</v>
      </c>
      <c r="CV279" t="s">
        <v>166</v>
      </c>
      <c r="CW279">
        <v>7.5</v>
      </c>
      <c r="CX279">
        <v>4.7024999999999997</v>
      </c>
      <c r="CY279">
        <v>0.35</v>
      </c>
      <c r="CZ279" t="s">
        <v>160</v>
      </c>
      <c r="DA279">
        <v>7.5</v>
      </c>
      <c r="DB279">
        <v>4.7024999999999997</v>
      </c>
      <c r="DC279">
        <v>0.35</v>
      </c>
      <c r="DD279">
        <v>0</v>
      </c>
      <c r="DE279">
        <v>0</v>
      </c>
      <c r="DF279">
        <v>0</v>
      </c>
      <c r="DG279" t="s">
        <v>166</v>
      </c>
      <c r="DH279">
        <v>5</v>
      </c>
      <c r="DI279">
        <v>3.1349999999999998</v>
      </c>
      <c r="DJ279">
        <v>0.24</v>
      </c>
      <c r="DK279" t="s">
        <v>166</v>
      </c>
      <c r="DL279">
        <v>25</v>
      </c>
      <c r="DM279">
        <v>15.675000000000001</v>
      </c>
      <c r="DN279">
        <v>1.18</v>
      </c>
      <c r="DO279" t="s">
        <v>159</v>
      </c>
      <c r="DP279">
        <v>0</v>
      </c>
      <c r="DQ279">
        <v>0</v>
      </c>
      <c r="DR279" t="s">
        <v>159</v>
      </c>
      <c r="DS279">
        <v>0</v>
      </c>
      <c r="DT279">
        <v>0</v>
      </c>
      <c r="DU279" t="s">
        <v>159</v>
      </c>
      <c r="DV279" t="s">
        <v>159</v>
      </c>
      <c r="DW279" t="s">
        <v>159</v>
      </c>
      <c r="DX279" t="s">
        <v>159</v>
      </c>
      <c r="DY279">
        <v>0</v>
      </c>
      <c r="DZ279">
        <v>0</v>
      </c>
      <c r="EA279">
        <v>94.05</v>
      </c>
      <c r="EB279">
        <v>7.05</v>
      </c>
      <c r="EC279">
        <v>2.0020566000040006E+19</v>
      </c>
      <c r="ED279">
        <v>3.0040567E+19</v>
      </c>
      <c r="EE279" t="s">
        <v>1099</v>
      </c>
      <c r="EF279" t="s">
        <v>1098</v>
      </c>
      <c r="EG279" t="s">
        <v>159</v>
      </c>
      <c r="EH279" t="s">
        <v>159</v>
      </c>
      <c r="EI279" t="s">
        <v>125</v>
      </c>
      <c r="EJ279" t="s">
        <v>159</v>
      </c>
      <c r="EK279" t="s">
        <v>159</v>
      </c>
      <c r="EL279" t="s">
        <v>159</v>
      </c>
      <c r="EM279" t="s">
        <v>159</v>
      </c>
      <c r="EN279" t="s">
        <v>159</v>
      </c>
      <c r="EO279" t="s">
        <v>159</v>
      </c>
      <c r="EP279" t="s">
        <v>159</v>
      </c>
      <c r="EQ279" t="s">
        <v>159</v>
      </c>
      <c r="ER279" t="s">
        <v>159</v>
      </c>
      <c r="ES279">
        <v>31329.78</v>
      </c>
      <c r="ET279">
        <v>0</v>
      </c>
      <c r="EU279">
        <v>0</v>
      </c>
      <c r="EV279" t="s">
        <v>159</v>
      </c>
      <c r="EW279" t="s">
        <v>167</v>
      </c>
      <c r="EX279" t="s">
        <v>159</v>
      </c>
      <c r="EY279">
        <v>0</v>
      </c>
      <c r="EZ279">
        <v>0</v>
      </c>
    </row>
    <row r="280" spans="1:156" x14ac:dyDescent="0.25">
      <c r="A280">
        <v>9788796788</v>
      </c>
      <c r="B280" t="s">
        <v>143</v>
      </c>
      <c r="C280" t="s">
        <v>251</v>
      </c>
      <c r="D280" t="s">
        <v>722</v>
      </c>
      <c r="E280" t="s">
        <v>1003</v>
      </c>
      <c r="F280" s="1" t="s">
        <v>147</v>
      </c>
      <c r="G280" t="s">
        <v>168</v>
      </c>
      <c r="H280" t="s">
        <v>169</v>
      </c>
      <c r="I280" t="s">
        <v>170</v>
      </c>
      <c r="J280" t="s">
        <v>466</v>
      </c>
      <c r="K280" t="s">
        <v>152</v>
      </c>
      <c r="L280" s="2">
        <v>0.5</v>
      </c>
      <c r="M280" s="2">
        <v>31350</v>
      </c>
      <c r="N280" t="s">
        <v>1102</v>
      </c>
      <c r="O280" t="s">
        <v>1103</v>
      </c>
      <c r="P280">
        <v>34946</v>
      </c>
      <c r="Q280" t="s">
        <v>722</v>
      </c>
      <c r="R280">
        <v>955221</v>
      </c>
      <c r="S280" s="1" t="s">
        <v>155</v>
      </c>
      <c r="T280">
        <v>2613916862</v>
      </c>
      <c r="U280">
        <v>5050100</v>
      </c>
      <c r="V280">
        <v>1001469</v>
      </c>
      <c r="W280">
        <v>25510395</v>
      </c>
      <c r="X280">
        <v>9788796788</v>
      </c>
      <c r="Y280">
        <v>815167</v>
      </c>
      <c r="Z280" t="s">
        <v>156</v>
      </c>
      <c r="AA280" t="s">
        <v>157</v>
      </c>
      <c r="AB280" t="s">
        <v>158</v>
      </c>
      <c r="AC280" t="s">
        <v>466</v>
      </c>
      <c r="AD280">
        <v>5999</v>
      </c>
      <c r="AE280">
        <v>63</v>
      </c>
      <c r="AF280" t="s">
        <v>159</v>
      </c>
      <c r="AG280" t="s">
        <v>159</v>
      </c>
      <c r="AH280" t="s">
        <v>159</v>
      </c>
      <c r="AI280" t="s">
        <v>160</v>
      </c>
      <c r="AJ280" t="s">
        <v>1104</v>
      </c>
      <c r="AK280">
        <v>566</v>
      </c>
      <c r="AL280">
        <v>525529</v>
      </c>
      <c r="AM280">
        <v>566</v>
      </c>
      <c r="AN280">
        <v>9788796788</v>
      </c>
      <c r="AO280">
        <v>9788796788</v>
      </c>
      <c r="AP280" t="s">
        <v>183</v>
      </c>
      <c r="AQ280" t="s">
        <v>1105</v>
      </c>
      <c r="AR280" t="s">
        <v>159</v>
      </c>
      <c r="AS280" t="s">
        <v>563</v>
      </c>
      <c r="AT280" s="2">
        <v>0.5</v>
      </c>
      <c r="AU280">
        <v>31350</v>
      </c>
      <c r="AV280">
        <v>31350</v>
      </c>
      <c r="AW280" s="7">
        <f t="shared" si="28"/>
        <v>30350</v>
      </c>
      <c r="AX280" s="7">
        <v>350</v>
      </c>
      <c r="AY280" s="7">
        <f t="shared" si="29"/>
        <v>30000</v>
      </c>
      <c r="AZ280" s="8">
        <f t="shared" si="30"/>
        <v>5280.0000000000009</v>
      </c>
      <c r="BA280" s="9">
        <f t="shared" si="31"/>
        <v>24000</v>
      </c>
      <c r="BB280" s="10">
        <f t="shared" si="32"/>
        <v>720</v>
      </c>
      <c r="BC280" s="7">
        <v>250</v>
      </c>
      <c r="BD280" s="11">
        <f t="shared" si="33"/>
        <v>81.25</v>
      </c>
      <c r="BE280" s="11">
        <v>1000</v>
      </c>
      <c r="BF280" s="12"/>
      <c r="BG280" s="7">
        <f t="shared" si="34"/>
        <v>18.75</v>
      </c>
      <c r="BH280" t="s">
        <v>159</v>
      </c>
      <c r="BI280" t="s">
        <v>159</v>
      </c>
      <c r="BJ280" t="s">
        <v>159</v>
      </c>
      <c r="BK280" t="s">
        <v>159</v>
      </c>
      <c r="BL280">
        <v>566</v>
      </c>
      <c r="BM280">
        <v>566</v>
      </c>
      <c r="BN280">
        <v>31350</v>
      </c>
      <c r="BO280">
        <v>1000</v>
      </c>
      <c r="BP280">
        <v>156.75</v>
      </c>
      <c r="BQ280">
        <v>11.76</v>
      </c>
      <c r="BR280">
        <v>0</v>
      </c>
      <c r="BS280">
        <v>31181.4938</v>
      </c>
      <c r="BT280">
        <v>0</v>
      </c>
      <c r="BU280" t="s">
        <v>159</v>
      </c>
      <c r="BV280" t="s">
        <v>159</v>
      </c>
      <c r="BW280">
        <v>0</v>
      </c>
      <c r="BX280">
        <v>0</v>
      </c>
      <c r="BY280" t="s">
        <v>165</v>
      </c>
      <c r="BZ280">
        <v>62.7</v>
      </c>
      <c r="CA280" t="s">
        <v>159</v>
      </c>
      <c r="CB280">
        <v>0</v>
      </c>
      <c r="CC280">
        <v>0</v>
      </c>
      <c r="CD280" t="s">
        <v>176</v>
      </c>
      <c r="CE280">
        <v>0</v>
      </c>
      <c r="CF280">
        <v>0.2</v>
      </c>
      <c r="CG280">
        <v>62.7</v>
      </c>
      <c r="CH280" t="s">
        <v>159</v>
      </c>
      <c r="CI280" t="s">
        <v>176</v>
      </c>
      <c r="CJ280" t="s">
        <v>159</v>
      </c>
      <c r="CK280" t="s">
        <v>159</v>
      </c>
      <c r="CL280">
        <v>0</v>
      </c>
      <c r="CM280" t="s">
        <v>251</v>
      </c>
      <c r="CN280">
        <v>30</v>
      </c>
      <c r="CO280">
        <v>18.809999999999999</v>
      </c>
      <c r="CP280">
        <v>1.41</v>
      </c>
      <c r="CQ280">
        <v>31335.16</v>
      </c>
      <c r="CR280" t="s">
        <v>166</v>
      </c>
      <c r="CS280">
        <v>25</v>
      </c>
      <c r="CT280">
        <v>15.675000000000001</v>
      </c>
      <c r="CU280">
        <v>1.18</v>
      </c>
      <c r="CV280" t="s">
        <v>166</v>
      </c>
      <c r="CW280">
        <v>7.5</v>
      </c>
      <c r="CX280">
        <v>4.7024999999999997</v>
      </c>
      <c r="CY280">
        <v>0.35</v>
      </c>
      <c r="CZ280" t="s">
        <v>160</v>
      </c>
      <c r="DA280">
        <v>7.5</v>
      </c>
      <c r="DB280">
        <v>4.7024999999999997</v>
      </c>
      <c r="DC280">
        <v>0.35</v>
      </c>
      <c r="DD280">
        <v>0</v>
      </c>
      <c r="DE280">
        <v>5</v>
      </c>
      <c r="DF280">
        <v>0.38</v>
      </c>
      <c r="DG280" t="s">
        <v>538</v>
      </c>
      <c r="DH280">
        <v>5</v>
      </c>
      <c r="DI280">
        <v>3.1349999999999998</v>
      </c>
      <c r="DJ280">
        <v>0.24</v>
      </c>
      <c r="DK280" t="s">
        <v>166</v>
      </c>
      <c r="DL280">
        <v>25</v>
      </c>
      <c r="DM280">
        <v>15.675000000000001</v>
      </c>
      <c r="DN280">
        <v>1.18</v>
      </c>
      <c r="DO280" t="s">
        <v>159</v>
      </c>
      <c r="DP280">
        <v>0</v>
      </c>
      <c r="DQ280">
        <v>0</v>
      </c>
      <c r="DR280" t="s">
        <v>159</v>
      </c>
      <c r="DS280">
        <v>0</v>
      </c>
      <c r="DT280">
        <v>0</v>
      </c>
      <c r="DU280" t="s">
        <v>159</v>
      </c>
      <c r="DV280" t="s">
        <v>159</v>
      </c>
      <c r="DW280" t="s">
        <v>159</v>
      </c>
      <c r="DX280" t="s">
        <v>159</v>
      </c>
      <c r="DY280">
        <v>0</v>
      </c>
      <c r="DZ280">
        <v>0</v>
      </c>
      <c r="EA280">
        <v>94.05</v>
      </c>
      <c r="EB280">
        <v>7.05</v>
      </c>
      <c r="EC280">
        <v>2.0020566000040006E+19</v>
      </c>
      <c r="ED280">
        <v>3.0040566E+19</v>
      </c>
      <c r="EE280" t="s">
        <v>1106</v>
      </c>
      <c r="EF280" t="s">
        <v>1104</v>
      </c>
      <c r="EG280" t="s">
        <v>159</v>
      </c>
      <c r="EH280" t="s">
        <v>159</v>
      </c>
      <c r="EI280" t="s">
        <v>125</v>
      </c>
      <c r="EJ280" t="s">
        <v>159</v>
      </c>
      <c r="EK280" t="s">
        <v>159</v>
      </c>
      <c r="EL280" t="s">
        <v>159</v>
      </c>
      <c r="EM280" t="s">
        <v>159</v>
      </c>
      <c r="EN280" t="s">
        <v>159</v>
      </c>
      <c r="EO280" t="s">
        <v>159</v>
      </c>
      <c r="EP280" t="s">
        <v>159</v>
      </c>
      <c r="EQ280" t="s">
        <v>159</v>
      </c>
      <c r="ER280" t="s">
        <v>159</v>
      </c>
      <c r="ES280">
        <v>31335.16</v>
      </c>
      <c r="ET280">
        <v>0</v>
      </c>
      <c r="EU280">
        <v>0</v>
      </c>
      <c r="EV280" t="s">
        <v>159</v>
      </c>
      <c r="EW280" t="s">
        <v>167</v>
      </c>
      <c r="EX280" t="s">
        <v>159</v>
      </c>
      <c r="EY280">
        <v>0</v>
      </c>
      <c r="EZ280">
        <v>0</v>
      </c>
    </row>
    <row r="281" spans="1:156" x14ac:dyDescent="0.25">
      <c r="A281">
        <v>9788807629</v>
      </c>
      <c r="B281" t="s">
        <v>143</v>
      </c>
      <c r="C281" t="s">
        <v>251</v>
      </c>
      <c r="D281" t="s">
        <v>722</v>
      </c>
      <c r="E281" t="s">
        <v>1003</v>
      </c>
      <c r="F281" s="1" t="s">
        <v>147</v>
      </c>
      <c r="G281" t="s">
        <v>168</v>
      </c>
      <c r="H281" t="s">
        <v>169</v>
      </c>
      <c r="I281" t="s">
        <v>170</v>
      </c>
      <c r="J281" t="s">
        <v>466</v>
      </c>
      <c r="K281" t="s">
        <v>152</v>
      </c>
      <c r="L281" s="2">
        <v>0.5</v>
      </c>
      <c r="M281" s="2">
        <v>31350</v>
      </c>
      <c r="N281" t="s">
        <v>1102</v>
      </c>
      <c r="O281" t="s">
        <v>1107</v>
      </c>
      <c r="P281">
        <v>34946</v>
      </c>
      <c r="Q281" t="s">
        <v>722</v>
      </c>
      <c r="R281">
        <v>752792</v>
      </c>
      <c r="S281" s="1" t="s">
        <v>155</v>
      </c>
      <c r="T281">
        <v>2613917976</v>
      </c>
      <c r="U281">
        <v>5050100</v>
      </c>
      <c r="V281">
        <v>1001470</v>
      </c>
      <c r="W281">
        <v>25510398</v>
      </c>
      <c r="X281">
        <v>9788807629</v>
      </c>
      <c r="Y281">
        <v>815167</v>
      </c>
      <c r="Z281" t="s">
        <v>156</v>
      </c>
      <c r="AA281" t="s">
        <v>157</v>
      </c>
      <c r="AB281" t="s">
        <v>158</v>
      </c>
      <c r="AC281" t="s">
        <v>466</v>
      </c>
      <c r="AD281">
        <v>5999</v>
      </c>
      <c r="AE281">
        <v>63</v>
      </c>
      <c r="AF281" t="s">
        <v>159</v>
      </c>
      <c r="AG281" t="s">
        <v>159</v>
      </c>
      <c r="AH281" t="s">
        <v>159</v>
      </c>
      <c r="AI281" t="s">
        <v>160</v>
      </c>
      <c r="AJ281" t="s">
        <v>1108</v>
      </c>
      <c r="AK281">
        <v>566</v>
      </c>
      <c r="AL281">
        <v>535021</v>
      </c>
      <c r="AM281">
        <v>566</v>
      </c>
      <c r="AN281">
        <v>9788807629</v>
      </c>
      <c r="AO281">
        <v>9788807629</v>
      </c>
      <c r="AP281" t="s">
        <v>183</v>
      </c>
      <c r="AQ281" t="s">
        <v>1105</v>
      </c>
      <c r="AR281" t="s">
        <v>159</v>
      </c>
      <c r="AS281" t="s">
        <v>563</v>
      </c>
      <c r="AT281" s="2">
        <v>0.5</v>
      </c>
      <c r="AU281">
        <v>31350</v>
      </c>
      <c r="AV281">
        <v>31350</v>
      </c>
      <c r="AW281" s="7">
        <f t="shared" si="28"/>
        <v>30350</v>
      </c>
      <c r="AX281" s="7">
        <v>350</v>
      </c>
      <c r="AY281" s="7">
        <f t="shared" si="29"/>
        <v>30000</v>
      </c>
      <c r="AZ281" s="8">
        <f t="shared" si="30"/>
        <v>5280.0000000000009</v>
      </c>
      <c r="BA281" s="9">
        <f t="shared" si="31"/>
        <v>24000</v>
      </c>
      <c r="BB281" s="10">
        <f t="shared" si="32"/>
        <v>720</v>
      </c>
      <c r="BC281" s="7">
        <v>250</v>
      </c>
      <c r="BD281" s="11">
        <f t="shared" si="33"/>
        <v>81.25</v>
      </c>
      <c r="BE281" s="11">
        <v>1000</v>
      </c>
      <c r="BF281" s="12"/>
      <c r="BG281" s="7">
        <f t="shared" si="34"/>
        <v>18.75</v>
      </c>
      <c r="BH281" t="s">
        <v>159</v>
      </c>
      <c r="BI281" t="s">
        <v>159</v>
      </c>
      <c r="BJ281" t="s">
        <v>159</v>
      </c>
      <c r="BK281" t="s">
        <v>159</v>
      </c>
      <c r="BL281">
        <v>566</v>
      </c>
      <c r="BM281">
        <v>566</v>
      </c>
      <c r="BN281">
        <v>31350</v>
      </c>
      <c r="BO281">
        <v>1000</v>
      </c>
      <c r="BP281">
        <v>156.75</v>
      </c>
      <c r="BQ281">
        <v>11.76</v>
      </c>
      <c r="BR281">
        <v>0</v>
      </c>
      <c r="BS281">
        <v>31181.4938</v>
      </c>
      <c r="BT281">
        <v>0</v>
      </c>
      <c r="BU281" t="s">
        <v>159</v>
      </c>
      <c r="BV281" t="s">
        <v>159</v>
      </c>
      <c r="BW281">
        <v>0</v>
      </c>
      <c r="BX281">
        <v>0</v>
      </c>
      <c r="BY281" t="s">
        <v>165</v>
      </c>
      <c r="BZ281">
        <v>62.7</v>
      </c>
      <c r="CA281" t="s">
        <v>159</v>
      </c>
      <c r="CB281">
        <v>0</v>
      </c>
      <c r="CC281">
        <v>0</v>
      </c>
      <c r="CD281" t="s">
        <v>176</v>
      </c>
      <c r="CE281">
        <v>0</v>
      </c>
      <c r="CF281">
        <v>0.2</v>
      </c>
      <c r="CG281">
        <v>62.7</v>
      </c>
      <c r="CH281" t="s">
        <v>159</v>
      </c>
      <c r="CI281" t="s">
        <v>176</v>
      </c>
      <c r="CJ281" t="s">
        <v>159</v>
      </c>
      <c r="CK281" t="s">
        <v>159</v>
      </c>
      <c r="CL281">
        <v>0</v>
      </c>
      <c r="CM281" t="s">
        <v>251</v>
      </c>
      <c r="CN281">
        <v>30</v>
      </c>
      <c r="CO281">
        <v>18.809999999999999</v>
      </c>
      <c r="CP281">
        <v>1.41</v>
      </c>
      <c r="CQ281">
        <v>31335.16</v>
      </c>
      <c r="CR281" t="s">
        <v>166</v>
      </c>
      <c r="CS281">
        <v>25</v>
      </c>
      <c r="CT281">
        <v>15.675000000000001</v>
      </c>
      <c r="CU281">
        <v>1.18</v>
      </c>
      <c r="CV281" t="s">
        <v>166</v>
      </c>
      <c r="CW281">
        <v>7.5</v>
      </c>
      <c r="CX281">
        <v>4.7024999999999997</v>
      </c>
      <c r="CY281">
        <v>0.35</v>
      </c>
      <c r="CZ281" t="s">
        <v>160</v>
      </c>
      <c r="DA281">
        <v>7.5</v>
      </c>
      <c r="DB281">
        <v>4.7024999999999997</v>
      </c>
      <c r="DC281">
        <v>0.35</v>
      </c>
      <c r="DD281">
        <v>0</v>
      </c>
      <c r="DE281">
        <v>5</v>
      </c>
      <c r="DF281">
        <v>0.38</v>
      </c>
      <c r="DG281" t="s">
        <v>166</v>
      </c>
      <c r="DH281">
        <v>5</v>
      </c>
      <c r="DI281">
        <v>3.1349999999999998</v>
      </c>
      <c r="DJ281">
        <v>0.24</v>
      </c>
      <c r="DK281" t="s">
        <v>166</v>
      </c>
      <c r="DL281">
        <v>25</v>
      </c>
      <c r="DM281">
        <v>15.675000000000001</v>
      </c>
      <c r="DN281">
        <v>1.18</v>
      </c>
      <c r="DO281" t="s">
        <v>159</v>
      </c>
      <c r="DP281">
        <v>0</v>
      </c>
      <c r="DQ281">
        <v>0</v>
      </c>
      <c r="DR281" t="s">
        <v>159</v>
      </c>
      <c r="DS281">
        <v>0</v>
      </c>
      <c r="DT281">
        <v>0</v>
      </c>
      <c r="DU281" t="s">
        <v>159</v>
      </c>
      <c r="DV281" t="s">
        <v>159</v>
      </c>
      <c r="DW281" t="s">
        <v>159</v>
      </c>
      <c r="DX281" t="s">
        <v>159</v>
      </c>
      <c r="DY281">
        <v>0</v>
      </c>
      <c r="DZ281">
        <v>0</v>
      </c>
      <c r="EA281">
        <v>94.05</v>
      </c>
      <c r="EB281">
        <v>7.05</v>
      </c>
      <c r="EC281">
        <v>2.0020566000040006E+19</v>
      </c>
      <c r="ED281">
        <v>3.0040566E+19</v>
      </c>
      <c r="EE281" t="s">
        <v>1109</v>
      </c>
      <c r="EF281" t="s">
        <v>1108</v>
      </c>
      <c r="EG281" t="s">
        <v>159</v>
      </c>
      <c r="EH281" t="s">
        <v>159</v>
      </c>
      <c r="EI281" t="s">
        <v>125</v>
      </c>
      <c r="EJ281" t="s">
        <v>159</v>
      </c>
      <c r="EK281" t="s">
        <v>159</v>
      </c>
      <c r="EL281" t="s">
        <v>159</v>
      </c>
      <c r="EM281" t="s">
        <v>159</v>
      </c>
      <c r="EN281" t="s">
        <v>159</v>
      </c>
      <c r="EO281" t="s">
        <v>159</v>
      </c>
      <c r="EP281" t="s">
        <v>159</v>
      </c>
      <c r="EQ281" t="s">
        <v>159</v>
      </c>
      <c r="ER281" t="s">
        <v>159</v>
      </c>
      <c r="ES281">
        <v>31335.16</v>
      </c>
      <c r="ET281">
        <v>0</v>
      </c>
      <c r="EU281">
        <v>0</v>
      </c>
      <c r="EV281" t="s">
        <v>159</v>
      </c>
      <c r="EW281" t="s">
        <v>167</v>
      </c>
      <c r="EX281" t="s">
        <v>159</v>
      </c>
      <c r="EY281">
        <v>0</v>
      </c>
      <c r="EZ281">
        <v>0</v>
      </c>
    </row>
    <row r="282" spans="1:156" x14ac:dyDescent="0.25">
      <c r="A282">
        <v>9788757301</v>
      </c>
      <c r="B282" t="s">
        <v>143</v>
      </c>
      <c r="C282" t="s">
        <v>251</v>
      </c>
      <c r="D282" t="s">
        <v>722</v>
      </c>
      <c r="E282" t="s">
        <v>1003</v>
      </c>
      <c r="F282" s="1" t="s">
        <v>147</v>
      </c>
      <c r="G282" t="s">
        <v>168</v>
      </c>
      <c r="H282" t="s">
        <v>169</v>
      </c>
      <c r="I282" t="s">
        <v>170</v>
      </c>
      <c r="J282" t="s">
        <v>466</v>
      </c>
      <c r="K282" t="s">
        <v>152</v>
      </c>
      <c r="L282" s="2">
        <v>0.5</v>
      </c>
      <c r="M282" s="2">
        <v>31350</v>
      </c>
      <c r="N282" t="s">
        <v>1102</v>
      </c>
      <c r="O282" t="s">
        <v>1110</v>
      </c>
      <c r="P282">
        <v>34946</v>
      </c>
      <c r="Q282" t="s">
        <v>722</v>
      </c>
      <c r="R282">
        <v>585837</v>
      </c>
      <c r="S282" s="1" t="s">
        <v>155</v>
      </c>
      <c r="T282">
        <v>2613913616</v>
      </c>
      <c r="U282">
        <v>5050100</v>
      </c>
      <c r="V282">
        <v>1001468</v>
      </c>
      <c r="W282">
        <v>25510350</v>
      </c>
      <c r="X282">
        <v>9788757301</v>
      </c>
      <c r="Y282">
        <v>815167</v>
      </c>
      <c r="Z282" t="s">
        <v>156</v>
      </c>
      <c r="AA282" t="s">
        <v>157</v>
      </c>
      <c r="AB282" t="s">
        <v>158</v>
      </c>
      <c r="AC282" t="s">
        <v>466</v>
      </c>
      <c r="AD282">
        <v>5999</v>
      </c>
      <c r="AE282">
        <v>63</v>
      </c>
      <c r="AF282" t="s">
        <v>159</v>
      </c>
      <c r="AG282" t="s">
        <v>159</v>
      </c>
      <c r="AH282" t="s">
        <v>159</v>
      </c>
      <c r="AI282" t="s">
        <v>160</v>
      </c>
      <c r="AJ282" t="s">
        <v>1111</v>
      </c>
      <c r="AK282">
        <v>566</v>
      </c>
      <c r="AL282">
        <v>491396</v>
      </c>
      <c r="AM282">
        <v>566</v>
      </c>
      <c r="AN282">
        <v>9788757301</v>
      </c>
      <c r="AO282">
        <v>9788757301</v>
      </c>
      <c r="AP282" t="s">
        <v>183</v>
      </c>
      <c r="AQ282" t="s">
        <v>1105</v>
      </c>
      <c r="AR282" t="s">
        <v>159</v>
      </c>
      <c r="AS282" t="s">
        <v>563</v>
      </c>
      <c r="AT282" s="2">
        <v>0.5</v>
      </c>
      <c r="AU282">
        <v>31350</v>
      </c>
      <c r="AV282">
        <v>31350</v>
      </c>
      <c r="AW282" s="7">
        <f t="shared" si="28"/>
        <v>30350</v>
      </c>
      <c r="AX282" s="7">
        <v>350</v>
      </c>
      <c r="AY282" s="7">
        <f t="shared" si="29"/>
        <v>30000</v>
      </c>
      <c r="AZ282" s="8">
        <f t="shared" si="30"/>
        <v>5280.0000000000009</v>
      </c>
      <c r="BA282" s="9">
        <f t="shared" si="31"/>
        <v>24000</v>
      </c>
      <c r="BB282" s="10">
        <f t="shared" si="32"/>
        <v>720</v>
      </c>
      <c r="BC282" s="7">
        <v>250</v>
      </c>
      <c r="BD282" s="11">
        <f t="shared" si="33"/>
        <v>81.25</v>
      </c>
      <c r="BE282" s="11">
        <v>1000</v>
      </c>
      <c r="BF282" s="12"/>
      <c r="BG282" s="7">
        <f t="shared" si="34"/>
        <v>18.75</v>
      </c>
      <c r="BH282" t="s">
        <v>159</v>
      </c>
      <c r="BI282" t="s">
        <v>159</v>
      </c>
      <c r="BJ282" t="s">
        <v>159</v>
      </c>
      <c r="BK282" t="s">
        <v>159</v>
      </c>
      <c r="BL282">
        <v>566</v>
      </c>
      <c r="BM282">
        <v>566</v>
      </c>
      <c r="BN282">
        <v>31350</v>
      </c>
      <c r="BO282">
        <v>1000</v>
      </c>
      <c r="BP282">
        <v>156.75</v>
      </c>
      <c r="BQ282">
        <v>11.76</v>
      </c>
      <c r="BR282">
        <v>0</v>
      </c>
      <c r="BS282">
        <v>31181.4938</v>
      </c>
      <c r="BT282">
        <v>0</v>
      </c>
      <c r="BU282" t="s">
        <v>159</v>
      </c>
      <c r="BV282" t="s">
        <v>159</v>
      </c>
      <c r="BW282">
        <v>0</v>
      </c>
      <c r="BX282">
        <v>0</v>
      </c>
      <c r="BY282" t="s">
        <v>165</v>
      </c>
      <c r="BZ282">
        <v>62.7</v>
      </c>
      <c r="CA282" t="s">
        <v>159</v>
      </c>
      <c r="CB282">
        <v>0</v>
      </c>
      <c r="CC282">
        <v>0</v>
      </c>
      <c r="CD282" t="s">
        <v>176</v>
      </c>
      <c r="CE282">
        <v>0</v>
      </c>
      <c r="CF282">
        <v>0.2</v>
      </c>
      <c r="CG282">
        <v>62.7</v>
      </c>
      <c r="CH282" t="s">
        <v>159</v>
      </c>
      <c r="CI282" t="s">
        <v>176</v>
      </c>
      <c r="CJ282" t="s">
        <v>159</v>
      </c>
      <c r="CK282" t="s">
        <v>159</v>
      </c>
      <c r="CL282">
        <v>0</v>
      </c>
      <c r="CM282" t="s">
        <v>251</v>
      </c>
      <c r="CN282">
        <v>30</v>
      </c>
      <c r="CO282">
        <v>18.809999999999999</v>
      </c>
      <c r="CP282">
        <v>1.41</v>
      </c>
      <c r="CQ282">
        <v>31335.16</v>
      </c>
      <c r="CR282" t="s">
        <v>166</v>
      </c>
      <c r="CS282">
        <v>25</v>
      </c>
      <c r="CT282">
        <v>15.675000000000001</v>
      </c>
      <c r="CU282">
        <v>1.18</v>
      </c>
      <c r="CV282" t="s">
        <v>166</v>
      </c>
      <c r="CW282">
        <v>7.5</v>
      </c>
      <c r="CX282">
        <v>4.7024999999999997</v>
      </c>
      <c r="CY282">
        <v>0.35</v>
      </c>
      <c r="CZ282" t="s">
        <v>160</v>
      </c>
      <c r="DA282">
        <v>7.5</v>
      </c>
      <c r="DB282">
        <v>4.7024999999999997</v>
      </c>
      <c r="DC282">
        <v>0.35</v>
      </c>
      <c r="DD282">
        <v>0</v>
      </c>
      <c r="DE282">
        <v>5</v>
      </c>
      <c r="DF282">
        <v>0.38</v>
      </c>
      <c r="DG282" t="s">
        <v>166</v>
      </c>
      <c r="DH282">
        <v>5</v>
      </c>
      <c r="DI282">
        <v>3.1349999999999998</v>
      </c>
      <c r="DJ282">
        <v>0.24</v>
      </c>
      <c r="DK282" t="s">
        <v>166</v>
      </c>
      <c r="DL282">
        <v>25</v>
      </c>
      <c r="DM282">
        <v>15.675000000000001</v>
      </c>
      <c r="DN282">
        <v>1.18</v>
      </c>
      <c r="DO282" t="s">
        <v>159</v>
      </c>
      <c r="DP282">
        <v>0</v>
      </c>
      <c r="DQ282">
        <v>0</v>
      </c>
      <c r="DR282" t="s">
        <v>159</v>
      </c>
      <c r="DS282">
        <v>0</v>
      </c>
      <c r="DT282">
        <v>0</v>
      </c>
      <c r="DU282" t="s">
        <v>159</v>
      </c>
      <c r="DV282" t="s">
        <v>159</v>
      </c>
      <c r="DW282" t="s">
        <v>159</v>
      </c>
      <c r="DX282" t="s">
        <v>159</v>
      </c>
      <c r="DY282">
        <v>0</v>
      </c>
      <c r="DZ282">
        <v>0</v>
      </c>
      <c r="EA282">
        <v>94.05</v>
      </c>
      <c r="EB282">
        <v>7.05</v>
      </c>
      <c r="EC282">
        <v>2.0020566000040006E+19</v>
      </c>
      <c r="ED282">
        <v>3.0040566E+19</v>
      </c>
      <c r="EE282" t="s">
        <v>1112</v>
      </c>
      <c r="EF282" t="s">
        <v>1111</v>
      </c>
      <c r="EG282" t="s">
        <v>159</v>
      </c>
      <c r="EH282" t="s">
        <v>159</v>
      </c>
      <c r="EI282" t="s">
        <v>125</v>
      </c>
      <c r="EJ282" t="s">
        <v>159</v>
      </c>
      <c r="EK282" t="s">
        <v>159</v>
      </c>
      <c r="EL282" t="s">
        <v>159</v>
      </c>
      <c r="EM282" t="s">
        <v>159</v>
      </c>
      <c r="EN282" t="s">
        <v>159</v>
      </c>
      <c r="EO282" t="s">
        <v>159</v>
      </c>
      <c r="EP282" t="s">
        <v>159</v>
      </c>
      <c r="EQ282" t="s">
        <v>159</v>
      </c>
      <c r="ER282" t="s">
        <v>159</v>
      </c>
      <c r="ES282">
        <v>31335.16</v>
      </c>
      <c r="ET282">
        <v>0</v>
      </c>
      <c r="EU282">
        <v>0</v>
      </c>
      <c r="EV282" t="s">
        <v>159</v>
      </c>
      <c r="EW282" t="s">
        <v>167</v>
      </c>
      <c r="EX282" t="s">
        <v>159</v>
      </c>
      <c r="EY282">
        <v>0</v>
      </c>
      <c r="EZ282">
        <v>0</v>
      </c>
    </row>
    <row r="283" spans="1:156" x14ac:dyDescent="0.25">
      <c r="A283">
        <v>9787682225</v>
      </c>
      <c r="B283" t="s">
        <v>143</v>
      </c>
      <c r="C283" t="s">
        <v>297</v>
      </c>
      <c r="D283" t="s">
        <v>1003</v>
      </c>
      <c r="E283" t="s">
        <v>1003</v>
      </c>
      <c r="F283" s="1" t="s">
        <v>147</v>
      </c>
      <c r="G283" t="s">
        <v>168</v>
      </c>
      <c r="H283" t="s">
        <v>169</v>
      </c>
      <c r="I283" t="s">
        <v>170</v>
      </c>
      <c r="J283" t="s">
        <v>466</v>
      </c>
      <c r="K283" t="s">
        <v>152</v>
      </c>
      <c r="L283" s="2">
        <v>0.5</v>
      </c>
      <c r="M283" s="2">
        <v>31350</v>
      </c>
      <c r="N283" t="s">
        <v>467</v>
      </c>
      <c r="O283" t="s">
        <v>1113</v>
      </c>
      <c r="P283">
        <v>34945</v>
      </c>
      <c r="Q283" t="s">
        <v>722</v>
      </c>
      <c r="R283" t="s">
        <v>1114</v>
      </c>
      <c r="S283" s="1" t="s">
        <v>155</v>
      </c>
      <c r="T283">
        <v>2613808733</v>
      </c>
      <c r="U283">
        <v>8827922</v>
      </c>
      <c r="V283">
        <v>1001443</v>
      </c>
      <c r="W283">
        <v>25509812</v>
      </c>
      <c r="X283">
        <v>9787682225</v>
      </c>
      <c r="Y283">
        <v>815167</v>
      </c>
      <c r="Z283" t="s">
        <v>156</v>
      </c>
      <c r="AA283" t="s">
        <v>157</v>
      </c>
      <c r="AB283" t="s">
        <v>158</v>
      </c>
      <c r="AC283" t="s">
        <v>466</v>
      </c>
      <c r="AD283">
        <v>5999</v>
      </c>
      <c r="AE283">
        <v>63</v>
      </c>
      <c r="AF283" t="s">
        <v>159</v>
      </c>
      <c r="AG283" t="s">
        <v>159</v>
      </c>
      <c r="AH283" t="s">
        <v>159</v>
      </c>
      <c r="AI283" t="s">
        <v>160</v>
      </c>
      <c r="AJ283" t="s">
        <v>1115</v>
      </c>
      <c r="AK283">
        <v>566</v>
      </c>
      <c r="AL283">
        <v>423660</v>
      </c>
      <c r="AM283">
        <v>566</v>
      </c>
      <c r="AN283">
        <v>9787682225</v>
      </c>
      <c r="AO283">
        <v>9787682225</v>
      </c>
      <c r="AP283" t="s">
        <v>162</v>
      </c>
      <c r="AQ283" t="s">
        <v>471</v>
      </c>
      <c r="AR283" t="s">
        <v>159</v>
      </c>
      <c r="AS283" t="s">
        <v>303</v>
      </c>
      <c r="AT283" s="2">
        <v>0.5</v>
      </c>
      <c r="AU283">
        <v>31350</v>
      </c>
      <c r="AV283">
        <v>31350</v>
      </c>
      <c r="AW283" s="7">
        <f t="shared" si="28"/>
        <v>30350</v>
      </c>
      <c r="AX283" s="7">
        <v>350</v>
      </c>
      <c r="AY283" s="7">
        <f t="shared" si="29"/>
        <v>30000</v>
      </c>
      <c r="AZ283" s="8">
        <f t="shared" si="30"/>
        <v>5280.0000000000009</v>
      </c>
      <c r="BA283" s="9">
        <f t="shared" si="31"/>
        <v>24000</v>
      </c>
      <c r="BB283" s="10">
        <f t="shared" si="32"/>
        <v>720</v>
      </c>
      <c r="BC283" s="7">
        <v>250</v>
      </c>
      <c r="BD283" s="11">
        <f t="shared" si="33"/>
        <v>81.25</v>
      </c>
      <c r="BE283" s="11">
        <v>1000</v>
      </c>
      <c r="BF283" s="12"/>
      <c r="BG283" s="7">
        <f t="shared" si="34"/>
        <v>18.75</v>
      </c>
      <c r="BH283" t="s">
        <v>159</v>
      </c>
      <c r="BI283" t="s">
        <v>159</v>
      </c>
      <c r="BJ283" t="s">
        <v>159</v>
      </c>
      <c r="BK283" t="s">
        <v>159</v>
      </c>
      <c r="BL283">
        <v>566</v>
      </c>
      <c r="BM283">
        <v>566</v>
      </c>
      <c r="BN283">
        <v>31350</v>
      </c>
      <c r="BO283">
        <v>1000</v>
      </c>
      <c r="BP283">
        <v>156.75</v>
      </c>
      <c r="BQ283">
        <v>11.76</v>
      </c>
      <c r="BR283">
        <v>0</v>
      </c>
      <c r="BS283">
        <v>31181.4938</v>
      </c>
      <c r="BT283">
        <v>0</v>
      </c>
      <c r="BU283" t="s">
        <v>159</v>
      </c>
      <c r="BV283" t="s">
        <v>159</v>
      </c>
      <c r="BW283">
        <v>0</v>
      </c>
      <c r="BX283">
        <v>0</v>
      </c>
      <c r="BY283" t="s">
        <v>165</v>
      </c>
      <c r="BZ283">
        <v>62.7</v>
      </c>
      <c r="CA283" t="s">
        <v>159</v>
      </c>
      <c r="CB283">
        <v>0</v>
      </c>
      <c r="CC283">
        <v>0</v>
      </c>
      <c r="CD283" t="s">
        <v>176</v>
      </c>
      <c r="CE283">
        <v>0</v>
      </c>
      <c r="CF283">
        <v>0.2</v>
      </c>
      <c r="CG283">
        <v>62.7</v>
      </c>
      <c r="CH283" t="s">
        <v>159</v>
      </c>
      <c r="CI283" t="s">
        <v>176</v>
      </c>
      <c r="CJ283" t="s">
        <v>159</v>
      </c>
      <c r="CK283" t="s">
        <v>159</v>
      </c>
      <c r="CL283">
        <v>0</v>
      </c>
      <c r="CM283" t="s">
        <v>297</v>
      </c>
      <c r="CN283">
        <v>30</v>
      </c>
      <c r="CO283">
        <v>18.809999999999999</v>
      </c>
      <c r="CP283">
        <v>1.41</v>
      </c>
      <c r="CQ283">
        <v>31335.16</v>
      </c>
      <c r="CR283" t="s">
        <v>166</v>
      </c>
      <c r="CS283">
        <v>25</v>
      </c>
      <c r="CT283">
        <v>15.675000000000001</v>
      </c>
      <c r="CU283">
        <v>1.18</v>
      </c>
      <c r="CV283" t="s">
        <v>166</v>
      </c>
      <c r="CW283">
        <v>7.5</v>
      </c>
      <c r="CX283">
        <v>4.7024999999999997</v>
      </c>
      <c r="CY283">
        <v>0.35</v>
      </c>
      <c r="CZ283" t="s">
        <v>160</v>
      </c>
      <c r="DA283">
        <v>7.5</v>
      </c>
      <c r="DB283">
        <v>4.7024999999999997</v>
      </c>
      <c r="DC283">
        <v>0.35</v>
      </c>
      <c r="DD283">
        <v>0</v>
      </c>
      <c r="DE283">
        <v>5</v>
      </c>
      <c r="DF283">
        <v>0.38</v>
      </c>
      <c r="DG283" t="s">
        <v>166</v>
      </c>
      <c r="DH283">
        <v>5</v>
      </c>
      <c r="DI283">
        <v>3.1349999999999998</v>
      </c>
      <c r="DJ283">
        <v>0.24</v>
      </c>
      <c r="DK283" t="s">
        <v>166</v>
      </c>
      <c r="DL283">
        <v>25</v>
      </c>
      <c r="DM283">
        <v>15.675000000000001</v>
      </c>
      <c r="DN283">
        <v>1.18</v>
      </c>
      <c r="DO283" t="s">
        <v>159</v>
      </c>
      <c r="DP283">
        <v>0</v>
      </c>
      <c r="DQ283">
        <v>0</v>
      </c>
      <c r="DR283" t="s">
        <v>159</v>
      </c>
      <c r="DS283">
        <v>0</v>
      </c>
      <c r="DT283">
        <v>0</v>
      </c>
      <c r="DU283" t="s">
        <v>159</v>
      </c>
      <c r="DV283" t="s">
        <v>159</v>
      </c>
      <c r="DW283" t="s">
        <v>159</v>
      </c>
      <c r="DX283" t="s">
        <v>159</v>
      </c>
      <c r="DY283">
        <v>0</v>
      </c>
      <c r="DZ283">
        <v>0</v>
      </c>
      <c r="EA283">
        <v>94.05</v>
      </c>
      <c r="EB283">
        <v>7.05</v>
      </c>
      <c r="EC283">
        <v>2.0020566000040006E+19</v>
      </c>
      <c r="ED283">
        <v>4.0010566E+19</v>
      </c>
      <c r="EE283" t="s">
        <v>1116</v>
      </c>
      <c r="EF283" t="s">
        <v>1115</v>
      </c>
      <c r="EG283" t="s">
        <v>159</v>
      </c>
      <c r="EH283" t="s">
        <v>159</v>
      </c>
      <c r="EI283" t="s">
        <v>125</v>
      </c>
      <c r="EJ283" t="s">
        <v>159</v>
      </c>
      <c r="EK283" t="s">
        <v>159</v>
      </c>
      <c r="EL283" t="s">
        <v>159</v>
      </c>
      <c r="EM283" t="s">
        <v>159</v>
      </c>
      <c r="EN283" t="s">
        <v>159</v>
      </c>
      <c r="EO283" t="s">
        <v>159</v>
      </c>
      <c r="EP283" t="s">
        <v>159</v>
      </c>
      <c r="EQ283" t="s">
        <v>159</v>
      </c>
      <c r="ER283" t="s">
        <v>159</v>
      </c>
      <c r="ES283">
        <v>31335.16</v>
      </c>
      <c r="ET283">
        <v>0</v>
      </c>
      <c r="EU283">
        <v>0</v>
      </c>
      <c r="EV283" t="s">
        <v>159</v>
      </c>
      <c r="EW283" t="s">
        <v>167</v>
      </c>
      <c r="EX283" t="s">
        <v>159</v>
      </c>
      <c r="EY283">
        <v>0</v>
      </c>
      <c r="EZ283">
        <v>0</v>
      </c>
    </row>
    <row r="284" spans="1:156" x14ac:dyDescent="0.25">
      <c r="A284">
        <v>9787717831</v>
      </c>
      <c r="B284" t="s">
        <v>143</v>
      </c>
      <c r="C284" t="s">
        <v>297</v>
      </c>
      <c r="D284" t="s">
        <v>1003</v>
      </c>
      <c r="E284" t="s">
        <v>1003</v>
      </c>
      <c r="F284" s="1" t="s">
        <v>147</v>
      </c>
      <c r="G284" t="s">
        <v>168</v>
      </c>
      <c r="H284" t="s">
        <v>169</v>
      </c>
      <c r="I284" t="s">
        <v>170</v>
      </c>
      <c r="J284" t="s">
        <v>466</v>
      </c>
      <c r="K284" t="s">
        <v>152</v>
      </c>
      <c r="L284" s="2">
        <v>0.5</v>
      </c>
      <c r="M284" s="2">
        <v>31350</v>
      </c>
      <c r="N284" t="s">
        <v>467</v>
      </c>
      <c r="O284" t="s">
        <v>1124</v>
      </c>
      <c r="P284">
        <v>34945</v>
      </c>
      <c r="Q284" t="s">
        <v>722</v>
      </c>
      <c r="R284" t="s">
        <v>1125</v>
      </c>
      <c r="S284" s="1" t="s">
        <v>155</v>
      </c>
      <c r="T284">
        <v>2613812490</v>
      </c>
      <c r="U284">
        <v>8827922</v>
      </c>
      <c r="V284">
        <v>1001446</v>
      </c>
      <c r="W284">
        <v>25509840</v>
      </c>
      <c r="X284">
        <v>9787717831</v>
      </c>
      <c r="Y284">
        <v>815167</v>
      </c>
      <c r="Z284" t="s">
        <v>156</v>
      </c>
      <c r="AA284" t="s">
        <v>157</v>
      </c>
      <c r="AB284" t="s">
        <v>158</v>
      </c>
      <c r="AC284" t="s">
        <v>466</v>
      </c>
      <c r="AD284">
        <v>5999</v>
      </c>
      <c r="AE284">
        <v>63</v>
      </c>
      <c r="AF284" t="s">
        <v>159</v>
      </c>
      <c r="AG284" t="s">
        <v>159</v>
      </c>
      <c r="AH284" t="s">
        <v>159</v>
      </c>
      <c r="AI284" t="s">
        <v>160</v>
      </c>
      <c r="AJ284" t="s">
        <v>1126</v>
      </c>
      <c r="AK284">
        <v>566</v>
      </c>
      <c r="AL284">
        <v>457950</v>
      </c>
      <c r="AM284">
        <v>566</v>
      </c>
      <c r="AN284">
        <v>9787717831</v>
      </c>
      <c r="AO284">
        <v>9787717831</v>
      </c>
      <c r="AP284" t="s">
        <v>162</v>
      </c>
      <c r="AQ284" t="s">
        <v>471</v>
      </c>
      <c r="AR284" t="s">
        <v>159</v>
      </c>
      <c r="AS284" t="s">
        <v>303</v>
      </c>
      <c r="AT284" s="2">
        <v>0.5</v>
      </c>
      <c r="AU284">
        <v>31350</v>
      </c>
      <c r="AV284">
        <v>31350</v>
      </c>
      <c r="AW284" s="7">
        <f t="shared" si="28"/>
        <v>30350</v>
      </c>
      <c r="AX284" s="7">
        <v>350</v>
      </c>
      <c r="AY284" s="7">
        <f t="shared" si="29"/>
        <v>30000</v>
      </c>
      <c r="AZ284" s="8">
        <f t="shared" si="30"/>
        <v>5280.0000000000009</v>
      </c>
      <c r="BA284" s="9">
        <f t="shared" si="31"/>
        <v>24000</v>
      </c>
      <c r="BB284" s="10">
        <f t="shared" si="32"/>
        <v>720</v>
      </c>
      <c r="BC284" s="7">
        <v>250</v>
      </c>
      <c r="BD284" s="11">
        <f t="shared" si="33"/>
        <v>81.25</v>
      </c>
      <c r="BE284" s="11">
        <v>1000</v>
      </c>
      <c r="BF284" s="12"/>
      <c r="BG284" s="7">
        <f t="shared" si="34"/>
        <v>18.75</v>
      </c>
      <c r="BH284" t="s">
        <v>159</v>
      </c>
      <c r="BI284" t="s">
        <v>159</v>
      </c>
      <c r="BJ284" t="s">
        <v>159</v>
      </c>
      <c r="BK284" t="s">
        <v>159</v>
      </c>
      <c r="BL284">
        <v>566</v>
      </c>
      <c r="BM284">
        <v>566</v>
      </c>
      <c r="BN284">
        <v>31350</v>
      </c>
      <c r="BO284">
        <v>1000</v>
      </c>
      <c r="BP284">
        <v>156.75</v>
      </c>
      <c r="BQ284">
        <v>11.76</v>
      </c>
      <c r="BR284">
        <v>0</v>
      </c>
      <c r="BS284">
        <v>31181.4938</v>
      </c>
      <c r="BT284">
        <v>0</v>
      </c>
      <c r="BU284" t="s">
        <v>159</v>
      </c>
      <c r="BV284" t="s">
        <v>159</v>
      </c>
      <c r="BW284">
        <v>0</v>
      </c>
      <c r="BX284">
        <v>0</v>
      </c>
      <c r="BY284" t="s">
        <v>165</v>
      </c>
      <c r="BZ284">
        <v>62.7</v>
      </c>
      <c r="CA284" t="s">
        <v>159</v>
      </c>
      <c r="CB284">
        <v>0</v>
      </c>
      <c r="CC284">
        <v>0</v>
      </c>
      <c r="CD284" t="s">
        <v>176</v>
      </c>
      <c r="CE284">
        <v>0</v>
      </c>
      <c r="CF284">
        <v>0.2</v>
      </c>
      <c r="CG284">
        <v>62.7</v>
      </c>
      <c r="CH284" t="s">
        <v>159</v>
      </c>
      <c r="CI284" t="s">
        <v>176</v>
      </c>
      <c r="CJ284" t="s">
        <v>159</v>
      </c>
      <c r="CK284" t="s">
        <v>159</v>
      </c>
      <c r="CL284">
        <v>0</v>
      </c>
      <c r="CM284" t="s">
        <v>297</v>
      </c>
      <c r="CN284">
        <v>30</v>
      </c>
      <c r="CO284">
        <v>18.809999999999999</v>
      </c>
      <c r="CP284">
        <v>1.41</v>
      </c>
      <c r="CQ284">
        <v>31335.16</v>
      </c>
      <c r="CR284" t="s">
        <v>166</v>
      </c>
      <c r="CS284">
        <v>25</v>
      </c>
      <c r="CT284">
        <v>15.675000000000001</v>
      </c>
      <c r="CU284">
        <v>1.18</v>
      </c>
      <c r="CV284" t="s">
        <v>166</v>
      </c>
      <c r="CW284">
        <v>7.5</v>
      </c>
      <c r="CX284">
        <v>4.7024999999999997</v>
      </c>
      <c r="CY284">
        <v>0.35</v>
      </c>
      <c r="CZ284" t="s">
        <v>160</v>
      </c>
      <c r="DA284">
        <v>7.5</v>
      </c>
      <c r="DB284">
        <v>4.7024999999999997</v>
      </c>
      <c r="DC284">
        <v>0.35</v>
      </c>
      <c r="DD284">
        <v>0</v>
      </c>
      <c r="DE284">
        <v>5</v>
      </c>
      <c r="DF284">
        <v>0.38</v>
      </c>
      <c r="DG284" t="s">
        <v>166</v>
      </c>
      <c r="DH284">
        <v>5</v>
      </c>
      <c r="DI284">
        <v>3.1349999999999998</v>
      </c>
      <c r="DJ284">
        <v>0.24</v>
      </c>
      <c r="DK284" t="s">
        <v>166</v>
      </c>
      <c r="DL284">
        <v>25</v>
      </c>
      <c r="DM284">
        <v>15.675000000000001</v>
      </c>
      <c r="DN284">
        <v>1.18</v>
      </c>
      <c r="DO284" t="s">
        <v>159</v>
      </c>
      <c r="DP284">
        <v>0</v>
      </c>
      <c r="DQ284">
        <v>0</v>
      </c>
      <c r="DR284" t="s">
        <v>159</v>
      </c>
      <c r="DS284">
        <v>0</v>
      </c>
      <c r="DT284">
        <v>0</v>
      </c>
      <c r="DU284" t="s">
        <v>159</v>
      </c>
      <c r="DV284" t="s">
        <v>159</v>
      </c>
      <c r="DW284" t="s">
        <v>159</v>
      </c>
      <c r="DX284" t="s">
        <v>159</v>
      </c>
      <c r="DY284">
        <v>0</v>
      </c>
      <c r="DZ284">
        <v>0</v>
      </c>
      <c r="EA284">
        <v>94.05</v>
      </c>
      <c r="EB284">
        <v>7.05</v>
      </c>
      <c r="EC284">
        <v>2.0020566000040006E+19</v>
      </c>
      <c r="ED284">
        <v>4.0010566E+19</v>
      </c>
      <c r="EE284" t="s">
        <v>1127</v>
      </c>
      <c r="EF284" t="s">
        <v>1126</v>
      </c>
      <c r="EG284" t="s">
        <v>159</v>
      </c>
      <c r="EH284" t="s">
        <v>159</v>
      </c>
      <c r="EI284" t="s">
        <v>125</v>
      </c>
      <c r="EJ284" t="s">
        <v>159</v>
      </c>
      <c r="EK284" t="s">
        <v>159</v>
      </c>
      <c r="EL284" t="s">
        <v>159</v>
      </c>
      <c r="EM284" t="s">
        <v>159</v>
      </c>
      <c r="EN284" t="s">
        <v>159</v>
      </c>
      <c r="EO284" t="s">
        <v>159</v>
      </c>
      <c r="EP284" t="s">
        <v>159</v>
      </c>
      <c r="EQ284" t="s">
        <v>159</v>
      </c>
      <c r="ER284" t="s">
        <v>159</v>
      </c>
      <c r="ES284">
        <v>31335.16</v>
      </c>
      <c r="ET284">
        <v>0</v>
      </c>
      <c r="EU284">
        <v>0</v>
      </c>
      <c r="EV284" t="s">
        <v>159</v>
      </c>
      <c r="EW284" t="s">
        <v>167</v>
      </c>
      <c r="EX284" t="s">
        <v>159</v>
      </c>
      <c r="EY284">
        <v>0</v>
      </c>
      <c r="EZ284">
        <v>0</v>
      </c>
    </row>
    <row r="285" spans="1:156" x14ac:dyDescent="0.25">
      <c r="A285">
        <v>9787606921</v>
      </c>
      <c r="B285" t="s">
        <v>143</v>
      </c>
      <c r="C285" t="s">
        <v>297</v>
      </c>
      <c r="D285" t="s">
        <v>1003</v>
      </c>
      <c r="E285" t="s">
        <v>1003</v>
      </c>
      <c r="F285" s="1" t="s">
        <v>147</v>
      </c>
      <c r="G285" t="s">
        <v>168</v>
      </c>
      <c r="H285" t="s">
        <v>169</v>
      </c>
      <c r="I285" t="s">
        <v>170</v>
      </c>
      <c r="J285" t="s">
        <v>466</v>
      </c>
      <c r="K285" t="s">
        <v>152</v>
      </c>
      <c r="L285" s="2">
        <v>0.5</v>
      </c>
      <c r="M285" s="2">
        <v>31350</v>
      </c>
      <c r="N285" t="s">
        <v>467</v>
      </c>
      <c r="O285" t="s">
        <v>1146</v>
      </c>
      <c r="P285">
        <v>34945</v>
      </c>
      <c r="Q285" t="s">
        <v>722</v>
      </c>
      <c r="R285">
        <v>631953</v>
      </c>
      <c r="S285" s="1" t="s">
        <v>155</v>
      </c>
      <c r="T285">
        <v>2613805189</v>
      </c>
      <c r="U285">
        <v>6213276</v>
      </c>
      <c r="V285">
        <v>1001432</v>
      </c>
      <c r="W285">
        <v>25509726</v>
      </c>
      <c r="X285">
        <v>9787606921</v>
      </c>
      <c r="Y285">
        <v>815167</v>
      </c>
      <c r="Z285" t="s">
        <v>156</v>
      </c>
      <c r="AA285" t="s">
        <v>157</v>
      </c>
      <c r="AB285" t="s">
        <v>158</v>
      </c>
      <c r="AC285" t="s">
        <v>466</v>
      </c>
      <c r="AD285">
        <v>5999</v>
      </c>
      <c r="AE285">
        <v>63</v>
      </c>
      <c r="AF285" t="s">
        <v>159</v>
      </c>
      <c r="AG285" t="s">
        <v>159</v>
      </c>
      <c r="AH285" t="s">
        <v>159</v>
      </c>
      <c r="AI285" t="s">
        <v>160</v>
      </c>
      <c r="AJ285" t="s">
        <v>1147</v>
      </c>
      <c r="AK285">
        <v>566</v>
      </c>
      <c r="AL285">
        <v>346525</v>
      </c>
      <c r="AM285">
        <v>566</v>
      </c>
      <c r="AN285">
        <v>9787606921</v>
      </c>
      <c r="AO285">
        <v>9787606921</v>
      </c>
      <c r="AP285" t="s">
        <v>162</v>
      </c>
      <c r="AQ285" t="s">
        <v>471</v>
      </c>
      <c r="AR285" t="s">
        <v>159</v>
      </c>
      <c r="AS285" t="s">
        <v>303</v>
      </c>
      <c r="AT285" s="2">
        <v>0.5</v>
      </c>
      <c r="AU285">
        <v>31350</v>
      </c>
      <c r="AV285">
        <v>31350</v>
      </c>
      <c r="AW285" s="7">
        <f t="shared" si="28"/>
        <v>30350</v>
      </c>
      <c r="AX285" s="7">
        <v>350</v>
      </c>
      <c r="AY285" s="7">
        <f t="shared" si="29"/>
        <v>30000</v>
      </c>
      <c r="AZ285" s="8">
        <f t="shared" si="30"/>
        <v>5280.0000000000009</v>
      </c>
      <c r="BA285" s="9">
        <f t="shared" si="31"/>
        <v>24000</v>
      </c>
      <c r="BB285" s="10">
        <f t="shared" si="32"/>
        <v>720</v>
      </c>
      <c r="BC285" s="7">
        <v>250</v>
      </c>
      <c r="BD285" s="11">
        <f t="shared" si="33"/>
        <v>81.25</v>
      </c>
      <c r="BE285" s="11">
        <v>1000</v>
      </c>
      <c r="BF285" s="12"/>
      <c r="BG285" s="7">
        <f t="shared" si="34"/>
        <v>18.75</v>
      </c>
      <c r="BH285" t="s">
        <v>159</v>
      </c>
      <c r="BI285" t="s">
        <v>159</v>
      </c>
      <c r="BJ285" t="s">
        <v>159</v>
      </c>
      <c r="BK285" t="s">
        <v>159</v>
      </c>
      <c r="BL285">
        <v>566</v>
      </c>
      <c r="BM285">
        <v>566</v>
      </c>
      <c r="BN285">
        <v>31350</v>
      </c>
      <c r="BO285">
        <v>1000</v>
      </c>
      <c r="BP285">
        <v>156.75</v>
      </c>
      <c r="BQ285">
        <v>11.76</v>
      </c>
      <c r="BR285">
        <v>0</v>
      </c>
      <c r="BS285">
        <v>31181.4938</v>
      </c>
      <c r="BT285">
        <v>0</v>
      </c>
      <c r="BU285" t="s">
        <v>159</v>
      </c>
      <c r="BV285" t="s">
        <v>159</v>
      </c>
      <c r="BW285">
        <v>0</v>
      </c>
      <c r="BX285">
        <v>0</v>
      </c>
      <c r="BY285" t="s">
        <v>165</v>
      </c>
      <c r="BZ285">
        <v>62.7</v>
      </c>
      <c r="CA285" t="s">
        <v>159</v>
      </c>
      <c r="CB285">
        <v>0</v>
      </c>
      <c r="CC285">
        <v>0</v>
      </c>
      <c r="CD285" t="s">
        <v>176</v>
      </c>
      <c r="CE285">
        <v>0</v>
      </c>
      <c r="CF285">
        <v>0.2</v>
      </c>
      <c r="CG285">
        <v>62.7</v>
      </c>
      <c r="CH285" t="s">
        <v>159</v>
      </c>
      <c r="CI285" t="s">
        <v>176</v>
      </c>
      <c r="CJ285" t="s">
        <v>159</v>
      </c>
      <c r="CK285" t="s">
        <v>159</v>
      </c>
      <c r="CL285">
        <v>0</v>
      </c>
      <c r="CM285" t="s">
        <v>297</v>
      </c>
      <c r="CN285">
        <v>30</v>
      </c>
      <c r="CO285">
        <v>18.809999999999999</v>
      </c>
      <c r="CP285">
        <v>1.41</v>
      </c>
      <c r="CQ285">
        <v>31335.16</v>
      </c>
      <c r="CR285" t="s">
        <v>166</v>
      </c>
      <c r="CS285">
        <v>25</v>
      </c>
      <c r="CT285">
        <v>15.675000000000001</v>
      </c>
      <c r="CU285">
        <v>1.18</v>
      </c>
      <c r="CV285" t="s">
        <v>166</v>
      </c>
      <c r="CW285">
        <v>7.5</v>
      </c>
      <c r="CX285">
        <v>4.7024999999999997</v>
      </c>
      <c r="CY285">
        <v>0.35</v>
      </c>
      <c r="CZ285" t="s">
        <v>160</v>
      </c>
      <c r="DA285">
        <v>7.5</v>
      </c>
      <c r="DB285">
        <v>4.7024999999999997</v>
      </c>
      <c r="DC285">
        <v>0.35</v>
      </c>
      <c r="DD285">
        <v>0</v>
      </c>
      <c r="DE285">
        <v>5</v>
      </c>
      <c r="DF285">
        <v>0.38</v>
      </c>
      <c r="DG285" t="s">
        <v>166</v>
      </c>
      <c r="DH285">
        <v>5</v>
      </c>
      <c r="DI285">
        <v>3.1349999999999998</v>
      </c>
      <c r="DJ285">
        <v>0.24</v>
      </c>
      <c r="DK285" t="s">
        <v>166</v>
      </c>
      <c r="DL285">
        <v>25</v>
      </c>
      <c r="DM285">
        <v>15.675000000000001</v>
      </c>
      <c r="DN285">
        <v>1.18</v>
      </c>
      <c r="DO285" t="s">
        <v>159</v>
      </c>
      <c r="DP285">
        <v>0</v>
      </c>
      <c r="DQ285">
        <v>0</v>
      </c>
      <c r="DR285" t="s">
        <v>159</v>
      </c>
      <c r="DS285">
        <v>0</v>
      </c>
      <c r="DT285">
        <v>0</v>
      </c>
      <c r="DU285" t="s">
        <v>159</v>
      </c>
      <c r="DV285" t="s">
        <v>159</v>
      </c>
      <c r="DW285" t="s">
        <v>159</v>
      </c>
      <c r="DX285" t="s">
        <v>159</v>
      </c>
      <c r="DY285">
        <v>0</v>
      </c>
      <c r="DZ285">
        <v>0</v>
      </c>
      <c r="EA285">
        <v>94.05</v>
      </c>
      <c r="EB285">
        <v>7.05</v>
      </c>
      <c r="EC285">
        <v>2.0020566000040006E+19</v>
      </c>
      <c r="ED285">
        <v>4.0010566E+19</v>
      </c>
      <c r="EE285" t="s">
        <v>1148</v>
      </c>
      <c r="EF285" t="s">
        <v>1147</v>
      </c>
      <c r="EG285" t="s">
        <v>159</v>
      </c>
      <c r="EH285" t="s">
        <v>159</v>
      </c>
      <c r="EI285" t="s">
        <v>125</v>
      </c>
      <c r="EJ285" t="s">
        <v>159</v>
      </c>
      <c r="EK285" t="s">
        <v>159</v>
      </c>
      <c r="EL285" t="s">
        <v>159</v>
      </c>
      <c r="EM285" t="s">
        <v>159</v>
      </c>
      <c r="EN285" t="s">
        <v>159</v>
      </c>
      <c r="EO285" t="s">
        <v>159</v>
      </c>
      <c r="EP285" t="s">
        <v>159</v>
      </c>
      <c r="EQ285" t="s">
        <v>159</v>
      </c>
      <c r="ER285" t="s">
        <v>159</v>
      </c>
      <c r="ES285">
        <v>31335.16</v>
      </c>
      <c r="ET285">
        <v>0</v>
      </c>
      <c r="EU285">
        <v>0</v>
      </c>
      <c r="EV285" t="s">
        <v>159</v>
      </c>
      <c r="EW285" t="s">
        <v>167</v>
      </c>
      <c r="EX285" t="s">
        <v>159</v>
      </c>
      <c r="EY285">
        <v>0</v>
      </c>
      <c r="EZ285">
        <v>0</v>
      </c>
    </row>
    <row r="286" spans="1:156" x14ac:dyDescent="0.25">
      <c r="A286">
        <v>9787666761</v>
      </c>
      <c r="B286" t="s">
        <v>143</v>
      </c>
      <c r="C286" t="s">
        <v>297</v>
      </c>
      <c r="D286" t="s">
        <v>1003</v>
      </c>
      <c r="E286" t="s">
        <v>1003</v>
      </c>
      <c r="F286" s="1" t="s">
        <v>147</v>
      </c>
      <c r="G286" t="s">
        <v>168</v>
      </c>
      <c r="H286" t="s">
        <v>169</v>
      </c>
      <c r="I286" t="s">
        <v>170</v>
      </c>
      <c r="J286" t="s">
        <v>466</v>
      </c>
      <c r="K286" t="s">
        <v>152</v>
      </c>
      <c r="L286" s="2">
        <v>0.5</v>
      </c>
      <c r="M286" s="2">
        <v>31350</v>
      </c>
      <c r="N286" t="s">
        <v>467</v>
      </c>
      <c r="O286" t="s">
        <v>1153</v>
      </c>
      <c r="P286">
        <v>34945</v>
      </c>
      <c r="Q286" t="s">
        <v>722</v>
      </c>
      <c r="R286" t="s">
        <v>1154</v>
      </c>
      <c r="S286" s="1" t="s">
        <v>155</v>
      </c>
      <c r="T286">
        <v>2613807476</v>
      </c>
      <c r="U286">
        <v>1947389</v>
      </c>
      <c r="V286">
        <v>1001441</v>
      </c>
      <c r="W286">
        <v>25509800</v>
      </c>
      <c r="X286">
        <v>9787666761</v>
      </c>
      <c r="Y286">
        <v>815167</v>
      </c>
      <c r="Z286" t="s">
        <v>156</v>
      </c>
      <c r="AA286" t="s">
        <v>157</v>
      </c>
      <c r="AB286" t="s">
        <v>158</v>
      </c>
      <c r="AC286" t="s">
        <v>466</v>
      </c>
      <c r="AD286">
        <v>5999</v>
      </c>
      <c r="AE286">
        <v>63</v>
      </c>
      <c r="AF286" t="s">
        <v>159</v>
      </c>
      <c r="AG286" t="s">
        <v>159</v>
      </c>
      <c r="AH286" t="s">
        <v>159</v>
      </c>
      <c r="AI286" t="s">
        <v>160</v>
      </c>
      <c r="AJ286" t="s">
        <v>1155</v>
      </c>
      <c r="AK286">
        <v>566</v>
      </c>
      <c r="AL286">
        <v>408611</v>
      </c>
      <c r="AM286">
        <v>566</v>
      </c>
      <c r="AN286">
        <v>9787666761</v>
      </c>
      <c r="AO286">
        <v>9787666761</v>
      </c>
      <c r="AP286" t="s">
        <v>162</v>
      </c>
      <c r="AQ286" t="s">
        <v>471</v>
      </c>
      <c r="AR286" t="s">
        <v>159</v>
      </c>
      <c r="AS286" t="s">
        <v>303</v>
      </c>
      <c r="AT286" s="2">
        <v>0.5</v>
      </c>
      <c r="AU286">
        <v>31350</v>
      </c>
      <c r="AV286">
        <v>31350</v>
      </c>
      <c r="AW286" s="7">
        <f t="shared" si="28"/>
        <v>30350</v>
      </c>
      <c r="AX286" s="7">
        <v>350</v>
      </c>
      <c r="AY286" s="7">
        <f t="shared" si="29"/>
        <v>30000</v>
      </c>
      <c r="AZ286" s="8">
        <f t="shared" si="30"/>
        <v>5280.0000000000009</v>
      </c>
      <c r="BA286" s="9">
        <f t="shared" si="31"/>
        <v>24000</v>
      </c>
      <c r="BB286" s="10">
        <f t="shared" si="32"/>
        <v>720</v>
      </c>
      <c r="BC286" s="7">
        <v>250</v>
      </c>
      <c r="BD286" s="11">
        <f t="shared" si="33"/>
        <v>81.25</v>
      </c>
      <c r="BE286" s="11">
        <v>1000</v>
      </c>
      <c r="BF286" s="12"/>
      <c r="BG286" s="7">
        <f t="shared" si="34"/>
        <v>18.75</v>
      </c>
      <c r="BH286" t="s">
        <v>159</v>
      </c>
      <c r="BI286" t="s">
        <v>159</v>
      </c>
      <c r="BJ286" t="s">
        <v>159</v>
      </c>
      <c r="BK286" t="s">
        <v>159</v>
      </c>
      <c r="BL286">
        <v>566</v>
      </c>
      <c r="BM286">
        <v>566</v>
      </c>
      <c r="BN286">
        <v>31350</v>
      </c>
      <c r="BO286">
        <v>1000</v>
      </c>
      <c r="BP286">
        <v>156.75</v>
      </c>
      <c r="BQ286">
        <v>11.76</v>
      </c>
      <c r="BR286">
        <v>0</v>
      </c>
      <c r="BS286">
        <v>31181.4938</v>
      </c>
      <c r="BT286">
        <v>0</v>
      </c>
      <c r="BU286" t="s">
        <v>159</v>
      </c>
      <c r="BV286" t="s">
        <v>159</v>
      </c>
      <c r="BW286">
        <v>0</v>
      </c>
      <c r="BX286">
        <v>0</v>
      </c>
      <c r="BY286" t="s">
        <v>165</v>
      </c>
      <c r="BZ286">
        <v>62.7</v>
      </c>
      <c r="CA286" t="s">
        <v>159</v>
      </c>
      <c r="CB286">
        <v>0</v>
      </c>
      <c r="CC286">
        <v>0</v>
      </c>
      <c r="CD286" t="s">
        <v>176</v>
      </c>
      <c r="CE286">
        <v>0</v>
      </c>
      <c r="CF286">
        <v>0.2</v>
      </c>
      <c r="CG286">
        <v>62.7</v>
      </c>
      <c r="CH286" t="s">
        <v>159</v>
      </c>
      <c r="CI286" t="s">
        <v>176</v>
      </c>
      <c r="CJ286" t="s">
        <v>159</v>
      </c>
      <c r="CK286" t="s">
        <v>159</v>
      </c>
      <c r="CL286">
        <v>0</v>
      </c>
      <c r="CM286" t="s">
        <v>297</v>
      </c>
      <c r="CN286">
        <v>30</v>
      </c>
      <c r="CO286">
        <v>18.809999999999999</v>
      </c>
      <c r="CP286">
        <v>1.41</v>
      </c>
      <c r="CQ286">
        <v>31335.16</v>
      </c>
      <c r="CR286" t="s">
        <v>166</v>
      </c>
      <c r="CS286">
        <v>25</v>
      </c>
      <c r="CT286">
        <v>15.675000000000001</v>
      </c>
      <c r="CU286">
        <v>1.18</v>
      </c>
      <c r="CV286" t="s">
        <v>166</v>
      </c>
      <c r="CW286">
        <v>7.5</v>
      </c>
      <c r="CX286">
        <v>4.7024999999999997</v>
      </c>
      <c r="CY286">
        <v>0.35</v>
      </c>
      <c r="CZ286" t="s">
        <v>160</v>
      </c>
      <c r="DA286">
        <v>7.5</v>
      </c>
      <c r="DB286">
        <v>4.7024999999999997</v>
      </c>
      <c r="DC286">
        <v>0.35</v>
      </c>
      <c r="DD286">
        <v>0</v>
      </c>
      <c r="DE286">
        <v>5</v>
      </c>
      <c r="DF286">
        <v>0.38</v>
      </c>
      <c r="DG286" t="s">
        <v>166</v>
      </c>
      <c r="DH286">
        <v>5</v>
      </c>
      <c r="DI286">
        <v>3.1349999999999998</v>
      </c>
      <c r="DJ286">
        <v>0.24</v>
      </c>
      <c r="DK286" t="s">
        <v>166</v>
      </c>
      <c r="DL286">
        <v>25</v>
      </c>
      <c r="DM286">
        <v>15.675000000000001</v>
      </c>
      <c r="DN286">
        <v>1.18</v>
      </c>
      <c r="DO286" t="s">
        <v>159</v>
      </c>
      <c r="DP286">
        <v>0</v>
      </c>
      <c r="DQ286">
        <v>0</v>
      </c>
      <c r="DR286" t="s">
        <v>159</v>
      </c>
      <c r="DS286">
        <v>0</v>
      </c>
      <c r="DT286">
        <v>0</v>
      </c>
      <c r="DU286" t="s">
        <v>159</v>
      </c>
      <c r="DV286" t="s">
        <v>159</v>
      </c>
      <c r="DW286" t="s">
        <v>159</v>
      </c>
      <c r="DX286" t="s">
        <v>159</v>
      </c>
      <c r="DY286">
        <v>0</v>
      </c>
      <c r="DZ286">
        <v>0</v>
      </c>
      <c r="EA286">
        <v>94.05</v>
      </c>
      <c r="EB286">
        <v>7.05</v>
      </c>
      <c r="EC286">
        <v>2.0020566000040006E+19</v>
      </c>
      <c r="ED286">
        <v>4.0010566E+19</v>
      </c>
      <c r="EE286" t="s">
        <v>1156</v>
      </c>
      <c r="EF286" t="s">
        <v>1155</v>
      </c>
      <c r="EG286" t="s">
        <v>159</v>
      </c>
      <c r="EH286" t="s">
        <v>159</v>
      </c>
      <c r="EI286" t="s">
        <v>125</v>
      </c>
      <c r="EJ286" t="s">
        <v>159</v>
      </c>
      <c r="EK286" t="s">
        <v>159</v>
      </c>
      <c r="EL286" t="s">
        <v>159</v>
      </c>
      <c r="EM286" t="s">
        <v>159</v>
      </c>
      <c r="EN286" t="s">
        <v>159</v>
      </c>
      <c r="EO286" t="s">
        <v>159</v>
      </c>
      <c r="EP286" t="s">
        <v>159</v>
      </c>
      <c r="EQ286" t="s">
        <v>159</v>
      </c>
      <c r="ER286" t="s">
        <v>159</v>
      </c>
      <c r="ES286">
        <v>31335.16</v>
      </c>
      <c r="ET286">
        <v>0</v>
      </c>
      <c r="EU286">
        <v>0</v>
      </c>
      <c r="EV286" t="s">
        <v>159</v>
      </c>
      <c r="EW286" t="s">
        <v>167</v>
      </c>
      <c r="EX286" t="s">
        <v>159</v>
      </c>
      <c r="EY286">
        <v>0</v>
      </c>
      <c r="EZ286">
        <v>0</v>
      </c>
    </row>
    <row r="287" spans="1:156" x14ac:dyDescent="0.25">
      <c r="A287">
        <v>9787599124</v>
      </c>
      <c r="B287" t="s">
        <v>143</v>
      </c>
      <c r="C287" t="s">
        <v>144</v>
      </c>
      <c r="D287" t="s">
        <v>1003</v>
      </c>
      <c r="E287" t="s">
        <v>1003</v>
      </c>
      <c r="F287" s="1" t="s">
        <v>147</v>
      </c>
      <c r="G287" t="s">
        <v>168</v>
      </c>
      <c r="H287" t="s">
        <v>169</v>
      </c>
      <c r="I287" t="s">
        <v>170</v>
      </c>
      <c r="J287" t="s">
        <v>171</v>
      </c>
      <c r="K287" t="s">
        <v>152</v>
      </c>
      <c r="L287" s="2">
        <v>0.5</v>
      </c>
      <c r="M287" s="2">
        <v>31350</v>
      </c>
      <c r="N287" t="s">
        <v>172</v>
      </c>
      <c r="O287" t="s">
        <v>1157</v>
      </c>
      <c r="P287">
        <v>34945</v>
      </c>
      <c r="Q287" t="s">
        <v>722</v>
      </c>
      <c r="R287">
        <v>693459</v>
      </c>
      <c r="S287" s="1" t="s">
        <v>155</v>
      </c>
      <c r="T287">
        <v>2613805011</v>
      </c>
      <c r="U287">
        <v>6213276</v>
      </c>
      <c r="V287">
        <v>1001431</v>
      </c>
      <c r="W287">
        <v>25509710</v>
      </c>
      <c r="X287">
        <v>9787599124</v>
      </c>
      <c r="Y287">
        <v>815167</v>
      </c>
      <c r="Z287" t="s">
        <v>156</v>
      </c>
      <c r="AA287" t="s">
        <v>157</v>
      </c>
      <c r="AB287" t="s">
        <v>158</v>
      </c>
      <c r="AC287" t="s">
        <v>171</v>
      </c>
      <c r="AD287">
        <v>5999</v>
      </c>
      <c r="AE287">
        <v>63</v>
      </c>
      <c r="AF287" t="s">
        <v>159</v>
      </c>
      <c r="AG287" t="s">
        <v>159</v>
      </c>
      <c r="AH287" t="s">
        <v>159</v>
      </c>
      <c r="AI287" t="s">
        <v>160</v>
      </c>
      <c r="AJ287" t="s">
        <v>1158</v>
      </c>
      <c r="AK287">
        <v>566</v>
      </c>
      <c r="AL287">
        <v>895272</v>
      </c>
      <c r="AM287">
        <v>566</v>
      </c>
      <c r="AN287">
        <v>9787599124</v>
      </c>
      <c r="AO287">
        <v>9787599124</v>
      </c>
      <c r="AP287" t="s">
        <v>162</v>
      </c>
      <c r="AQ287" t="s">
        <v>175</v>
      </c>
      <c r="AR287" t="s">
        <v>159</v>
      </c>
      <c r="AS287" t="s">
        <v>164</v>
      </c>
      <c r="AT287" s="2">
        <v>0.5</v>
      </c>
      <c r="AU287">
        <v>31350</v>
      </c>
      <c r="AV287">
        <v>31350</v>
      </c>
      <c r="AW287" s="7">
        <f t="shared" si="28"/>
        <v>30350</v>
      </c>
      <c r="AX287" s="7">
        <v>350</v>
      </c>
      <c r="AY287" s="7">
        <f t="shared" si="29"/>
        <v>30000</v>
      </c>
      <c r="AZ287" s="8">
        <f t="shared" si="30"/>
        <v>5280.0000000000009</v>
      </c>
      <c r="BA287" s="9">
        <f t="shared" si="31"/>
        <v>24000</v>
      </c>
      <c r="BB287" s="10">
        <f t="shared" si="32"/>
        <v>720</v>
      </c>
      <c r="BC287" s="7">
        <v>250</v>
      </c>
      <c r="BD287" s="11">
        <f t="shared" si="33"/>
        <v>81.25</v>
      </c>
      <c r="BE287" s="11">
        <v>1000</v>
      </c>
      <c r="BF287" s="12"/>
      <c r="BG287" s="7">
        <f t="shared" si="34"/>
        <v>18.75</v>
      </c>
      <c r="BH287" t="s">
        <v>159</v>
      </c>
      <c r="BI287" t="s">
        <v>159</v>
      </c>
      <c r="BJ287" t="s">
        <v>159</v>
      </c>
      <c r="BK287" t="s">
        <v>159</v>
      </c>
      <c r="BL287">
        <v>566</v>
      </c>
      <c r="BM287">
        <v>566</v>
      </c>
      <c r="BN287">
        <v>31350</v>
      </c>
      <c r="BO287">
        <v>1000</v>
      </c>
      <c r="BP287">
        <v>156.75</v>
      </c>
      <c r="BQ287">
        <v>11.76</v>
      </c>
      <c r="BR287">
        <v>0</v>
      </c>
      <c r="BS287">
        <v>31181.4938</v>
      </c>
      <c r="BT287">
        <v>0</v>
      </c>
      <c r="BU287" t="s">
        <v>159</v>
      </c>
      <c r="BV287" t="s">
        <v>159</v>
      </c>
      <c r="BW287">
        <v>0</v>
      </c>
      <c r="BX287">
        <v>0</v>
      </c>
      <c r="BY287" t="s">
        <v>165</v>
      </c>
      <c r="BZ287">
        <v>62.7</v>
      </c>
      <c r="CA287" t="s">
        <v>159</v>
      </c>
      <c r="CB287">
        <v>0</v>
      </c>
      <c r="CC287">
        <v>0</v>
      </c>
      <c r="CD287" t="s">
        <v>176</v>
      </c>
      <c r="CE287">
        <v>0</v>
      </c>
      <c r="CF287">
        <v>0.2</v>
      </c>
      <c r="CG287">
        <v>62.7</v>
      </c>
      <c r="CH287" t="s">
        <v>159</v>
      </c>
      <c r="CI287" t="s">
        <v>176</v>
      </c>
      <c r="CJ287" t="s">
        <v>159</v>
      </c>
      <c r="CK287" t="s">
        <v>159</v>
      </c>
      <c r="CL287">
        <v>0</v>
      </c>
      <c r="CM287" t="s">
        <v>144</v>
      </c>
      <c r="CN287">
        <v>30</v>
      </c>
      <c r="CO287">
        <v>18.809999999999999</v>
      </c>
      <c r="CP287">
        <v>1.41</v>
      </c>
      <c r="CQ287">
        <v>31330.86</v>
      </c>
      <c r="CR287" t="s">
        <v>166</v>
      </c>
      <c r="CS287">
        <v>25</v>
      </c>
      <c r="CT287">
        <v>15.675000000000001</v>
      </c>
      <c r="CU287">
        <v>1.18</v>
      </c>
      <c r="CV287" t="s">
        <v>166</v>
      </c>
      <c r="CW287">
        <v>7.5</v>
      </c>
      <c r="CX287">
        <v>4.7024999999999997</v>
      </c>
      <c r="CY287">
        <v>0.35</v>
      </c>
      <c r="CZ287" t="s">
        <v>160</v>
      </c>
      <c r="DA287">
        <v>7.5</v>
      </c>
      <c r="DB287">
        <v>4.7024999999999997</v>
      </c>
      <c r="DC287">
        <v>0.35</v>
      </c>
      <c r="DD287">
        <v>0</v>
      </c>
      <c r="DE287">
        <v>1</v>
      </c>
      <c r="DF287">
        <v>0.08</v>
      </c>
      <c r="DG287" t="s">
        <v>166</v>
      </c>
      <c r="DH287">
        <v>5</v>
      </c>
      <c r="DI287">
        <v>3.1349999999999998</v>
      </c>
      <c r="DJ287">
        <v>0.24</v>
      </c>
      <c r="DK287" t="s">
        <v>166</v>
      </c>
      <c r="DL287">
        <v>25</v>
      </c>
      <c r="DM287">
        <v>15.675000000000001</v>
      </c>
      <c r="DN287">
        <v>1.18</v>
      </c>
      <c r="DO287" t="s">
        <v>159</v>
      </c>
      <c r="DP287">
        <v>0</v>
      </c>
      <c r="DQ287">
        <v>0</v>
      </c>
      <c r="DR287" t="s">
        <v>159</v>
      </c>
      <c r="DS287">
        <v>0</v>
      </c>
      <c r="DT287">
        <v>0</v>
      </c>
      <c r="DU287" t="s">
        <v>159</v>
      </c>
      <c r="DV287" t="s">
        <v>159</v>
      </c>
      <c r="DW287" t="s">
        <v>159</v>
      </c>
      <c r="DX287" t="s">
        <v>159</v>
      </c>
      <c r="DY287">
        <v>0</v>
      </c>
      <c r="DZ287">
        <v>0</v>
      </c>
      <c r="EA287">
        <v>94.05</v>
      </c>
      <c r="EB287">
        <v>7.05</v>
      </c>
      <c r="EC287">
        <v>2.0020566000040006E+19</v>
      </c>
      <c r="ED287">
        <v>3.0040567E+19</v>
      </c>
      <c r="EE287" t="s">
        <v>1159</v>
      </c>
      <c r="EF287" t="s">
        <v>1158</v>
      </c>
      <c r="EG287" t="s">
        <v>159</v>
      </c>
      <c r="EH287" t="s">
        <v>159</v>
      </c>
      <c r="EI287" t="s">
        <v>125</v>
      </c>
      <c r="EJ287" t="s">
        <v>159</v>
      </c>
      <c r="EK287" t="s">
        <v>159</v>
      </c>
      <c r="EL287" t="s">
        <v>159</v>
      </c>
      <c r="EM287" t="s">
        <v>159</v>
      </c>
      <c r="EN287" t="s">
        <v>159</v>
      </c>
      <c r="EO287" t="s">
        <v>159</v>
      </c>
      <c r="EP287" t="s">
        <v>159</v>
      </c>
      <c r="EQ287" t="s">
        <v>159</v>
      </c>
      <c r="ER287" t="s">
        <v>159</v>
      </c>
      <c r="ES287">
        <v>31330.86</v>
      </c>
      <c r="ET287">
        <v>0</v>
      </c>
      <c r="EU287">
        <v>0</v>
      </c>
      <c r="EV287" t="s">
        <v>159</v>
      </c>
      <c r="EW287" t="s">
        <v>167</v>
      </c>
      <c r="EX287" t="s">
        <v>159</v>
      </c>
      <c r="EY287">
        <v>0</v>
      </c>
      <c r="EZ287">
        <v>0</v>
      </c>
    </row>
    <row r="288" spans="1:156" x14ac:dyDescent="0.25">
      <c r="A288">
        <v>9787652904</v>
      </c>
      <c r="B288" t="s">
        <v>143</v>
      </c>
      <c r="C288" t="s">
        <v>297</v>
      </c>
      <c r="D288" t="s">
        <v>1003</v>
      </c>
      <c r="E288" t="s">
        <v>1003</v>
      </c>
      <c r="F288" s="1" t="s">
        <v>147</v>
      </c>
      <c r="G288" t="s">
        <v>168</v>
      </c>
      <c r="H288" t="s">
        <v>169</v>
      </c>
      <c r="I288" t="s">
        <v>170</v>
      </c>
      <c r="J288" t="s">
        <v>466</v>
      </c>
      <c r="K288" t="s">
        <v>152</v>
      </c>
      <c r="L288" s="2">
        <v>0.5</v>
      </c>
      <c r="M288" s="2">
        <v>31350</v>
      </c>
      <c r="N288" t="s">
        <v>467</v>
      </c>
      <c r="O288" t="s">
        <v>1188</v>
      </c>
      <c r="P288">
        <v>34945</v>
      </c>
      <c r="Q288" t="s">
        <v>722</v>
      </c>
      <c r="R288" t="s">
        <v>1189</v>
      </c>
      <c r="S288" s="1" t="s">
        <v>155</v>
      </c>
      <c r="T288">
        <v>2613806528</v>
      </c>
      <c r="U288">
        <v>8719070</v>
      </c>
      <c r="V288">
        <v>1001439</v>
      </c>
      <c r="W288">
        <v>25509790</v>
      </c>
      <c r="X288">
        <v>9787652904</v>
      </c>
      <c r="Y288">
        <v>815167</v>
      </c>
      <c r="Z288" t="s">
        <v>156</v>
      </c>
      <c r="AA288" t="s">
        <v>157</v>
      </c>
      <c r="AB288" t="s">
        <v>158</v>
      </c>
      <c r="AC288" t="s">
        <v>466</v>
      </c>
      <c r="AD288">
        <v>5999</v>
      </c>
      <c r="AE288">
        <v>63</v>
      </c>
      <c r="AF288" t="s">
        <v>159</v>
      </c>
      <c r="AG288" t="s">
        <v>159</v>
      </c>
      <c r="AH288" t="s">
        <v>159</v>
      </c>
      <c r="AI288" t="s">
        <v>160</v>
      </c>
      <c r="AJ288" t="s">
        <v>1190</v>
      </c>
      <c r="AK288">
        <v>566</v>
      </c>
      <c r="AL288">
        <v>395236</v>
      </c>
      <c r="AM288">
        <v>566</v>
      </c>
      <c r="AN288">
        <v>9787652904</v>
      </c>
      <c r="AO288">
        <v>9787652904</v>
      </c>
      <c r="AP288" t="s">
        <v>162</v>
      </c>
      <c r="AQ288" t="s">
        <v>471</v>
      </c>
      <c r="AR288" t="s">
        <v>159</v>
      </c>
      <c r="AS288" t="s">
        <v>303</v>
      </c>
      <c r="AT288" s="2">
        <v>0.5</v>
      </c>
      <c r="AU288">
        <v>31350</v>
      </c>
      <c r="AV288">
        <v>31350</v>
      </c>
      <c r="AW288" s="7">
        <f t="shared" si="28"/>
        <v>30350</v>
      </c>
      <c r="AX288" s="7">
        <v>350</v>
      </c>
      <c r="AY288" s="7">
        <f t="shared" si="29"/>
        <v>30000</v>
      </c>
      <c r="AZ288" s="8">
        <f t="shared" si="30"/>
        <v>5280.0000000000009</v>
      </c>
      <c r="BA288" s="9">
        <f t="shared" si="31"/>
        <v>24000</v>
      </c>
      <c r="BB288" s="10">
        <f t="shared" si="32"/>
        <v>720</v>
      </c>
      <c r="BC288" s="7">
        <v>250</v>
      </c>
      <c r="BD288" s="11">
        <f t="shared" si="33"/>
        <v>81.25</v>
      </c>
      <c r="BE288" s="11">
        <v>1000</v>
      </c>
      <c r="BF288" s="12"/>
      <c r="BG288" s="7">
        <f t="shared" si="34"/>
        <v>18.75</v>
      </c>
      <c r="BH288" t="s">
        <v>159</v>
      </c>
      <c r="BI288" t="s">
        <v>159</v>
      </c>
      <c r="BJ288" t="s">
        <v>159</v>
      </c>
      <c r="BK288" t="s">
        <v>159</v>
      </c>
      <c r="BL288">
        <v>566</v>
      </c>
      <c r="BM288">
        <v>566</v>
      </c>
      <c r="BN288">
        <v>31350</v>
      </c>
      <c r="BO288">
        <v>1000</v>
      </c>
      <c r="BP288">
        <v>156.75</v>
      </c>
      <c r="BQ288">
        <v>11.76</v>
      </c>
      <c r="BR288">
        <v>0</v>
      </c>
      <c r="BS288">
        <v>31181.4938</v>
      </c>
      <c r="BT288">
        <v>0</v>
      </c>
      <c r="BU288" t="s">
        <v>159</v>
      </c>
      <c r="BV288" t="s">
        <v>159</v>
      </c>
      <c r="BW288">
        <v>0</v>
      </c>
      <c r="BX288">
        <v>0</v>
      </c>
      <c r="BY288" t="s">
        <v>165</v>
      </c>
      <c r="BZ288">
        <v>62.7</v>
      </c>
      <c r="CA288" t="s">
        <v>159</v>
      </c>
      <c r="CB288">
        <v>0</v>
      </c>
      <c r="CC288">
        <v>0</v>
      </c>
      <c r="CD288" t="s">
        <v>176</v>
      </c>
      <c r="CE288">
        <v>0</v>
      </c>
      <c r="CF288">
        <v>0.2</v>
      </c>
      <c r="CG288">
        <v>62.7</v>
      </c>
      <c r="CH288" t="s">
        <v>159</v>
      </c>
      <c r="CI288" t="s">
        <v>176</v>
      </c>
      <c r="CJ288" t="s">
        <v>159</v>
      </c>
      <c r="CK288" t="s">
        <v>159</v>
      </c>
      <c r="CL288">
        <v>0</v>
      </c>
      <c r="CM288" t="s">
        <v>297</v>
      </c>
      <c r="CN288">
        <v>30</v>
      </c>
      <c r="CO288">
        <v>18.809999999999999</v>
      </c>
      <c r="CP288">
        <v>1.41</v>
      </c>
      <c r="CQ288">
        <v>31335.16</v>
      </c>
      <c r="CR288" t="s">
        <v>166</v>
      </c>
      <c r="CS288">
        <v>25</v>
      </c>
      <c r="CT288">
        <v>15.675000000000001</v>
      </c>
      <c r="CU288">
        <v>1.18</v>
      </c>
      <c r="CV288" t="s">
        <v>166</v>
      </c>
      <c r="CW288">
        <v>7.5</v>
      </c>
      <c r="CX288">
        <v>4.7024999999999997</v>
      </c>
      <c r="CY288">
        <v>0.35</v>
      </c>
      <c r="CZ288" t="s">
        <v>160</v>
      </c>
      <c r="DA288">
        <v>7.5</v>
      </c>
      <c r="DB288">
        <v>4.7024999999999997</v>
      </c>
      <c r="DC288">
        <v>0.35</v>
      </c>
      <c r="DD288">
        <v>0</v>
      </c>
      <c r="DE288">
        <v>5</v>
      </c>
      <c r="DF288">
        <v>0.38</v>
      </c>
      <c r="DG288" t="s">
        <v>166</v>
      </c>
      <c r="DH288">
        <v>5</v>
      </c>
      <c r="DI288">
        <v>3.1349999999999998</v>
      </c>
      <c r="DJ288">
        <v>0.24</v>
      </c>
      <c r="DK288" t="s">
        <v>166</v>
      </c>
      <c r="DL288">
        <v>25</v>
      </c>
      <c r="DM288">
        <v>15.675000000000001</v>
      </c>
      <c r="DN288">
        <v>1.18</v>
      </c>
      <c r="DO288" t="s">
        <v>159</v>
      </c>
      <c r="DP288">
        <v>0</v>
      </c>
      <c r="DQ288">
        <v>0</v>
      </c>
      <c r="DR288" t="s">
        <v>159</v>
      </c>
      <c r="DS288">
        <v>0</v>
      </c>
      <c r="DT288">
        <v>0</v>
      </c>
      <c r="DU288" t="s">
        <v>159</v>
      </c>
      <c r="DV288" t="s">
        <v>159</v>
      </c>
      <c r="DW288" t="s">
        <v>159</v>
      </c>
      <c r="DX288" t="s">
        <v>159</v>
      </c>
      <c r="DY288">
        <v>0</v>
      </c>
      <c r="DZ288">
        <v>0</v>
      </c>
      <c r="EA288">
        <v>94.05</v>
      </c>
      <c r="EB288">
        <v>7.05</v>
      </c>
      <c r="EC288">
        <v>2.0020566000040006E+19</v>
      </c>
      <c r="ED288">
        <v>4.0010566E+19</v>
      </c>
      <c r="EE288" t="s">
        <v>1191</v>
      </c>
      <c r="EF288" t="s">
        <v>1190</v>
      </c>
      <c r="EG288" t="s">
        <v>159</v>
      </c>
      <c r="EH288" t="s">
        <v>159</v>
      </c>
      <c r="EI288" t="s">
        <v>125</v>
      </c>
      <c r="EJ288" t="s">
        <v>159</v>
      </c>
      <c r="EK288" t="s">
        <v>159</v>
      </c>
      <c r="EL288" t="s">
        <v>159</v>
      </c>
      <c r="EM288" t="s">
        <v>159</v>
      </c>
      <c r="EN288" t="s">
        <v>159</v>
      </c>
      <c r="EO288" t="s">
        <v>159</v>
      </c>
      <c r="EP288" t="s">
        <v>159</v>
      </c>
      <c r="EQ288" t="s">
        <v>159</v>
      </c>
      <c r="ER288" t="s">
        <v>159</v>
      </c>
      <c r="ES288">
        <v>31335.16</v>
      </c>
      <c r="ET288">
        <v>0</v>
      </c>
      <c r="EU288">
        <v>0</v>
      </c>
      <c r="EV288" t="s">
        <v>159</v>
      </c>
      <c r="EW288" t="s">
        <v>167</v>
      </c>
      <c r="EX288" t="s">
        <v>159</v>
      </c>
      <c r="EY288">
        <v>0</v>
      </c>
      <c r="EZ288">
        <v>0</v>
      </c>
    </row>
    <row r="289" spans="1:156" x14ac:dyDescent="0.25">
      <c r="A289">
        <v>9787610567</v>
      </c>
      <c r="B289" t="s">
        <v>143</v>
      </c>
      <c r="C289" t="s">
        <v>297</v>
      </c>
      <c r="D289" t="s">
        <v>1003</v>
      </c>
      <c r="E289" t="s">
        <v>1003</v>
      </c>
      <c r="F289" s="1" t="s">
        <v>147</v>
      </c>
      <c r="G289" t="s">
        <v>168</v>
      </c>
      <c r="H289" t="s">
        <v>169</v>
      </c>
      <c r="I289" t="s">
        <v>170</v>
      </c>
      <c r="J289" t="s">
        <v>466</v>
      </c>
      <c r="K289" t="s">
        <v>152</v>
      </c>
      <c r="L289" s="2">
        <v>0.5</v>
      </c>
      <c r="M289" s="2">
        <v>31350</v>
      </c>
      <c r="N289" t="s">
        <v>467</v>
      </c>
      <c r="O289" t="s">
        <v>1195</v>
      </c>
      <c r="P289">
        <v>34945</v>
      </c>
      <c r="Q289" t="s">
        <v>722</v>
      </c>
      <c r="R289" t="s">
        <v>1196</v>
      </c>
      <c r="S289" s="1" t="s">
        <v>155</v>
      </c>
      <c r="T289">
        <v>2613805293</v>
      </c>
      <c r="U289">
        <v>3057713</v>
      </c>
      <c r="V289">
        <v>1001433</v>
      </c>
      <c r="W289">
        <v>25509730</v>
      </c>
      <c r="X289">
        <v>9787610567</v>
      </c>
      <c r="Y289">
        <v>815167</v>
      </c>
      <c r="Z289" t="s">
        <v>156</v>
      </c>
      <c r="AA289" t="s">
        <v>157</v>
      </c>
      <c r="AB289" t="s">
        <v>158</v>
      </c>
      <c r="AC289" t="s">
        <v>466</v>
      </c>
      <c r="AD289">
        <v>5999</v>
      </c>
      <c r="AE289">
        <v>63</v>
      </c>
      <c r="AF289" t="s">
        <v>159</v>
      </c>
      <c r="AG289" t="s">
        <v>159</v>
      </c>
      <c r="AH289" t="s">
        <v>159</v>
      </c>
      <c r="AI289" t="s">
        <v>160</v>
      </c>
      <c r="AJ289" t="s">
        <v>1197</v>
      </c>
      <c r="AK289">
        <v>566</v>
      </c>
      <c r="AL289">
        <v>350935</v>
      </c>
      <c r="AM289">
        <v>566</v>
      </c>
      <c r="AN289">
        <v>9787610567</v>
      </c>
      <c r="AO289">
        <v>9787610567</v>
      </c>
      <c r="AP289" t="s">
        <v>162</v>
      </c>
      <c r="AQ289" t="s">
        <v>471</v>
      </c>
      <c r="AR289" t="s">
        <v>159</v>
      </c>
      <c r="AS289" t="s">
        <v>303</v>
      </c>
      <c r="AT289" s="2">
        <v>0.5</v>
      </c>
      <c r="AU289">
        <v>31350</v>
      </c>
      <c r="AV289">
        <v>31350</v>
      </c>
      <c r="AW289" s="7">
        <f t="shared" si="28"/>
        <v>30350</v>
      </c>
      <c r="AX289" s="7">
        <v>350</v>
      </c>
      <c r="AY289" s="7">
        <f t="shared" si="29"/>
        <v>30000</v>
      </c>
      <c r="AZ289" s="8">
        <f t="shared" si="30"/>
        <v>5280.0000000000009</v>
      </c>
      <c r="BA289" s="9">
        <f t="shared" si="31"/>
        <v>24000</v>
      </c>
      <c r="BB289" s="10">
        <f t="shared" si="32"/>
        <v>720</v>
      </c>
      <c r="BC289" s="7">
        <v>250</v>
      </c>
      <c r="BD289" s="11">
        <f t="shared" si="33"/>
        <v>81.25</v>
      </c>
      <c r="BE289" s="11">
        <v>1000</v>
      </c>
      <c r="BF289" s="12"/>
      <c r="BG289" s="7">
        <f t="shared" si="34"/>
        <v>18.75</v>
      </c>
      <c r="BH289" t="s">
        <v>159</v>
      </c>
      <c r="BI289" t="s">
        <v>159</v>
      </c>
      <c r="BJ289" t="s">
        <v>159</v>
      </c>
      <c r="BK289" t="s">
        <v>159</v>
      </c>
      <c r="BL289">
        <v>566</v>
      </c>
      <c r="BM289">
        <v>566</v>
      </c>
      <c r="BN289">
        <v>31350</v>
      </c>
      <c r="BO289">
        <v>1000</v>
      </c>
      <c r="BP289">
        <v>156.75</v>
      </c>
      <c r="BQ289">
        <v>11.76</v>
      </c>
      <c r="BR289">
        <v>0</v>
      </c>
      <c r="BS289">
        <v>31181.4938</v>
      </c>
      <c r="BT289">
        <v>0</v>
      </c>
      <c r="BU289" t="s">
        <v>159</v>
      </c>
      <c r="BV289" t="s">
        <v>159</v>
      </c>
      <c r="BW289">
        <v>0</v>
      </c>
      <c r="BX289">
        <v>0</v>
      </c>
      <c r="BY289" t="s">
        <v>165</v>
      </c>
      <c r="BZ289">
        <v>62.7</v>
      </c>
      <c r="CA289" t="s">
        <v>159</v>
      </c>
      <c r="CB289">
        <v>0</v>
      </c>
      <c r="CC289">
        <v>0</v>
      </c>
      <c r="CD289" t="s">
        <v>176</v>
      </c>
      <c r="CE289">
        <v>0</v>
      </c>
      <c r="CF289">
        <v>0.2</v>
      </c>
      <c r="CG289">
        <v>62.7</v>
      </c>
      <c r="CH289" t="s">
        <v>159</v>
      </c>
      <c r="CI289" t="s">
        <v>176</v>
      </c>
      <c r="CJ289" t="s">
        <v>159</v>
      </c>
      <c r="CK289" t="s">
        <v>159</v>
      </c>
      <c r="CL289">
        <v>0</v>
      </c>
      <c r="CM289" t="s">
        <v>297</v>
      </c>
      <c r="CN289">
        <v>30</v>
      </c>
      <c r="CO289">
        <v>18.809999999999999</v>
      </c>
      <c r="CP289">
        <v>1.41</v>
      </c>
      <c r="CQ289">
        <v>31335.16</v>
      </c>
      <c r="CR289" t="s">
        <v>166</v>
      </c>
      <c r="CS289">
        <v>25</v>
      </c>
      <c r="CT289">
        <v>15.675000000000001</v>
      </c>
      <c r="CU289">
        <v>1.18</v>
      </c>
      <c r="CV289" t="s">
        <v>166</v>
      </c>
      <c r="CW289">
        <v>7.5</v>
      </c>
      <c r="CX289">
        <v>4.7024999999999997</v>
      </c>
      <c r="CY289">
        <v>0.35</v>
      </c>
      <c r="CZ289" t="s">
        <v>160</v>
      </c>
      <c r="DA289">
        <v>7.5</v>
      </c>
      <c r="DB289">
        <v>4.7024999999999997</v>
      </c>
      <c r="DC289">
        <v>0.35</v>
      </c>
      <c r="DD289">
        <v>0</v>
      </c>
      <c r="DE289">
        <v>5</v>
      </c>
      <c r="DF289">
        <v>0.38</v>
      </c>
      <c r="DG289" t="s">
        <v>166</v>
      </c>
      <c r="DH289">
        <v>5</v>
      </c>
      <c r="DI289">
        <v>3.1349999999999998</v>
      </c>
      <c r="DJ289">
        <v>0.24</v>
      </c>
      <c r="DK289" t="s">
        <v>166</v>
      </c>
      <c r="DL289">
        <v>25</v>
      </c>
      <c r="DM289">
        <v>15.675000000000001</v>
      </c>
      <c r="DN289">
        <v>1.18</v>
      </c>
      <c r="DO289" t="s">
        <v>159</v>
      </c>
      <c r="DP289">
        <v>0</v>
      </c>
      <c r="DQ289">
        <v>0</v>
      </c>
      <c r="DR289" t="s">
        <v>159</v>
      </c>
      <c r="DS289">
        <v>0</v>
      </c>
      <c r="DT289">
        <v>0</v>
      </c>
      <c r="DU289" t="s">
        <v>159</v>
      </c>
      <c r="DV289" t="s">
        <v>159</v>
      </c>
      <c r="DW289" t="s">
        <v>159</v>
      </c>
      <c r="DX289" t="s">
        <v>159</v>
      </c>
      <c r="DY289">
        <v>0</v>
      </c>
      <c r="DZ289">
        <v>0</v>
      </c>
      <c r="EA289">
        <v>94.05</v>
      </c>
      <c r="EB289">
        <v>7.05</v>
      </c>
      <c r="EC289">
        <v>2.0020566000040006E+19</v>
      </c>
      <c r="ED289">
        <v>4.0010566E+19</v>
      </c>
      <c r="EE289" t="s">
        <v>1198</v>
      </c>
      <c r="EF289" t="s">
        <v>1197</v>
      </c>
      <c r="EG289" t="s">
        <v>159</v>
      </c>
      <c r="EH289" t="s">
        <v>159</v>
      </c>
      <c r="EI289" t="s">
        <v>125</v>
      </c>
      <c r="EJ289" t="s">
        <v>159</v>
      </c>
      <c r="EK289" t="s">
        <v>159</v>
      </c>
      <c r="EL289" t="s">
        <v>159</v>
      </c>
      <c r="EM289" t="s">
        <v>159</v>
      </c>
      <c r="EN289" t="s">
        <v>159</v>
      </c>
      <c r="EO289" t="s">
        <v>159</v>
      </c>
      <c r="EP289" t="s">
        <v>159</v>
      </c>
      <c r="EQ289" t="s">
        <v>159</v>
      </c>
      <c r="ER289" t="s">
        <v>159</v>
      </c>
      <c r="ES289">
        <v>31335.16</v>
      </c>
      <c r="ET289">
        <v>0</v>
      </c>
      <c r="EU289">
        <v>0</v>
      </c>
      <c r="EV289" t="s">
        <v>159</v>
      </c>
      <c r="EW289" t="s">
        <v>167</v>
      </c>
      <c r="EX289" t="s">
        <v>159</v>
      </c>
      <c r="EY289">
        <v>0</v>
      </c>
      <c r="EZ289">
        <v>0</v>
      </c>
    </row>
    <row r="290" spans="1:156" x14ac:dyDescent="0.25">
      <c r="A290">
        <v>9787640041</v>
      </c>
      <c r="B290" t="s">
        <v>143</v>
      </c>
      <c r="C290" t="s">
        <v>297</v>
      </c>
      <c r="D290" t="s">
        <v>1003</v>
      </c>
      <c r="E290" t="s">
        <v>1003</v>
      </c>
      <c r="F290" s="1" t="s">
        <v>147</v>
      </c>
      <c r="G290" t="s">
        <v>168</v>
      </c>
      <c r="H290" t="s">
        <v>169</v>
      </c>
      <c r="I290" t="s">
        <v>170</v>
      </c>
      <c r="J290" t="s">
        <v>466</v>
      </c>
      <c r="K290" t="s">
        <v>152</v>
      </c>
      <c r="L290" s="2">
        <v>0.5</v>
      </c>
      <c r="M290" s="2">
        <v>31350</v>
      </c>
      <c r="N290" t="s">
        <v>467</v>
      </c>
      <c r="O290" t="s">
        <v>1199</v>
      </c>
      <c r="P290">
        <v>34945</v>
      </c>
      <c r="Q290" t="s">
        <v>722</v>
      </c>
      <c r="R290">
        <v>635871</v>
      </c>
      <c r="S290" s="1" t="s">
        <v>155</v>
      </c>
      <c r="T290">
        <v>2613806192</v>
      </c>
      <c r="U290">
        <v>9345171</v>
      </c>
      <c r="V290">
        <v>1001437</v>
      </c>
      <c r="W290">
        <v>25509780</v>
      </c>
      <c r="X290">
        <v>9787640041</v>
      </c>
      <c r="Y290">
        <v>815167</v>
      </c>
      <c r="Z290" t="s">
        <v>156</v>
      </c>
      <c r="AA290" t="s">
        <v>157</v>
      </c>
      <c r="AB290" t="s">
        <v>158</v>
      </c>
      <c r="AC290" t="s">
        <v>466</v>
      </c>
      <c r="AD290">
        <v>5999</v>
      </c>
      <c r="AE290">
        <v>63</v>
      </c>
      <c r="AF290" t="s">
        <v>159</v>
      </c>
      <c r="AG290" t="s">
        <v>159</v>
      </c>
      <c r="AH290" t="s">
        <v>159</v>
      </c>
      <c r="AI290" t="s">
        <v>160</v>
      </c>
      <c r="AJ290" t="s">
        <v>1200</v>
      </c>
      <c r="AK290">
        <v>566</v>
      </c>
      <c r="AL290">
        <v>383488</v>
      </c>
      <c r="AM290">
        <v>566</v>
      </c>
      <c r="AN290">
        <v>9787640041</v>
      </c>
      <c r="AO290">
        <v>9787640041</v>
      </c>
      <c r="AP290" t="s">
        <v>162</v>
      </c>
      <c r="AQ290" t="s">
        <v>471</v>
      </c>
      <c r="AR290" t="s">
        <v>159</v>
      </c>
      <c r="AS290" t="s">
        <v>303</v>
      </c>
      <c r="AT290" s="2">
        <v>0.5</v>
      </c>
      <c r="AU290">
        <v>31350</v>
      </c>
      <c r="AV290">
        <v>31350</v>
      </c>
      <c r="AW290" s="7">
        <f t="shared" si="28"/>
        <v>30350</v>
      </c>
      <c r="AX290" s="7">
        <v>350</v>
      </c>
      <c r="AY290" s="7">
        <f t="shared" si="29"/>
        <v>30000</v>
      </c>
      <c r="AZ290" s="8">
        <f t="shared" si="30"/>
        <v>5280.0000000000009</v>
      </c>
      <c r="BA290" s="9">
        <f t="shared" si="31"/>
        <v>24000</v>
      </c>
      <c r="BB290" s="10">
        <f t="shared" si="32"/>
        <v>720</v>
      </c>
      <c r="BC290" s="7">
        <v>250</v>
      </c>
      <c r="BD290" s="11">
        <f t="shared" si="33"/>
        <v>81.25</v>
      </c>
      <c r="BE290" s="11">
        <v>1000</v>
      </c>
      <c r="BF290" s="12"/>
      <c r="BG290" s="7">
        <f t="shared" si="34"/>
        <v>18.75</v>
      </c>
      <c r="BH290" t="s">
        <v>159</v>
      </c>
      <c r="BI290" t="s">
        <v>159</v>
      </c>
      <c r="BJ290" t="s">
        <v>159</v>
      </c>
      <c r="BK290" t="s">
        <v>159</v>
      </c>
      <c r="BL290">
        <v>566</v>
      </c>
      <c r="BM290">
        <v>566</v>
      </c>
      <c r="BN290">
        <v>31350</v>
      </c>
      <c r="BO290">
        <v>1000</v>
      </c>
      <c r="BP290">
        <v>156.75</v>
      </c>
      <c r="BQ290">
        <v>11.76</v>
      </c>
      <c r="BR290">
        <v>0</v>
      </c>
      <c r="BS290">
        <v>31181.4938</v>
      </c>
      <c r="BT290">
        <v>0</v>
      </c>
      <c r="BU290" t="s">
        <v>159</v>
      </c>
      <c r="BV290" t="s">
        <v>159</v>
      </c>
      <c r="BW290">
        <v>0</v>
      </c>
      <c r="BX290">
        <v>0</v>
      </c>
      <c r="BY290" t="s">
        <v>165</v>
      </c>
      <c r="BZ290">
        <v>62.7</v>
      </c>
      <c r="CA290" t="s">
        <v>159</v>
      </c>
      <c r="CB290">
        <v>0</v>
      </c>
      <c r="CC290">
        <v>0</v>
      </c>
      <c r="CD290" t="s">
        <v>176</v>
      </c>
      <c r="CE290">
        <v>0</v>
      </c>
      <c r="CF290">
        <v>0.2</v>
      </c>
      <c r="CG290">
        <v>62.7</v>
      </c>
      <c r="CH290" t="s">
        <v>159</v>
      </c>
      <c r="CI290" t="s">
        <v>176</v>
      </c>
      <c r="CJ290" t="s">
        <v>159</v>
      </c>
      <c r="CK290" t="s">
        <v>159</v>
      </c>
      <c r="CL290">
        <v>0</v>
      </c>
      <c r="CM290" t="s">
        <v>297</v>
      </c>
      <c r="CN290">
        <v>30</v>
      </c>
      <c r="CO290">
        <v>18.809999999999999</v>
      </c>
      <c r="CP290">
        <v>1.41</v>
      </c>
      <c r="CQ290">
        <v>31335.16</v>
      </c>
      <c r="CR290" t="s">
        <v>166</v>
      </c>
      <c r="CS290">
        <v>25</v>
      </c>
      <c r="CT290">
        <v>15.675000000000001</v>
      </c>
      <c r="CU290">
        <v>1.18</v>
      </c>
      <c r="CV290" t="s">
        <v>166</v>
      </c>
      <c r="CW290">
        <v>7.5</v>
      </c>
      <c r="CX290">
        <v>4.7024999999999997</v>
      </c>
      <c r="CY290">
        <v>0.35</v>
      </c>
      <c r="CZ290" t="s">
        <v>160</v>
      </c>
      <c r="DA290">
        <v>7.5</v>
      </c>
      <c r="DB290">
        <v>4.7024999999999997</v>
      </c>
      <c r="DC290">
        <v>0.35</v>
      </c>
      <c r="DD290">
        <v>0</v>
      </c>
      <c r="DE290">
        <v>5</v>
      </c>
      <c r="DF290">
        <v>0.38</v>
      </c>
      <c r="DG290" t="s">
        <v>166</v>
      </c>
      <c r="DH290">
        <v>5</v>
      </c>
      <c r="DI290">
        <v>3.1349999999999998</v>
      </c>
      <c r="DJ290">
        <v>0.24</v>
      </c>
      <c r="DK290" t="s">
        <v>166</v>
      </c>
      <c r="DL290">
        <v>25</v>
      </c>
      <c r="DM290">
        <v>15.675000000000001</v>
      </c>
      <c r="DN290">
        <v>1.18</v>
      </c>
      <c r="DO290" t="s">
        <v>159</v>
      </c>
      <c r="DP290">
        <v>0</v>
      </c>
      <c r="DQ290">
        <v>0</v>
      </c>
      <c r="DR290" t="s">
        <v>159</v>
      </c>
      <c r="DS290">
        <v>0</v>
      </c>
      <c r="DT290">
        <v>0</v>
      </c>
      <c r="DU290" t="s">
        <v>159</v>
      </c>
      <c r="DV290" t="s">
        <v>159</v>
      </c>
      <c r="DW290" t="s">
        <v>159</v>
      </c>
      <c r="DX290" t="s">
        <v>159</v>
      </c>
      <c r="DY290">
        <v>0</v>
      </c>
      <c r="DZ290">
        <v>0</v>
      </c>
      <c r="EA290">
        <v>94.05</v>
      </c>
      <c r="EB290">
        <v>7.05</v>
      </c>
      <c r="EC290">
        <v>2.0020566000040006E+19</v>
      </c>
      <c r="ED290">
        <v>4.0010566E+19</v>
      </c>
      <c r="EE290" t="s">
        <v>1201</v>
      </c>
      <c r="EF290" t="s">
        <v>1200</v>
      </c>
      <c r="EG290" t="s">
        <v>159</v>
      </c>
      <c r="EH290" t="s">
        <v>159</v>
      </c>
      <c r="EI290" t="s">
        <v>125</v>
      </c>
      <c r="EJ290" t="s">
        <v>159</v>
      </c>
      <c r="EK290" t="s">
        <v>159</v>
      </c>
      <c r="EL290" t="s">
        <v>159</v>
      </c>
      <c r="EM290" t="s">
        <v>159</v>
      </c>
      <c r="EN290" t="s">
        <v>159</v>
      </c>
      <c r="EO290" t="s">
        <v>159</v>
      </c>
      <c r="EP290" t="s">
        <v>159</v>
      </c>
      <c r="EQ290" t="s">
        <v>159</v>
      </c>
      <c r="ER290" t="s">
        <v>159</v>
      </c>
      <c r="ES290">
        <v>31335.16</v>
      </c>
      <c r="ET290">
        <v>0</v>
      </c>
      <c r="EU290">
        <v>0</v>
      </c>
      <c r="EV290" t="s">
        <v>159</v>
      </c>
      <c r="EW290" t="s">
        <v>167</v>
      </c>
      <c r="EX290" t="s">
        <v>159</v>
      </c>
      <c r="EY290">
        <v>0</v>
      </c>
      <c r="EZ290">
        <v>0</v>
      </c>
    </row>
    <row r="291" spans="1:156" x14ac:dyDescent="0.25">
      <c r="A291">
        <v>9787632986</v>
      </c>
      <c r="B291" t="s">
        <v>143</v>
      </c>
      <c r="C291" t="s">
        <v>297</v>
      </c>
      <c r="D291" t="s">
        <v>1003</v>
      </c>
      <c r="E291" t="s">
        <v>1003</v>
      </c>
      <c r="F291" s="1" t="s">
        <v>147</v>
      </c>
      <c r="G291" t="s">
        <v>168</v>
      </c>
      <c r="H291" t="s">
        <v>169</v>
      </c>
      <c r="I291" t="s">
        <v>170</v>
      </c>
      <c r="J291" t="s">
        <v>466</v>
      </c>
      <c r="K291" t="s">
        <v>152</v>
      </c>
      <c r="L291" s="2">
        <v>0.5</v>
      </c>
      <c r="M291" s="2">
        <v>31350</v>
      </c>
      <c r="N291" t="s">
        <v>467</v>
      </c>
      <c r="O291" t="s">
        <v>1206</v>
      </c>
      <c r="P291">
        <v>34945</v>
      </c>
      <c r="Q291" t="s">
        <v>722</v>
      </c>
      <c r="R291" t="s">
        <v>1207</v>
      </c>
      <c r="S291" s="1" t="s">
        <v>155</v>
      </c>
      <c r="T291">
        <v>2613806009</v>
      </c>
      <c r="U291">
        <v>9345171</v>
      </c>
      <c r="V291">
        <v>1001436</v>
      </c>
      <c r="W291">
        <v>25509768</v>
      </c>
      <c r="X291">
        <v>9787632986</v>
      </c>
      <c r="Y291">
        <v>815167</v>
      </c>
      <c r="Z291" t="s">
        <v>156</v>
      </c>
      <c r="AA291" t="s">
        <v>157</v>
      </c>
      <c r="AB291" t="s">
        <v>158</v>
      </c>
      <c r="AC291" t="s">
        <v>466</v>
      </c>
      <c r="AD291">
        <v>5999</v>
      </c>
      <c r="AE291">
        <v>63</v>
      </c>
      <c r="AF291" t="s">
        <v>159</v>
      </c>
      <c r="AG291" t="s">
        <v>159</v>
      </c>
      <c r="AH291" t="s">
        <v>159</v>
      </c>
      <c r="AI291" t="s">
        <v>160</v>
      </c>
      <c r="AJ291" t="s">
        <v>1208</v>
      </c>
      <c r="AK291">
        <v>566</v>
      </c>
      <c r="AL291">
        <v>376163</v>
      </c>
      <c r="AM291">
        <v>566</v>
      </c>
      <c r="AN291">
        <v>9787632986</v>
      </c>
      <c r="AO291">
        <v>9787632986</v>
      </c>
      <c r="AP291" t="s">
        <v>162</v>
      </c>
      <c r="AQ291" t="s">
        <v>471</v>
      </c>
      <c r="AR291" t="s">
        <v>159</v>
      </c>
      <c r="AS291" t="s">
        <v>303</v>
      </c>
      <c r="AT291" s="2">
        <v>0.5</v>
      </c>
      <c r="AU291">
        <v>31350</v>
      </c>
      <c r="AV291">
        <v>31350</v>
      </c>
      <c r="AW291" s="7">
        <f t="shared" si="28"/>
        <v>30350</v>
      </c>
      <c r="AX291" s="7">
        <v>350</v>
      </c>
      <c r="AY291" s="7">
        <f t="shared" si="29"/>
        <v>30000</v>
      </c>
      <c r="AZ291" s="8">
        <f t="shared" si="30"/>
        <v>5280.0000000000009</v>
      </c>
      <c r="BA291" s="9">
        <f t="shared" si="31"/>
        <v>24000</v>
      </c>
      <c r="BB291" s="10">
        <f t="shared" si="32"/>
        <v>720</v>
      </c>
      <c r="BC291" s="7">
        <v>250</v>
      </c>
      <c r="BD291" s="11">
        <f t="shared" si="33"/>
        <v>81.25</v>
      </c>
      <c r="BE291" s="11">
        <v>1000</v>
      </c>
      <c r="BF291" s="12"/>
      <c r="BG291" s="7">
        <f t="shared" si="34"/>
        <v>18.75</v>
      </c>
      <c r="BH291" t="s">
        <v>159</v>
      </c>
      <c r="BI291" t="s">
        <v>159</v>
      </c>
      <c r="BJ291" t="s">
        <v>159</v>
      </c>
      <c r="BK291" t="s">
        <v>159</v>
      </c>
      <c r="BL291">
        <v>566</v>
      </c>
      <c r="BM291">
        <v>566</v>
      </c>
      <c r="BN291">
        <v>31350</v>
      </c>
      <c r="BO291">
        <v>1000</v>
      </c>
      <c r="BP291">
        <v>156.75</v>
      </c>
      <c r="BQ291">
        <v>11.76</v>
      </c>
      <c r="BR291">
        <v>0</v>
      </c>
      <c r="BS291">
        <v>31181.4938</v>
      </c>
      <c r="BT291">
        <v>0</v>
      </c>
      <c r="BU291" t="s">
        <v>159</v>
      </c>
      <c r="BV291" t="s">
        <v>159</v>
      </c>
      <c r="BW291">
        <v>0</v>
      </c>
      <c r="BX291">
        <v>0</v>
      </c>
      <c r="BY291" t="s">
        <v>165</v>
      </c>
      <c r="BZ291">
        <v>62.7</v>
      </c>
      <c r="CA291" t="s">
        <v>159</v>
      </c>
      <c r="CB291">
        <v>0</v>
      </c>
      <c r="CC291">
        <v>0</v>
      </c>
      <c r="CD291" t="s">
        <v>176</v>
      </c>
      <c r="CE291">
        <v>0</v>
      </c>
      <c r="CF291">
        <v>0.2</v>
      </c>
      <c r="CG291">
        <v>62.7</v>
      </c>
      <c r="CH291" t="s">
        <v>159</v>
      </c>
      <c r="CI291" t="s">
        <v>176</v>
      </c>
      <c r="CJ291" t="s">
        <v>159</v>
      </c>
      <c r="CK291" t="s">
        <v>159</v>
      </c>
      <c r="CL291">
        <v>0</v>
      </c>
      <c r="CM291" t="s">
        <v>297</v>
      </c>
      <c r="CN291">
        <v>30</v>
      </c>
      <c r="CO291">
        <v>18.809999999999999</v>
      </c>
      <c r="CP291">
        <v>1.41</v>
      </c>
      <c r="CQ291">
        <v>31335.16</v>
      </c>
      <c r="CR291" t="s">
        <v>166</v>
      </c>
      <c r="CS291">
        <v>25</v>
      </c>
      <c r="CT291">
        <v>15.675000000000001</v>
      </c>
      <c r="CU291">
        <v>1.18</v>
      </c>
      <c r="CV291" t="s">
        <v>166</v>
      </c>
      <c r="CW291">
        <v>7.5</v>
      </c>
      <c r="CX291">
        <v>4.7024999999999997</v>
      </c>
      <c r="CY291">
        <v>0.35</v>
      </c>
      <c r="CZ291" t="s">
        <v>160</v>
      </c>
      <c r="DA291">
        <v>7.5</v>
      </c>
      <c r="DB291">
        <v>4.7024999999999997</v>
      </c>
      <c r="DC291">
        <v>0.35</v>
      </c>
      <c r="DD291">
        <v>0</v>
      </c>
      <c r="DE291">
        <v>5</v>
      </c>
      <c r="DF291">
        <v>0.38</v>
      </c>
      <c r="DG291" t="s">
        <v>166</v>
      </c>
      <c r="DH291">
        <v>5</v>
      </c>
      <c r="DI291">
        <v>3.1349999999999998</v>
      </c>
      <c r="DJ291">
        <v>0.24</v>
      </c>
      <c r="DK291" t="s">
        <v>166</v>
      </c>
      <c r="DL291">
        <v>25</v>
      </c>
      <c r="DM291">
        <v>15.675000000000001</v>
      </c>
      <c r="DN291">
        <v>1.18</v>
      </c>
      <c r="DO291" t="s">
        <v>159</v>
      </c>
      <c r="DP291">
        <v>0</v>
      </c>
      <c r="DQ291">
        <v>0</v>
      </c>
      <c r="DR291" t="s">
        <v>159</v>
      </c>
      <c r="DS291">
        <v>0</v>
      </c>
      <c r="DT291">
        <v>0</v>
      </c>
      <c r="DU291" t="s">
        <v>159</v>
      </c>
      <c r="DV291" t="s">
        <v>159</v>
      </c>
      <c r="DW291" t="s">
        <v>159</v>
      </c>
      <c r="DX291" t="s">
        <v>159</v>
      </c>
      <c r="DY291">
        <v>0</v>
      </c>
      <c r="DZ291">
        <v>0</v>
      </c>
      <c r="EA291">
        <v>94.05</v>
      </c>
      <c r="EB291">
        <v>7.05</v>
      </c>
      <c r="EC291">
        <v>2.0020566000040006E+19</v>
      </c>
      <c r="ED291">
        <v>4.0010566E+19</v>
      </c>
      <c r="EE291" t="s">
        <v>1209</v>
      </c>
      <c r="EF291" t="s">
        <v>1208</v>
      </c>
      <c r="EG291" t="s">
        <v>159</v>
      </c>
      <c r="EH291" t="s">
        <v>159</v>
      </c>
      <c r="EI291" t="s">
        <v>125</v>
      </c>
      <c r="EJ291" t="s">
        <v>159</v>
      </c>
      <c r="EK291" t="s">
        <v>159</v>
      </c>
      <c r="EL291" t="s">
        <v>159</v>
      </c>
      <c r="EM291" t="s">
        <v>159</v>
      </c>
      <c r="EN291" t="s">
        <v>159</v>
      </c>
      <c r="EO291" t="s">
        <v>159</v>
      </c>
      <c r="EP291" t="s">
        <v>159</v>
      </c>
      <c r="EQ291" t="s">
        <v>159</v>
      </c>
      <c r="ER291" t="s">
        <v>159</v>
      </c>
      <c r="ES291">
        <v>31335.16</v>
      </c>
      <c r="ET291">
        <v>0</v>
      </c>
      <c r="EU291">
        <v>0</v>
      </c>
      <c r="EV291" t="s">
        <v>159</v>
      </c>
      <c r="EW291" t="s">
        <v>167</v>
      </c>
      <c r="EX291" t="s">
        <v>159</v>
      </c>
      <c r="EY291">
        <v>0</v>
      </c>
      <c r="EZ291">
        <v>0</v>
      </c>
    </row>
    <row r="292" spans="1:156" x14ac:dyDescent="0.25">
      <c r="A292">
        <v>9775604505</v>
      </c>
      <c r="B292" t="s">
        <v>143</v>
      </c>
      <c r="C292" t="s">
        <v>297</v>
      </c>
      <c r="D292" t="s">
        <v>145</v>
      </c>
      <c r="E292" t="s">
        <v>146</v>
      </c>
      <c r="F292" s="1" t="s">
        <v>147</v>
      </c>
      <c r="G292" t="s">
        <v>148</v>
      </c>
      <c r="H292" t="s">
        <v>149</v>
      </c>
      <c r="I292" t="s">
        <v>150</v>
      </c>
      <c r="J292" t="s">
        <v>179</v>
      </c>
      <c r="K292" t="s">
        <v>152</v>
      </c>
      <c r="L292" s="2">
        <v>0.5</v>
      </c>
      <c r="M292" s="2">
        <v>39230</v>
      </c>
      <c r="N292" t="s">
        <v>685</v>
      </c>
      <c r="O292" t="s">
        <v>686</v>
      </c>
      <c r="P292">
        <v>34931</v>
      </c>
      <c r="Q292" t="s">
        <v>145</v>
      </c>
      <c r="R292" t="s">
        <v>687</v>
      </c>
      <c r="S292" s="1" t="s">
        <v>155</v>
      </c>
      <c r="T292">
        <v>2612065197</v>
      </c>
      <c r="U292">
        <v>3777475</v>
      </c>
      <c r="V292">
        <v>1001493</v>
      </c>
      <c r="W292">
        <v>25504051</v>
      </c>
      <c r="X292">
        <v>9775604505</v>
      </c>
      <c r="Y292">
        <v>800578</v>
      </c>
      <c r="Z292" t="s">
        <v>156</v>
      </c>
      <c r="AA292" t="s">
        <v>157</v>
      </c>
      <c r="AB292" t="s">
        <v>158</v>
      </c>
      <c r="AC292" t="s">
        <v>179</v>
      </c>
      <c r="AD292">
        <v>5999</v>
      </c>
      <c r="AE292">
        <v>63</v>
      </c>
      <c r="AF292" t="s">
        <v>159</v>
      </c>
      <c r="AG292" t="s">
        <v>159</v>
      </c>
      <c r="AH292" t="s">
        <v>159</v>
      </c>
      <c r="AI292" t="s">
        <v>160</v>
      </c>
      <c r="AJ292" t="s">
        <v>688</v>
      </c>
      <c r="AK292">
        <v>566</v>
      </c>
      <c r="AL292">
        <v>568074</v>
      </c>
      <c r="AM292">
        <v>566</v>
      </c>
      <c r="AN292">
        <v>9775604505</v>
      </c>
      <c r="AO292">
        <v>9775604505</v>
      </c>
      <c r="AP292" t="s">
        <v>162</v>
      </c>
      <c r="AQ292" t="s">
        <v>689</v>
      </c>
      <c r="AR292" t="s">
        <v>159</v>
      </c>
      <c r="AS292" t="s">
        <v>303</v>
      </c>
      <c r="AT292" s="2">
        <v>0.5</v>
      </c>
      <c r="AU292">
        <v>39230</v>
      </c>
      <c r="AV292">
        <v>39230</v>
      </c>
      <c r="AW292" s="7">
        <f t="shared" si="28"/>
        <v>39230</v>
      </c>
      <c r="AX292" s="7">
        <v>350</v>
      </c>
      <c r="AY292" s="7">
        <f t="shared" si="29"/>
        <v>38880</v>
      </c>
      <c r="AZ292" s="8">
        <f t="shared" si="30"/>
        <v>6842.880000000001</v>
      </c>
      <c r="BA292" s="9">
        <f t="shared" si="31"/>
        <v>31104</v>
      </c>
      <c r="BB292" s="10">
        <f t="shared" si="32"/>
        <v>933.12</v>
      </c>
      <c r="BC292" s="7">
        <v>250</v>
      </c>
      <c r="BD292" s="11">
        <f t="shared" si="33"/>
        <v>81.25</v>
      </c>
      <c r="BE292" s="11"/>
      <c r="BF292" s="12"/>
      <c r="BG292" s="7">
        <f t="shared" si="34"/>
        <v>18.75</v>
      </c>
      <c r="BH292" t="s">
        <v>159</v>
      </c>
      <c r="BI292" t="s">
        <v>159</v>
      </c>
      <c r="BJ292" t="s">
        <v>159</v>
      </c>
      <c r="BK292" t="s">
        <v>159</v>
      </c>
      <c r="BL292">
        <v>566</v>
      </c>
      <c r="BM292">
        <v>566</v>
      </c>
      <c r="BN292">
        <v>39230</v>
      </c>
      <c r="BO292">
        <v>1000</v>
      </c>
      <c r="BP292">
        <v>196.15</v>
      </c>
      <c r="BQ292">
        <v>14.71</v>
      </c>
      <c r="BR292">
        <v>0</v>
      </c>
      <c r="BS292">
        <v>39019.138800000001</v>
      </c>
      <c r="BT292">
        <v>0</v>
      </c>
      <c r="BU292" t="s">
        <v>159</v>
      </c>
      <c r="BV292" t="s">
        <v>159</v>
      </c>
      <c r="BW292">
        <v>0</v>
      </c>
      <c r="BX292">
        <v>0</v>
      </c>
      <c r="BY292" t="s">
        <v>165</v>
      </c>
      <c r="BZ292">
        <v>78.459999999999994</v>
      </c>
      <c r="CA292" t="s">
        <v>159</v>
      </c>
      <c r="CB292">
        <v>0</v>
      </c>
      <c r="CC292">
        <v>0</v>
      </c>
      <c r="CD292" t="s">
        <v>176</v>
      </c>
      <c r="CE292">
        <v>0</v>
      </c>
      <c r="CF292">
        <v>0.2</v>
      </c>
      <c r="CG292">
        <v>78.459999999999994</v>
      </c>
      <c r="CH292" t="s">
        <v>159</v>
      </c>
      <c r="CI292" t="s">
        <v>176</v>
      </c>
      <c r="CJ292" t="s">
        <v>159</v>
      </c>
      <c r="CK292" t="s">
        <v>159</v>
      </c>
      <c r="CL292">
        <v>0</v>
      </c>
      <c r="CM292" t="s">
        <v>297</v>
      </c>
      <c r="CN292">
        <v>30</v>
      </c>
      <c r="CO292">
        <v>23.538</v>
      </c>
      <c r="CP292">
        <v>1.77</v>
      </c>
      <c r="CQ292">
        <v>39210.07</v>
      </c>
      <c r="CR292" t="s">
        <v>166</v>
      </c>
      <c r="CS292">
        <v>25</v>
      </c>
      <c r="CT292">
        <v>19.614999999999998</v>
      </c>
      <c r="CU292">
        <v>1.47</v>
      </c>
      <c r="CV292" t="s">
        <v>166</v>
      </c>
      <c r="CW292">
        <v>7.5</v>
      </c>
      <c r="CX292">
        <v>5.8845000000000001</v>
      </c>
      <c r="CY292">
        <v>0.44</v>
      </c>
      <c r="CZ292" t="s">
        <v>160</v>
      </c>
      <c r="DA292">
        <v>7.5</v>
      </c>
      <c r="DB292">
        <v>5.8845000000000001</v>
      </c>
      <c r="DC292">
        <v>0.44</v>
      </c>
      <c r="DD292">
        <v>0</v>
      </c>
      <c r="DE292">
        <v>5</v>
      </c>
      <c r="DF292">
        <v>0.38</v>
      </c>
      <c r="DG292" t="s">
        <v>166</v>
      </c>
      <c r="DH292">
        <v>5</v>
      </c>
      <c r="DI292">
        <v>3.923</v>
      </c>
      <c r="DJ292">
        <v>0.28999999999999998</v>
      </c>
      <c r="DK292" t="s">
        <v>166</v>
      </c>
      <c r="DL292">
        <v>25</v>
      </c>
      <c r="DM292">
        <v>19.614999999999998</v>
      </c>
      <c r="DN292">
        <v>1.47</v>
      </c>
      <c r="DO292" t="s">
        <v>159</v>
      </c>
      <c r="DP292">
        <v>0</v>
      </c>
      <c r="DQ292">
        <v>0</v>
      </c>
      <c r="DR292" t="s">
        <v>159</v>
      </c>
      <c r="DS292">
        <v>0</v>
      </c>
      <c r="DT292">
        <v>0</v>
      </c>
      <c r="DU292" t="s">
        <v>159</v>
      </c>
      <c r="DV292" t="s">
        <v>159</v>
      </c>
      <c r="DW292" t="s">
        <v>159</v>
      </c>
      <c r="DX292" t="s">
        <v>159</v>
      </c>
      <c r="DY292">
        <v>0</v>
      </c>
      <c r="DZ292">
        <v>0</v>
      </c>
      <c r="EA292">
        <v>117.69</v>
      </c>
      <c r="EB292">
        <v>8.83</v>
      </c>
      <c r="EC292">
        <v>2.0020566000040006E+19</v>
      </c>
      <c r="ED292">
        <v>4.0010566E+19</v>
      </c>
      <c r="EE292" t="s">
        <v>688</v>
      </c>
      <c r="EF292" t="s">
        <v>688</v>
      </c>
      <c r="EG292" t="s">
        <v>159</v>
      </c>
      <c r="EH292" t="s">
        <v>159</v>
      </c>
      <c r="EI292" t="s">
        <v>125</v>
      </c>
      <c r="EJ292" t="s">
        <v>159</v>
      </c>
      <c r="EK292" t="s">
        <v>159</v>
      </c>
      <c r="EL292" t="s">
        <v>159</v>
      </c>
      <c r="EM292" t="s">
        <v>159</v>
      </c>
      <c r="EN292" t="s">
        <v>159</v>
      </c>
      <c r="EO292" t="s">
        <v>159</v>
      </c>
      <c r="EP292" t="s">
        <v>159</v>
      </c>
      <c r="EQ292" t="s">
        <v>159</v>
      </c>
      <c r="ER292" t="s">
        <v>159</v>
      </c>
      <c r="ES292">
        <v>39210.07</v>
      </c>
      <c r="ET292">
        <v>0</v>
      </c>
      <c r="EU292">
        <v>0</v>
      </c>
      <c r="EV292" t="s">
        <v>159</v>
      </c>
      <c r="EW292" t="s">
        <v>167</v>
      </c>
      <c r="EX292" t="s">
        <v>159</v>
      </c>
      <c r="EY292">
        <v>0</v>
      </c>
      <c r="EZ292">
        <v>0</v>
      </c>
    </row>
    <row r="293" spans="1:156" x14ac:dyDescent="0.25">
      <c r="A293">
        <v>9784260931</v>
      </c>
      <c r="B293" t="s">
        <v>143</v>
      </c>
      <c r="C293" t="s">
        <v>297</v>
      </c>
      <c r="D293" t="s">
        <v>722</v>
      </c>
      <c r="E293" t="s">
        <v>722</v>
      </c>
      <c r="F293" s="1" t="s">
        <v>147</v>
      </c>
      <c r="G293" t="s">
        <v>148</v>
      </c>
      <c r="H293" t="s">
        <v>149</v>
      </c>
      <c r="I293" t="s">
        <v>150</v>
      </c>
      <c r="J293" t="s">
        <v>179</v>
      </c>
      <c r="K293" t="s">
        <v>152</v>
      </c>
      <c r="L293" s="2">
        <v>0.5</v>
      </c>
      <c r="M293" s="2">
        <v>52050</v>
      </c>
      <c r="N293" t="s">
        <v>298</v>
      </c>
      <c r="O293" t="s">
        <v>793</v>
      </c>
      <c r="P293">
        <v>34942</v>
      </c>
      <c r="Q293" t="s">
        <v>146</v>
      </c>
      <c r="R293" t="s">
        <v>794</v>
      </c>
      <c r="S293" s="1" t="s">
        <v>155</v>
      </c>
      <c r="T293">
        <v>2613355963</v>
      </c>
      <c r="U293">
        <v>7910432</v>
      </c>
      <c r="V293">
        <v>1001551</v>
      </c>
      <c r="W293">
        <v>25508246</v>
      </c>
      <c r="X293">
        <v>9784260931</v>
      </c>
      <c r="Y293">
        <v>800578</v>
      </c>
      <c r="Z293" t="s">
        <v>156</v>
      </c>
      <c r="AA293" t="s">
        <v>157</v>
      </c>
      <c r="AB293" t="s">
        <v>158</v>
      </c>
      <c r="AC293" t="s">
        <v>179</v>
      </c>
      <c r="AD293">
        <v>5999</v>
      </c>
      <c r="AE293">
        <v>63</v>
      </c>
      <c r="AF293" t="s">
        <v>159</v>
      </c>
      <c r="AG293" t="s">
        <v>159</v>
      </c>
      <c r="AH293" t="s">
        <v>159</v>
      </c>
      <c r="AI293" t="s">
        <v>160</v>
      </c>
      <c r="AJ293" t="s">
        <v>795</v>
      </c>
      <c r="AK293">
        <v>566</v>
      </c>
      <c r="AL293">
        <v>160318</v>
      </c>
      <c r="AM293">
        <v>566</v>
      </c>
      <c r="AN293">
        <v>9784260931</v>
      </c>
      <c r="AO293">
        <v>9784260931</v>
      </c>
      <c r="AP293" t="s">
        <v>162</v>
      </c>
      <c r="AQ293" t="s">
        <v>302</v>
      </c>
      <c r="AR293" t="s">
        <v>159</v>
      </c>
      <c r="AS293" t="s">
        <v>303</v>
      </c>
      <c r="AT293" s="2">
        <v>0.5</v>
      </c>
      <c r="AU293">
        <v>52050</v>
      </c>
      <c r="AV293">
        <v>52050</v>
      </c>
      <c r="AW293" s="7">
        <f t="shared" si="28"/>
        <v>52050</v>
      </c>
      <c r="AX293" s="7">
        <v>350</v>
      </c>
      <c r="AY293" s="7">
        <f t="shared" si="29"/>
        <v>51700</v>
      </c>
      <c r="AZ293" s="8">
        <f t="shared" si="30"/>
        <v>9099.2000000000007</v>
      </c>
      <c r="BA293" s="9">
        <f t="shared" si="31"/>
        <v>41360</v>
      </c>
      <c r="BB293" s="10">
        <f t="shared" si="32"/>
        <v>1240.8</v>
      </c>
      <c r="BC293" s="7">
        <v>250</v>
      </c>
      <c r="BD293" s="11">
        <f t="shared" si="33"/>
        <v>81.25</v>
      </c>
      <c r="BE293" s="11"/>
      <c r="BF293" s="12"/>
      <c r="BG293" s="7">
        <f t="shared" si="34"/>
        <v>18.75</v>
      </c>
      <c r="BH293" t="s">
        <v>159</v>
      </c>
      <c r="BI293" t="s">
        <v>159</v>
      </c>
      <c r="BJ293" t="s">
        <v>159</v>
      </c>
      <c r="BK293" t="s">
        <v>159</v>
      </c>
      <c r="BL293">
        <v>566</v>
      </c>
      <c r="BM293">
        <v>566</v>
      </c>
      <c r="BN293">
        <v>52050</v>
      </c>
      <c r="BO293">
        <v>1000</v>
      </c>
      <c r="BP293">
        <v>260.25</v>
      </c>
      <c r="BQ293">
        <v>19.52</v>
      </c>
      <c r="BR293">
        <v>0</v>
      </c>
      <c r="BS293">
        <v>51770.231299999999</v>
      </c>
      <c r="BT293">
        <v>0</v>
      </c>
      <c r="BU293" t="s">
        <v>159</v>
      </c>
      <c r="BV293" t="s">
        <v>159</v>
      </c>
      <c r="BW293">
        <v>0</v>
      </c>
      <c r="BX293">
        <v>0</v>
      </c>
      <c r="BY293" t="s">
        <v>165</v>
      </c>
      <c r="BZ293">
        <v>104.1</v>
      </c>
      <c r="CA293" t="s">
        <v>159</v>
      </c>
      <c r="CB293">
        <v>0</v>
      </c>
      <c r="CC293">
        <v>0</v>
      </c>
      <c r="CD293" t="s">
        <v>176</v>
      </c>
      <c r="CE293">
        <v>0</v>
      </c>
      <c r="CF293">
        <v>0.2</v>
      </c>
      <c r="CG293">
        <v>104.1</v>
      </c>
      <c r="CH293" t="s">
        <v>159</v>
      </c>
      <c r="CI293" t="s">
        <v>176</v>
      </c>
      <c r="CJ293" t="s">
        <v>159</v>
      </c>
      <c r="CK293" t="s">
        <v>159</v>
      </c>
      <c r="CL293">
        <v>0</v>
      </c>
      <c r="CM293" t="s">
        <v>297</v>
      </c>
      <c r="CN293">
        <v>30</v>
      </c>
      <c r="CO293">
        <v>31.23</v>
      </c>
      <c r="CP293">
        <v>2.34</v>
      </c>
      <c r="CQ293">
        <v>52021.81</v>
      </c>
      <c r="CR293" t="s">
        <v>166</v>
      </c>
      <c r="CS293">
        <v>25</v>
      </c>
      <c r="CT293">
        <v>26.024999999999999</v>
      </c>
      <c r="CU293">
        <v>1.95</v>
      </c>
      <c r="CV293" t="s">
        <v>166</v>
      </c>
      <c r="CW293">
        <v>7.5</v>
      </c>
      <c r="CX293">
        <v>7.8075000000000001</v>
      </c>
      <c r="CY293">
        <v>0.59</v>
      </c>
      <c r="CZ293" t="s">
        <v>160</v>
      </c>
      <c r="DA293">
        <v>7.5</v>
      </c>
      <c r="DB293">
        <v>7.8075000000000001</v>
      </c>
      <c r="DC293">
        <v>0.59</v>
      </c>
      <c r="DD293">
        <v>0</v>
      </c>
      <c r="DE293">
        <v>5</v>
      </c>
      <c r="DF293">
        <v>0.38</v>
      </c>
      <c r="DG293" t="s">
        <v>166</v>
      </c>
      <c r="DH293">
        <v>5</v>
      </c>
      <c r="DI293">
        <v>5.2050000000000001</v>
      </c>
      <c r="DJ293">
        <v>0.39</v>
      </c>
      <c r="DK293" t="s">
        <v>166</v>
      </c>
      <c r="DL293">
        <v>25</v>
      </c>
      <c r="DM293">
        <v>26.024999999999999</v>
      </c>
      <c r="DN293">
        <v>1.95</v>
      </c>
      <c r="DO293" t="s">
        <v>159</v>
      </c>
      <c r="DP293">
        <v>0</v>
      </c>
      <c r="DQ293">
        <v>0</v>
      </c>
      <c r="DR293" t="s">
        <v>159</v>
      </c>
      <c r="DS293">
        <v>0</v>
      </c>
      <c r="DT293">
        <v>0</v>
      </c>
      <c r="DU293" t="s">
        <v>159</v>
      </c>
      <c r="DV293" t="s">
        <v>159</v>
      </c>
      <c r="DW293" t="s">
        <v>159</v>
      </c>
      <c r="DX293" t="s">
        <v>159</v>
      </c>
      <c r="DY293">
        <v>0</v>
      </c>
      <c r="DZ293">
        <v>0</v>
      </c>
      <c r="EA293">
        <v>156.15</v>
      </c>
      <c r="EB293">
        <v>11.71</v>
      </c>
      <c r="EC293">
        <v>2.0020566000040006E+19</v>
      </c>
      <c r="ED293">
        <v>4.0010566E+19</v>
      </c>
      <c r="EE293" t="s">
        <v>795</v>
      </c>
      <c r="EF293" t="s">
        <v>795</v>
      </c>
      <c r="EG293" t="s">
        <v>159</v>
      </c>
      <c r="EH293" t="s">
        <v>159</v>
      </c>
      <c r="EI293" t="s">
        <v>125</v>
      </c>
      <c r="EJ293" t="s">
        <v>159</v>
      </c>
      <c r="EK293" t="s">
        <v>159</v>
      </c>
      <c r="EL293" t="s">
        <v>159</v>
      </c>
      <c r="EM293" t="s">
        <v>159</v>
      </c>
      <c r="EN293" t="s">
        <v>159</v>
      </c>
      <c r="EO293" t="s">
        <v>159</v>
      </c>
      <c r="EP293" t="s">
        <v>159</v>
      </c>
      <c r="EQ293" t="s">
        <v>159</v>
      </c>
      <c r="ER293" t="s">
        <v>159</v>
      </c>
      <c r="ES293">
        <v>52021.81</v>
      </c>
      <c r="ET293">
        <v>0</v>
      </c>
      <c r="EU293">
        <v>0</v>
      </c>
      <c r="EV293" t="s">
        <v>159</v>
      </c>
      <c r="EW293" t="s">
        <v>167</v>
      </c>
      <c r="EX293" t="s">
        <v>159</v>
      </c>
      <c r="EY293">
        <v>0</v>
      </c>
      <c r="EZ293">
        <v>0</v>
      </c>
    </row>
    <row r="294" spans="1:156" x14ac:dyDescent="0.25">
      <c r="A294">
        <v>9775583120</v>
      </c>
      <c r="B294" t="s">
        <v>143</v>
      </c>
      <c r="C294" t="s">
        <v>297</v>
      </c>
      <c r="D294" t="s">
        <v>145</v>
      </c>
      <c r="E294" t="s">
        <v>146</v>
      </c>
      <c r="F294" s="1" t="s">
        <v>147</v>
      </c>
      <c r="G294" t="s">
        <v>148</v>
      </c>
      <c r="H294" t="s">
        <v>149</v>
      </c>
      <c r="I294" t="s">
        <v>150</v>
      </c>
      <c r="J294" t="s">
        <v>179</v>
      </c>
      <c r="K294" t="s">
        <v>152</v>
      </c>
      <c r="L294" s="2">
        <v>0.5</v>
      </c>
      <c r="M294" s="2">
        <v>59670</v>
      </c>
      <c r="N294" t="s">
        <v>685</v>
      </c>
      <c r="O294" t="s">
        <v>710</v>
      </c>
      <c r="P294">
        <v>34931</v>
      </c>
      <c r="Q294" t="s">
        <v>145</v>
      </c>
      <c r="R294" t="s">
        <v>711</v>
      </c>
      <c r="S294" s="1" t="s">
        <v>155</v>
      </c>
      <c r="T294">
        <v>2612063810</v>
      </c>
      <c r="U294">
        <v>7897066</v>
      </c>
      <c r="V294">
        <v>1001492</v>
      </c>
      <c r="W294">
        <v>25504041</v>
      </c>
      <c r="X294">
        <v>9775583120</v>
      </c>
      <c r="Y294">
        <v>800578</v>
      </c>
      <c r="Z294" t="s">
        <v>156</v>
      </c>
      <c r="AA294" t="s">
        <v>157</v>
      </c>
      <c r="AB294" t="s">
        <v>158</v>
      </c>
      <c r="AC294" t="s">
        <v>179</v>
      </c>
      <c r="AD294">
        <v>5999</v>
      </c>
      <c r="AE294">
        <v>63</v>
      </c>
      <c r="AF294" t="s">
        <v>159</v>
      </c>
      <c r="AG294" t="s">
        <v>159</v>
      </c>
      <c r="AH294" t="s">
        <v>159</v>
      </c>
      <c r="AI294" t="s">
        <v>160</v>
      </c>
      <c r="AJ294" t="s">
        <v>712</v>
      </c>
      <c r="AK294">
        <v>566</v>
      </c>
      <c r="AL294">
        <v>549949</v>
      </c>
      <c r="AM294">
        <v>566</v>
      </c>
      <c r="AN294">
        <v>9775583120</v>
      </c>
      <c r="AO294">
        <v>9775583120</v>
      </c>
      <c r="AP294" t="s">
        <v>162</v>
      </c>
      <c r="AQ294" t="s">
        <v>689</v>
      </c>
      <c r="AR294" t="s">
        <v>159</v>
      </c>
      <c r="AS294" t="s">
        <v>303</v>
      </c>
      <c r="AT294" s="2">
        <v>0.5</v>
      </c>
      <c r="AU294">
        <v>59670</v>
      </c>
      <c r="AV294">
        <v>59670</v>
      </c>
      <c r="AW294" s="7">
        <f t="shared" si="28"/>
        <v>59670</v>
      </c>
      <c r="AX294" s="7">
        <v>350</v>
      </c>
      <c r="AY294" s="7">
        <f t="shared" si="29"/>
        <v>59320</v>
      </c>
      <c r="AZ294" s="8">
        <f t="shared" si="30"/>
        <v>10440.320000000002</v>
      </c>
      <c r="BA294" s="9">
        <f t="shared" si="31"/>
        <v>47456</v>
      </c>
      <c r="BB294" s="10">
        <f t="shared" si="32"/>
        <v>1423.68</v>
      </c>
      <c r="BC294" s="7">
        <v>250</v>
      </c>
      <c r="BD294" s="11">
        <f t="shared" si="33"/>
        <v>81.25</v>
      </c>
      <c r="BE294" s="11"/>
      <c r="BF294" s="12"/>
      <c r="BG294" s="7">
        <f t="shared" si="34"/>
        <v>18.75</v>
      </c>
      <c r="BH294" t="s">
        <v>159</v>
      </c>
      <c r="BI294" t="s">
        <v>159</v>
      </c>
      <c r="BJ294" t="s">
        <v>159</v>
      </c>
      <c r="BK294" t="s">
        <v>159</v>
      </c>
      <c r="BL294">
        <v>566</v>
      </c>
      <c r="BM294">
        <v>566</v>
      </c>
      <c r="BN294">
        <v>59670</v>
      </c>
      <c r="BO294">
        <v>1000</v>
      </c>
      <c r="BP294">
        <v>298.35000000000002</v>
      </c>
      <c r="BQ294">
        <v>22.38</v>
      </c>
      <c r="BR294">
        <v>0</v>
      </c>
      <c r="BS294">
        <v>59349.273800000003</v>
      </c>
      <c r="BT294">
        <v>0</v>
      </c>
      <c r="BU294" t="s">
        <v>159</v>
      </c>
      <c r="BV294" t="s">
        <v>159</v>
      </c>
      <c r="BW294">
        <v>0</v>
      </c>
      <c r="BX294">
        <v>0</v>
      </c>
      <c r="BY294" t="s">
        <v>165</v>
      </c>
      <c r="BZ294">
        <v>119.34</v>
      </c>
      <c r="CA294" t="s">
        <v>159</v>
      </c>
      <c r="CB294">
        <v>0</v>
      </c>
      <c r="CC294">
        <v>0</v>
      </c>
      <c r="CD294" t="s">
        <v>176</v>
      </c>
      <c r="CE294">
        <v>0</v>
      </c>
      <c r="CF294">
        <v>0.2</v>
      </c>
      <c r="CG294">
        <v>119.34</v>
      </c>
      <c r="CH294" t="s">
        <v>159</v>
      </c>
      <c r="CI294" t="s">
        <v>176</v>
      </c>
      <c r="CJ294" t="s">
        <v>159</v>
      </c>
      <c r="CK294" t="s">
        <v>159</v>
      </c>
      <c r="CL294">
        <v>0</v>
      </c>
      <c r="CM294" t="s">
        <v>297</v>
      </c>
      <c r="CN294">
        <v>30</v>
      </c>
      <c r="CO294">
        <v>35.802</v>
      </c>
      <c r="CP294">
        <v>2.69</v>
      </c>
      <c r="CQ294">
        <v>59636.89</v>
      </c>
      <c r="CR294" t="s">
        <v>166</v>
      </c>
      <c r="CS294">
        <v>25</v>
      </c>
      <c r="CT294">
        <v>29.835000000000001</v>
      </c>
      <c r="CU294">
        <v>2.2400000000000002</v>
      </c>
      <c r="CV294" t="s">
        <v>166</v>
      </c>
      <c r="CW294">
        <v>7.5</v>
      </c>
      <c r="CX294">
        <v>8.9504999999999999</v>
      </c>
      <c r="CY294">
        <v>0.67</v>
      </c>
      <c r="CZ294" t="s">
        <v>160</v>
      </c>
      <c r="DA294">
        <v>7.5</v>
      </c>
      <c r="DB294">
        <v>8.9504999999999999</v>
      </c>
      <c r="DC294">
        <v>0.67</v>
      </c>
      <c r="DD294">
        <v>0</v>
      </c>
      <c r="DE294">
        <v>5</v>
      </c>
      <c r="DF294">
        <v>0.38</v>
      </c>
      <c r="DG294" t="s">
        <v>166</v>
      </c>
      <c r="DH294">
        <v>5</v>
      </c>
      <c r="DI294">
        <v>5.9669999999999996</v>
      </c>
      <c r="DJ294">
        <v>0.45</v>
      </c>
      <c r="DK294" t="s">
        <v>166</v>
      </c>
      <c r="DL294">
        <v>25</v>
      </c>
      <c r="DM294">
        <v>29.835000000000001</v>
      </c>
      <c r="DN294">
        <v>2.2400000000000002</v>
      </c>
      <c r="DO294" t="s">
        <v>159</v>
      </c>
      <c r="DP294">
        <v>0</v>
      </c>
      <c r="DQ294">
        <v>0</v>
      </c>
      <c r="DR294" t="s">
        <v>159</v>
      </c>
      <c r="DS294">
        <v>0</v>
      </c>
      <c r="DT294">
        <v>0</v>
      </c>
      <c r="DU294" t="s">
        <v>159</v>
      </c>
      <c r="DV294" t="s">
        <v>159</v>
      </c>
      <c r="DW294" t="s">
        <v>159</v>
      </c>
      <c r="DX294" t="s">
        <v>159</v>
      </c>
      <c r="DY294">
        <v>0</v>
      </c>
      <c r="DZ294">
        <v>0</v>
      </c>
      <c r="EA294">
        <v>179.01</v>
      </c>
      <c r="EB294">
        <v>13.42</v>
      </c>
      <c r="EC294">
        <v>2.0020566000040006E+19</v>
      </c>
      <c r="ED294">
        <v>4.0010566E+19</v>
      </c>
      <c r="EE294" t="s">
        <v>712</v>
      </c>
      <c r="EF294" t="s">
        <v>712</v>
      </c>
      <c r="EG294" t="s">
        <v>159</v>
      </c>
      <c r="EH294" t="s">
        <v>159</v>
      </c>
      <c r="EI294" t="s">
        <v>125</v>
      </c>
      <c r="EJ294" t="s">
        <v>159</v>
      </c>
      <c r="EK294" t="s">
        <v>159</v>
      </c>
      <c r="EL294" t="s">
        <v>159</v>
      </c>
      <c r="EM294" t="s">
        <v>159</v>
      </c>
      <c r="EN294" t="s">
        <v>159</v>
      </c>
      <c r="EO294" t="s">
        <v>159</v>
      </c>
      <c r="EP294" t="s">
        <v>159</v>
      </c>
      <c r="EQ294" t="s">
        <v>159</v>
      </c>
      <c r="ER294" t="s">
        <v>159</v>
      </c>
      <c r="ES294">
        <v>59636.89</v>
      </c>
      <c r="ET294">
        <v>0</v>
      </c>
      <c r="EU294">
        <v>0</v>
      </c>
      <c r="EV294" t="s">
        <v>159</v>
      </c>
      <c r="EW294" t="s">
        <v>167</v>
      </c>
      <c r="EX294" t="s">
        <v>159</v>
      </c>
      <c r="EY294">
        <v>0</v>
      </c>
      <c r="EZ294">
        <v>0</v>
      </c>
    </row>
    <row r="295" spans="1:156" x14ac:dyDescent="0.25">
      <c r="A295">
        <v>9770175376</v>
      </c>
      <c r="B295" t="s">
        <v>143</v>
      </c>
      <c r="C295" t="s">
        <v>297</v>
      </c>
      <c r="D295" t="s">
        <v>145</v>
      </c>
      <c r="E295" t="s">
        <v>146</v>
      </c>
      <c r="F295" s="1" t="s">
        <v>147</v>
      </c>
      <c r="G295" t="s">
        <v>148</v>
      </c>
      <c r="H295" t="s">
        <v>149</v>
      </c>
      <c r="I295" t="s">
        <v>150</v>
      </c>
      <c r="J295" t="s">
        <v>179</v>
      </c>
      <c r="K295" t="s">
        <v>152</v>
      </c>
      <c r="L295" s="2">
        <v>0.5</v>
      </c>
      <c r="M295" s="2">
        <v>61350</v>
      </c>
      <c r="N295" t="s">
        <v>298</v>
      </c>
      <c r="O295" t="s">
        <v>566</v>
      </c>
      <c r="P295">
        <v>34923</v>
      </c>
      <c r="Q295" t="s">
        <v>145</v>
      </c>
      <c r="R295" t="s">
        <v>567</v>
      </c>
      <c r="S295" s="1" t="s">
        <v>155</v>
      </c>
      <c r="T295">
        <v>2611449407</v>
      </c>
      <c r="U295">
        <v>9913064</v>
      </c>
      <c r="V295">
        <v>1001408</v>
      </c>
      <c r="W295">
        <v>25499617</v>
      </c>
      <c r="X295">
        <v>9770175376</v>
      </c>
      <c r="Y295">
        <v>800578</v>
      </c>
      <c r="Z295" t="s">
        <v>156</v>
      </c>
      <c r="AA295" t="s">
        <v>157</v>
      </c>
      <c r="AB295" t="s">
        <v>158</v>
      </c>
      <c r="AC295" t="s">
        <v>179</v>
      </c>
      <c r="AD295">
        <v>5999</v>
      </c>
      <c r="AE295">
        <v>63</v>
      </c>
      <c r="AF295" t="s">
        <v>159</v>
      </c>
      <c r="AG295" t="s">
        <v>159</v>
      </c>
      <c r="AH295" t="s">
        <v>159</v>
      </c>
      <c r="AI295" t="s">
        <v>160</v>
      </c>
      <c r="AJ295" t="s">
        <v>568</v>
      </c>
      <c r="AK295">
        <v>566</v>
      </c>
      <c r="AL295">
        <v>693870</v>
      </c>
      <c r="AM295">
        <v>566</v>
      </c>
      <c r="AN295">
        <v>9770175376</v>
      </c>
      <c r="AO295">
        <v>9770175376</v>
      </c>
      <c r="AP295" t="s">
        <v>162</v>
      </c>
      <c r="AQ295" t="s">
        <v>302</v>
      </c>
      <c r="AR295" t="s">
        <v>159</v>
      </c>
      <c r="AS295" t="s">
        <v>303</v>
      </c>
      <c r="AT295" s="2">
        <v>0.5</v>
      </c>
      <c r="AU295">
        <v>61350</v>
      </c>
      <c r="AV295">
        <v>61350</v>
      </c>
      <c r="AW295" s="7">
        <f t="shared" si="28"/>
        <v>61350</v>
      </c>
      <c r="AX295" s="7">
        <v>350</v>
      </c>
      <c r="AY295" s="7">
        <f t="shared" si="29"/>
        <v>61000</v>
      </c>
      <c r="AZ295" s="8">
        <f t="shared" si="30"/>
        <v>10736.000000000002</v>
      </c>
      <c r="BA295" s="9">
        <f t="shared" si="31"/>
        <v>48800</v>
      </c>
      <c r="BB295" s="10">
        <f t="shared" si="32"/>
        <v>1464</v>
      </c>
      <c r="BC295" s="7">
        <v>250</v>
      </c>
      <c r="BD295" s="11">
        <f t="shared" si="33"/>
        <v>81.25</v>
      </c>
      <c r="BE295" s="11"/>
      <c r="BF295" s="12"/>
      <c r="BG295" s="7">
        <f t="shared" si="34"/>
        <v>18.75</v>
      </c>
      <c r="BH295" t="s">
        <v>159</v>
      </c>
      <c r="BI295" t="s">
        <v>159</v>
      </c>
      <c r="BJ295" t="s">
        <v>159</v>
      </c>
      <c r="BK295" t="s">
        <v>159</v>
      </c>
      <c r="BL295">
        <v>566</v>
      </c>
      <c r="BM295">
        <v>566</v>
      </c>
      <c r="BN295">
        <v>61350</v>
      </c>
      <c r="BO295">
        <v>1000</v>
      </c>
      <c r="BP295">
        <v>306.75</v>
      </c>
      <c r="BQ295">
        <v>23.01</v>
      </c>
      <c r="BR295">
        <v>0</v>
      </c>
      <c r="BS295">
        <v>61020.243799999997</v>
      </c>
      <c r="BT295">
        <v>0</v>
      </c>
      <c r="BU295" t="s">
        <v>159</v>
      </c>
      <c r="BV295" t="s">
        <v>159</v>
      </c>
      <c r="BW295">
        <v>0</v>
      </c>
      <c r="BX295">
        <v>0</v>
      </c>
      <c r="BY295" t="s">
        <v>165</v>
      </c>
      <c r="BZ295">
        <v>122.7</v>
      </c>
      <c r="CA295" t="s">
        <v>159</v>
      </c>
      <c r="CB295">
        <v>0</v>
      </c>
      <c r="CC295">
        <v>0</v>
      </c>
      <c r="CD295" t="s">
        <v>176</v>
      </c>
      <c r="CE295">
        <v>0</v>
      </c>
      <c r="CF295">
        <v>0.2</v>
      </c>
      <c r="CG295">
        <v>122.7</v>
      </c>
      <c r="CH295" t="s">
        <v>159</v>
      </c>
      <c r="CI295" t="s">
        <v>176</v>
      </c>
      <c r="CJ295" t="s">
        <v>159</v>
      </c>
      <c r="CK295" t="s">
        <v>159</v>
      </c>
      <c r="CL295">
        <v>0</v>
      </c>
      <c r="CM295" t="s">
        <v>297</v>
      </c>
      <c r="CN295">
        <v>30</v>
      </c>
      <c r="CO295">
        <v>36.81</v>
      </c>
      <c r="CP295">
        <v>2.76</v>
      </c>
      <c r="CQ295">
        <v>61315.81</v>
      </c>
      <c r="CR295" t="s">
        <v>166</v>
      </c>
      <c r="CS295">
        <v>25</v>
      </c>
      <c r="CT295">
        <v>30.675000000000001</v>
      </c>
      <c r="CU295">
        <v>2.2999999999999998</v>
      </c>
      <c r="CV295" t="s">
        <v>166</v>
      </c>
      <c r="CW295">
        <v>7.5</v>
      </c>
      <c r="CX295">
        <v>9.2025000000000006</v>
      </c>
      <c r="CY295">
        <v>0.69</v>
      </c>
      <c r="CZ295" t="s">
        <v>160</v>
      </c>
      <c r="DA295">
        <v>7.5</v>
      </c>
      <c r="DB295">
        <v>9.2025000000000006</v>
      </c>
      <c r="DC295">
        <v>0.69</v>
      </c>
      <c r="DD295">
        <v>0</v>
      </c>
      <c r="DE295">
        <v>5</v>
      </c>
      <c r="DF295">
        <v>0.38</v>
      </c>
      <c r="DG295" t="s">
        <v>166</v>
      </c>
      <c r="DH295">
        <v>5</v>
      </c>
      <c r="DI295">
        <v>6.1349999999999998</v>
      </c>
      <c r="DJ295">
        <v>0.46</v>
      </c>
      <c r="DK295" t="s">
        <v>166</v>
      </c>
      <c r="DL295">
        <v>25</v>
      </c>
      <c r="DM295">
        <v>30.675000000000001</v>
      </c>
      <c r="DN295">
        <v>2.2999999999999998</v>
      </c>
      <c r="DO295" t="s">
        <v>159</v>
      </c>
      <c r="DP295">
        <v>0</v>
      </c>
      <c r="DQ295">
        <v>0</v>
      </c>
      <c r="DR295" t="s">
        <v>159</v>
      </c>
      <c r="DS295">
        <v>0</v>
      </c>
      <c r="DT295">
        <v>0</v>
      </c>
      <c r="DU295" t="s">
        <v>159</v>
      </c>
      <c r="DV295" t="s">
        <v>159</v>
      </c>
      <c r="DW295" t="s">
        <v>159</v>
      </c>
      <c r="DX295" t="s">
        <v>159</v>
      </c>
      <c r="DY295">
        <v>0</v>
      </c>
      <c r="DZ295">
        <v>0</v>
      </c>
      <c r="EA295">
        <v>184.05</v>
      </c>
      <c r="EB295">
        <v>13.81</v>
      </c>
      <c r="EC295">
        <v>2.0020566000040006E+19</v>
      </c>
      <c r="ED295">
        <v>4.0010566E+19</v>
      </c>
      <c r="EE295" t="s">
        <v>568</v>
      </c>
      <c r="EF295" t="s">
        <v>568</v>
      </c>
      <c r="EG295" t="s">
        <v>159</v>
      </c>
      <c r="EH295" t="s">
        <v>159</v>
      </c>
      <c r="EI295" t="s">
        <v>125</v>
      </c>
      <c r="EJ295" t="s">
        <v>159</v>
      </c>
      <c r="EK295" t="s">
        <v>159</v>
      </c>
      <c r="EL295" t="s">
        <v>159</v>
      </c>
      <c r="EM295" t="s">
        <v>159</v>
      </c>
      <c r="EN295" t="s">
        <v>159</v>
      </c>
      <c r="EO295" t="s">
        <v>159</v>
      </c>
      <c r="EP295" t="s">
        <v>159</v>
      </c>
      <c r="EQ295" t="s">
        <v>159</v>
      </c>
      <c r="ER295" t="s">
        <v>159</v>
      </c>
      <c r="ES295">
        <v>61315.81</v>
      </c>
      <c r="ET295">
        <v>0</v>
      </c>
      <c r="EU295">
        <v>0</v>
      </c>
      <c r="EV295" t="s">
        <v>159</v>
      </c>
      <c r="EW295" t="s">
        <v>167</v>
      </c>
      <c r="EX295" t="s">
        <v>159</v>
      </c>
      <c r="EY295">
        <v>0</v>
      </c>
      <c r="EZ295">
        <v>0</v>
      </c>
    </row>
    <row r="296" spans="1:156" x14ac:dyDescent="0.25">
      <c r="A296">
        <v>9780132765</v>
      </c>
      <c r="B296" t="s">
        <v>143</v>
      </c>
      <c r="C296" t="s">
        <v>297</v>
      </c>
      <c r="D296" t="s">
        <v>146</v>
      </c>
      <c r="E296" t="s">
        <v>722</v>
      </c>
      <c r="F296" s="1" t="s">
        <v>147</v>
      </c>
      <c r="G296" t="s">
        <v>148</v>
      </c>
      <c r="H296" t="s">
        <v>149</v>
      </c>
      <c r="I296" t="s">
        <v>150</v>
      </c>
      <c r="J296" t="s">
        <v>179</v>
      </c>
      <c r="K296" t="s">
        <v>152</v>
      </c>
      <c r="L296" s="2">
        <v>0.5</v>
      </c>
      <c r="M296" s="2">
        <v>61350</v>
      </c>
      <c r="N296" t="s">
        <v>298</v>
      </c>
      <c r="O296" t="s">
        <v>989</v>
      </c>
      <c r="P296">
        <v>34939</v>
      </c>
      <c r="Q296" t="s">
        <v>146</v>
      </c>
      <c r="R296" t="s">
        <v>990</v>
      </c>
      <c r="S296" s="1" t="s">
        <v>155</v>
      </c>
      <c r="T296">
        <v>2612753824</v>
      </c>
      <c r="U296">
        <v>7593140</v>
      </c>
      <c r="V296">
        <v>1001529</v>
      </c>
      <c r="W296">
        <v>25506467</v>
      </c>
      <c r="X296">
        <v>9780132765</v>
      </c>
      <c r="Y296">
        <v>800578</v>
      </c>
      <c r="Z296" t="s">
        <v>156</v>
      </c>
      <c r="AA296" t="s">
        <v>157</v>
      </c>
      <c r="AB296" t="s">
        <v>158</v>
      </c>
      <c r="AC296" t="s">
        <v>179</v>
      </c>
      <c r="AD296">
        <v>5999</v>
      </c>
      <c r="AE296">
        <v>63</v>
      </c>
      <c r="AF296" t="s">
        <v>159</v>
      </c>
      <c r="AG296" t="s">
        <v>159</v>
      </c>
      <c r="AH296" t="s">
        <v>159</v>
      </c>
      <c r="AI296" t="s">
        <v>160</v>
      </c>
      <c r="AJ296" t="s">
        <v>991</v>
      </c>
      <c r="AK296">
        <v>566</v>
      </c>
      <c r="AL296">
        <v>677527</v>
      </c>
      <c r="AM296">
        <v>566</v>
      </c>
      <c r="AN296">
        <v>9780132765</v>
      </c>
      <c r="AO296">
        <v>9780132765</v>
      </c>
      <c r="AP296" t="s">
        <v>162</v>
      </c>
      <c r="AQ296" t="s">
        <v>302</v>
      </c>
      <c r="AR296" t="s">
        <v>159</v>
      </c>
      <c r="AS296" t="s">
        <v>303</v>
      </c>
      <c r="AT296" s="2">
        <v>0.5</v>
      </c>
      <c r="AU296">
        <v>61350</v>
      </c>
      <c r="AV296">
        <v>61350</v>
      </c>
      <c r="AW296" s="7">
        <f t="shared" si="28"/>
        <v>61350</v>
      </c>
      <c r="AX296" s="7">
        <v>350</v>
      </c>
      <c r="AY296" s="7">
        <f t="shared" si="29"/>
        <v>61000</v>
      </c>
      <c r="AZ296" s="8">
        <f t="shared" si="30"/>
        <v>10736.000000000002</v>
      </c>
      <c r="BA296" s="9">
        <f t="shared" si="31"/>
        <v>48800</v>
      </c>
      <c r="BB296" s="10">
        <f t="shared" si="32"/>
        <v>1464</v>
      </c>
      <c r="BC296" s="7">
        <v>250</v>
      </c>
      <c r="BD296" s="11">
        <f t="shared" si="33"/>
        <v>81.25</v>
      </c>
      <c r="BE296" s="11"/>
      <c r="BF296" s="12"/>
      <c r="BG296" s="7">
        <f t="shared" si="34"/>
        <v>18.75</v>
      </c>
      <c r="BH296" t="s">
        <v>159</v>
      </c>
      <c r="BI296" t="s">
        <v>159</v>
      </c>
      <c r="BJ296" t="s">
        <v>159</v>
      </c>
      <c r="BK296" t="s">
        <v>159</v>
      </c>
      <c r="BL296">
        <v>566</v>
      </c>
      <c r="BM296">
        <v>566</v>
      </c>
      <c r="BN296">
        <v>61350</v>
      </c>
      <c r="BO296">
        <v>1000</v>
      </c>
      <c r="BP296">
        <v>306.75</v>
      </c>
      <c r="BQ296">
        <v>23.01</v>
      </c>
      <c r="BR296">
        <v>0</v>
      </c>
      <c r="BS296">
        <v>61020.243799999997</v>
      </c>
      <c r="BT296">
        <v>0</v>
      </c>
      <c r="BU296" t="s">
        <v>159</v>
      </c>
      <c r="BV296" t="s">
        <v>159</v>
      </c>
      <c r="BW296">
        <v>0</v>
      </c>
      <c r="BX296">
        <v>0</v>
      </c>
      <c r="BY296" t="s">
        <v>165</v>
      </c>
      <c r="BZ296">
        <v>122.7</v>
      </c>
      <c r="CA296" t="s">
        <v>159</v>
      </c>
      <c r="CB296">
        <v>0</v>
      </c>
      <c r="CC296">
        <v>0</v>
      </c>
      <c r="CD296" t="s">
        <v>176</v>
      </c>
      <c r="CE296">
        <v>0</v>
      </c>
      <c r="CF296">
        <v>0.2</v>
      </c>
      <c r="CG296">
        <v>122.7</v>
      </c>
      <c r="CH296" t="s">
        <v>159</v>
      </c>
      <c r="CI296" t="s">
        <v>176</v>
      </c>
      <c r="CJ296" t="s">
        <v>159</v>
      </c>
      <c r="CK296" t="s">
        <v>159</v>
      </c>
      <c r="CL296">
        <v>0</v>
      </c>
      <c r="CM296" t="s">
        <v>297</v>
      </c>
      <c r="CN296">
        <v>30</v>
      </c>
      <c r="CO296">
        <v>36.81</v>
      </c>
      <c r="CP296">
        <v>2.76</v>
      </c>
      <c r="CQ296">
        <v>61315.81</v>
      </c>
      <c r="CR296" t="s">
        <v>166</v>
      </c>
      <c r="CS296">
        <v>25</v>
      </c>
      <c r="CT296">
        <v>30.675000000000001</v>
      </c>
      <c r="CU296">
        <v>2.2999999999999998</v>
      </c>
      <c r="CV296" t="s">
        <v>166</v>
      </c>
      <c r="CW296">
        <v>7.5</v>
      </c>
      <c r="CX296">
        <v>9.2025000000000006</v>
      </c>
      <c r="CY296">
        <v>0.69</v>
      </c>
      <c r="CZ296" t="s">
        <v>160</v>
      </c>
      <c r="DA296">
        <v>7.5</v>
      </c>
      <c r="DB296">
        <v>9.2025000000000006</v>
      </c>
      <c r="DC296">
        <v>0.69</v>
      </c>
      <c r="DD296">
        <v>0</v>
      </c>
      <c r="DE296">
        <v>5</v>
      </c>
      <c r="DF296">
        <v>0.38</v>
      </c>
      <c r="DG296" t="s">
        <v>166</v>
      </c>
      <c r="DH296">
        <v>5</v>
      </c>
      <c r="DI296">
        <v>6.1349999999999998</v>
      </c>
      <c r="DJ296">
        <v>0.46</v>
      </c>
      <c r="DK296" t="s">
        <v>166</v>
      </c>
      <c r="DL296">
        <v>25</v>
      </c>
      <c r="DM296">
        <v>30.675000000000001</v>
      </c>
      <c r="DN296">
        <v>2.2999999999999998</v>
      </c>
      <c r="DO296" t="s">
        <v>159</v>
      </c>
      <c r="DP296">
        <v>0</v>
      </c>
      <c r="DQ296">
        <v>0</v>
      </c>
      <c r="DR296" t="s">
        <v>159</v>
      </c>
      <c r="DS296">
        <v>0</v>
      </c>
      <c r="DT296">
        <v>0</v>
      </c>
      <c r="DU296" t="s">
        <v>159</v>
      </c>
      <c r="DV296" t="s">
        <v>159</v>
      </c>
      <c r="DW296" t="s">
        <v>159</v>
      </c>
      <c r="DX296" t="s">
        <v>159</v>
      </c>
      <c r="DY296">
        <v>0</v>
      </c>
      <c r="DZ296">
        <v>0</v>
      </c>
      <c r="EA296">
        <v>184.05</v>
      </c>
      <c r="EB296">
        <v>13.81</v>
      </c>
      <c r="EC296">
        <v>2.0020566000040006E+19</v>
      </c>
      <c r="ED296">
        <v>4.0010566E+19</v>
      </c>
      <c r="EE296" t="s">
        <v>991</v>
      </c>
      <c r="EF296" t="s">
        <v>991</v>
      </c>
      <c r="EG296" t="s">
        <v>159</v>
      </c>
      <c r="EH296" t="s">
        <v>159</v>
      </c>
      <c r="EI296" t="s">
        <v>125</v>
      </c>
      <c r="EJ296" t="s">
        <v>159</v>
      </c>
      <c r="EK296" t="s">
        <v>159</v>
      </c>
      <c r="EL296" t="s">
        <v>159</v>
      </c>
      <c r="EM296" t="s">
        <v>159</v>
      </c>
      <c r="EN296" t="s">
        <v>159</v>
      </c>
      <c r="EO296" t="s">
        <v>159</v>
      </c>
      <c r="EP296" t="s">
        <v>159</v>
      </c>
      <c r="EQ296" t="s">
        <v>159</v>
      </c>
      <c r="ER296" t="s">
        <v>159</v>
      </c>
      <c r="ES296">
        <v>61315.81</v>
      </c>
      <c r="ET296">
        <v>0</v>
      </c>
      <c r="EU296">
        <v>0</v>
      </c>
      <c r="EV296" t="s">
        <v>159</v>
      </c>
      <c r="EW296" t="s">
        <v>167</v>
      </c>
      <c r="EX296" t="s">
        <v>159</v>
      </c>
      <c r="EY296">
        <v>0</v>
      </c>
      <c r="EZ296">
        <v>0</v>
      </c>
    </row>
    <row r="297" spans="1:156" x14ac:dyDescent="0.25">
      <c r="A297">
        <v>9790858000</v>
      </c>
      <c r="B297" t="s">
        <v>143</v>
      </c>
      <c r="C297" t="s">
        <v>144</v>
      </c>
      <c r="D297" t="s">
        <v>722</v>
      </c>
      <c r="E297" t="s">
        <v>1003</v>
      </c>
      <c r="F297" s="1" t="s">
        <v>147</v>
      </c>
      <c r="G297" t="s">
        <v>148</v>
      </c>
      <c r="H297" t="s">
        <v>149</v>
      </c>
      <c r="I297" t="s">
        <v>150</v>
      </c>
      <c r="J297" t="s">
        <v>151</v>
      </c>
      <c r="K297" t="s">
        <v>152</v>
      </c>
      <c r="L297" s="2">
        <v>0.5</v>
      </c>
      <c r="M297" s="2">
        <v>61350</v>
      </c>
      <c r="N297" t="s">
        <v>1024</v>
      </c>
      <c r="O297" t="s">
        <v>1025</v>
      </c>
      <c r="P297">
        <v>34948</v>
      </c>
      <c r="Q297" t="s">
        <v>722</v>
      </c>
      <c r="R297">
        <v>102887</v>
      </c>
      <c r="S297" s="1" t="s">
        <v>155</v>
      </c>
      <c r="T297">
        <v>2614309056</v>
      </c>
      <c r="U297">
        <v>9174891</v>
      </c>
      <c r="V297">
        <v>1001568</v>
      </c>
      <c r="W297">
        <v>25511230</v>
      </c>
      <c r="X297">
        <v>9790858000</v>
      </c>
      <c r="Y297">
        <v>800578</v>
      </c>
      <c r="Z297" t="s">
        <v>156</v>
      </c>
      <c r="AA297" t="s">
        <v>157</v>
      </c>
      <c r="AB297" t="s">
        <v>158</v>
      </c>
      <c r="AC297" t="s">
        <v>151</v>
      </c>
      <c r="AD297">
        <v>5999</v>
      </c>
      <c r="AE297">
        <v>63</v>
      </c>
      <c r="AF297" t="s">
        <v>159</v>
      </c>
      <c r="AG297" t="s">
        <v>159</v>
      </c>
      <c r="AH297" t="s">
        <v>159</v>
      </c>
      <c r="AI297" t="s">
        <v>160</v>
      </c>
      <c r="AJ297" t="s">
        <v>1026</v>
      </c>
      <c r="AK297">
        <v>566</v>
      </c>
      <c r="AL297">
        <v>856886</v>
      </c>
      <c r="AM297">
        <v>566</v>
      </c>
      <c r="AN297">
        <v>9790858000</v>
      </c>
      <c r="AO297">
        <v>9790858000</v>
      </c>
      <c r="AP297" t="s">
        <v>162</v>
      </c>
      <c r="AQ297" t="s">
        <v>1027</v>
      </c>
      <c r="AR297" t="s">
        <v>159</v>
      </c>
      <c r="AS297" t="s">
        <v>164</v>
      </c>
      <c r="AT297" s="2">
        <v>0.5</v>
      </c>
      <c r="AU297">
        <v>61350</v>
      </c>
      <c r="AV297">
        <v>61350</v>
      </c>
      <c r="AW297" s="7">
        <f t="shared" si="28"/>
        <v>61350</v>
      </c>
      <c r="AX297" s="7">
        <v>350</v>
      </c>
      <c r="AY297" s="7">
        <f t="shared" si="29"/>
        <v>61000</v>
      </c>
      <c r="AZ297" s="8">
        <f t="shared" si="30"/>
        <v>10736.000000000002</v>
      </c>
      <c r="BA297" s="9">
        <f t="shared" si="31"/>
        <v>48800</v>
      </c>
      <c r="BB297" s="10">
        <f t="shared" si="32"/>
        <v>1464</v>
      </c>
      <c r="BC297" s="7">
        <v>250</v>
      </c>
      <c r="BD297" s="11">
        <f t="shared" si="33"/>
        <v>81.25</v>
      </c>
      <c r="BE297" s="11"/>
      <c r="BF297" s="12"/>
      <c r="BG297" s="7">
        <f t="shared" si="34"/>
        <v>18.75</v>
      </c>
      <c r="BH297" t="s">
        <v>159</v>
      </c>
      <c r="BI297" t="s">
        <v>159</v>
      </c>
      <c r="BJ297" t="s">
        <v>159</v>
      </c>
      <c r="BK297" t="s">
        <v>159</v>
      </c>
      <c r="BL297">
        <v>566</v>
      </c>
      <c r="BM297">
        <v>566</v>
      </c>
      <c r="BN297">
        <v>61350</v>
      </c>
      <c r="BO297">
        <v>1000</v>
      </c>
      <c r="BP297">
        <v>306.75</v>
      </c>
      <c r="BQ297">
        <v>23.01</v>
      </c>
      <c r="BR297">
        <v>0</v>
      </c>
      <c r="BS297">
        <v>61020.243799999997</v>
      </c>
      <c r="BT297">
        <v>0</v>
      </c>
      <c r="BU297" t="s">
        <v>159</v>
      </c>
      <c r="BV297" t="s">
        <v>159</v>
      </c>
      <c r="BW297">
        <v>0</v>
      </c>
      <c r="BX297">
        <v>0</v>
      </c>
      <c r="BY297" t="s">
        <v>165</v>
      </c>
      <c r="BZ297">
        <v>122.7</v>
      </c>
      <c r="CA297" t="s">
        <v>159</v>
      </c>
      <c r="CB297">
        <v>0</v>
      </c>
      <c r="CC297">
        <v>0</v>
      </c>
      <c r="CD297" t="s">
        <v>176</v>
      </c>
      <c r="CE297">
        <v>0</v>
      </c>
      <c r="CF297">
        <v>0.2</v>
      </c>
      <c r="CG297">
        <v>122.7</v>
      </c>
      <c r="CH297" t="s">
        <v>159</v>
      </c>
      <c r="CI297" t="s">
        <v>176</v>
      </c>
      <c r="CJ297" t="s">
        <v>159</v>
      </c>
      <c r="CK297" t="s">
        <v>159</v>
      </c>
      <c r="CL297">
        <v>0</v>
      </c>
      <c r="CM297" t="s">
        <v>144</v>
      </c>
      <c r="CN297">
        <v>30</v>
      </c>
      <c r="CO297">
        <v>36.81</v>
      </c>
      <c r="CP297">
        <v>2.76</v>
      </c>
      <c r="CQ297">
        <v>61311.51</v>
      </c>
      <c r="CR297" t="s">
        <v>166</v>
      </c>
      <c r="CS297">
        <v>25</v>
      </c>
      <c r="CT297">
        <v>30.675000000000001</v>
      </c>
      <c r="CU297">
        <v>2.2999999999999998</v>
      </c>
      <c r="CV297" t="s">
        <v>166</v>
      </c>
      <c r="CW297">
        <v>7.5</v>
      </c>
      <c r="CX297">
        <v>9.2025000000000006</v>
      </c>
      <c r="CY297">
        <v>0.69</v>
      </c>
      <c r="CZ297" t="s">
        <v>160</v>
      </c>
      <c r="DA297">
        <v>7.5</v>
      </c>
      <c r="DB297">
        <v>9.2025000000000006</v>
      </c>
      <c r="DC297">
        <v>0.69</v>
      </c>
      <c r="DD297">
        <v>0</v>
      </c>
      <c r="DE297">
        <v>1</v>
      </c>
      <c r="DF297">
        <v>0.08</v>
      </c>
      <c r="DG297" t="s">
        <v>166</v>
      </c>
      <c r="DH297">
        <v>5</v>
      </c>
      <c r="DI297">
        <v>6.1349999999999998</v>
      </c>
      <c r="DJ297">
        <v>0.46</v>
      </c>
      <c r="DK297" t="s">
        <v>166</v>
      </c>
      <c r="DL297">
        <v>25</v>
      </c>
      <c r="DM297">
        <v>30.675000000000001</v>
      </c>
      <c r="DN297">
        <v>2.2999999999999998</v>
      </c>
      <c r="DO297" t="s">
        <v>159</v>
      </c>
      <c r="DP297">
        <v>0</v>
      </c>
      <c r="DQ297">
        <v>0</v>
      </c>
      <c r="DR297" t="s">
        <v>159</v>
      </c>
      <c r="DS297">
        <v>0</v>
      </c>
      <c r="DT297">
        <v>0</v>
      </c>
      <c r="DU297" t="s">
        <v>159</v>
      </c>
      <c r="DV297" t="s">
        <v>159</v>
      </c>
      <c r="DW297" t="s">
        <v>159</v>
      </c>
      <c r="DX297" t="s">
        <v>159</v>
      </c>
      <c r="DY297">
        <v>0</v>
      </c>
      <c r="DZ297">
        <v>0</v>
      </c>
      <c r="EA297">
        <v>184.05</v>
      </c>
      <c r="EB297">
        <v>13.81</v>
      </c>
      <c r="EC297">
        <v>2.0020566000040006E+19</v>
      </c>
      <c r="ED297">
        <v>3.0040567E+19</v>
      </c>
      <c r="EE297" t="s">
        <v>1026</v>
      </c>
      <c r="EF297" t="s">
        <v>1026</v>
      </c>
      <c r="EG297" t="s">
        <v>159</v>
      </c>
      <c r="EH297" t="s">
        <v>159</v>
      </c>
      <c r="EI297" t="s">
        <v>125</v>
      </c>
      <c r="EJ297" t="s">
        <v>159</v>
      </c>
      <c r="EK297" t="s">
        <v>159</v>
      </c>
      <c r="EL297" t="s">
        <v>159</v>
      </c>
      <c r="EM297" t="s">
        <v>159</v>
      </c>
      <c r="EN297" t="s">
        <v>159</v>
      </c>
      <c r="EO297" t="s">
        <v>159</v>
      </c>
      <c r="EP297" t="s">
        <v>159</v>
      </c>
      <c r="EQ297" t="s">
        <v>159</v>
      </c>
      <c r="ER297" t="s">
        <v>159</v>
      </c>
      <c r="ES297">
        <v>61311.51</v>
      </c>
      <c r="ET297">
        <v>0</v>
      </c>
      <c r="EU297">
        <v>0</v>
      </c>
      <c r="EV297" t="s">
        <v>159</v>
      </c>
      <c r="EW297" t="s">
        <v>167</v>
      </c>
      <c r="EX297" t="s">
        <v>159</v>
      </c>
      <c r="EY297">
        <v>0</v>
      </c>
      <c r="EZ297">
        <v>0</v>
      </c>
    </row>
    <row r="298" spans="1:156" x14ac:dyDescent="0.25">
      <c r="A298">
        <v>9792543454</v>
      </c>
      <c r="B298" t="s">
        <v>143</v>
      </c>
      <c r="C298" t="s">
        <v>297</v>
      </c>
      <c r="D298" t="s">
        <v>1003</v>
      </c>
      <c r="E298" t="s">
        <v>1003</v>
      </c>
      <c r="F298" s="1" t="s">
        <v>147</v>
      </c>
      <c r="G298" t="s">
        <v>148</v>
      </c>
      <c r="H298" t="s">
        <v>149</v>
      </c>
      <c r="I298" t="s">
        <v>150</v>
      </c>
      <c r="J298" t="s">
        <v>179</v>
      </c>
      <c r="K298" t="s">
        <v>152</v>
      </c>
      <c r="L298" s="2">
        <v>0.5</v>
      </c>
      <c r="M298" s="2">
        <v>61350</v>
      </c>
      <c r="N298" t="s">
        <v>1138</v>
      </c>
      <c r="O298" t="s">
        <v>1139</v>
      </c>
      <c r="P298">
        <v>34952</v>
      </c>
      <c r="Q298" t="s">
        <v>722</v>
      </c>
      <c r="R298" t="s">
        <v>159</v>
      </c>
      <c r="S298" s="1" t="s">
        <v>155</v>
      </c>
      <c r="T298">
        <v>2614643969</v>
      </c>
      <c r="U298">
        <v>4052860</v>
      </c>
      <c r="V298">
        <v>1001570</v>
      </c>
      <c r="W298">
        <v>25512084</v>
      </c>
      <c r="X298">
        <v>9792543454</v>
      </c>
      <c r="Y298">
        <v>800578</v>
      </c>
      <c r="Z298" t="s">
        <v>156</v>
      </c>
      <c r="AA298" t="s">
        <v>157</v>
      </c>
      <c r="AB298" t="s">
        <v>158</v>
      </c>
      <c r="AC298" t="s">
        <v>179</v>
      </c>
      <c r="AD298">
        <v>5999</v>
      </c>
      <c r="AE298">
        <v>63</v>
      </c>
      <c r="AF298" t="s">
        <v>159</v>
      </c>
      <c r="AG298" t="s">
        <v>159</v>
      </c>
      <c r="AH298" t="s">
        <v>159</v>
      </c>
      <c r="AI298" t="s">
        <v>160</v>
      </c>
      <c r="AJ298" t="s">
        <v>1140</v>
      </c>
      <c r="AK298">
        <v>566</v>
      </c>
      <c r="AL298">
        <v>644603</v>
      </c>
      <c r="AM298">
        <v>566</v>
      </c>
      <c r="AN298">
        <v>9792543454</v>
      </c>
      <c r="AO298">
        <v>9792543454</v>
      </c>
      <c r="AP298" t="s">
        <v>183</v>
      </c>
      <c r="AQ298" t="s">
        <v>1141</v>
      </c>
      <c r="AR298" t="s">
        <v>159</v>
      </c>
      <c r="AS298" t="s">
        <v>303</v>
      </c>
      <c r="AT298" s="2">
        <v>0.5</v>
      </c>
      <c r="AU298">
        <v>61350</v>
      </c>
      <c r="AV298">
        <v>61350</v>
      </c>
      <c r="AW298" s="7">
        <f t="shared" si="28"/>
        <v>61350</v>
      </c>
      <c r="AX298" s="7">
        <v>350</v>
      </c>
      <c r="AY298" s="7">
        <f t="shared" si="29"/>
        <v>61000</v>
      </c>
      <c r="AZ298" s="8">
        <f t="shared" si="30"/>
        <v>10736.000000000002</v>
      </c>
      <c r="BA298" s="9">
        <f t="shared" si="31"/>
        <v>48800</v>
      </c>
      <c r="BB298" s="10">
        <f t="shared" si="32"/>
        <v>1464</v>
      </c>
      <c r="BC298" s="7">
        <v>250</v>
      </c>
      <c r="BD298" s="11">
        <f t="shared" si="33"/>
        <v>81.25</v>
      </c>
      <c r="BE298" s="11"/>
      <c r="BF298" s="12"/>
      <c r="BG298" s="7">
        <f t="shared" si="34"/>
        <v>18.75</v>
      </c>
      <c r="BH298" t="s">
        <v>159</v>
      </c>
      <c r="BI298" t="s">
        <v>159</v>
      </c>
      <c r="BJ298" t="s">
        <v>159</v>
      </c>
      <c r="BK298" t="s">
        <v>159</v>
      </c>
      <c r="BL298">
        <v>566</v>
      </c>
      <c r="BM298">
        <v>566</v>
      </c>
      <c r="BN298">
        <v>61350</v>
      </c>
      <c r="BO298">
        <v>1000</v>
      </c>
      <c r="BP298">
        <v>306.75</v>
      </c>
      <c r="BQ298">
        <v>23.01</v>
      </c>
      <c r="BR298">
        <v>0</v>
      </c>
      <c r="BS298">
        <v>61020.243799999997</v>
      </c>
      <c r="BT298">
        <v>0</v>
      </c>
      <c r="BU298" t="s">
        <v>159</v>
      </c>
      <c r="BV298" t="s">
        <v>159</v>
      </c>
      <c r="BW298">
        <v>0</v>
      </c>
      <c r="BX298">
        <v>0</v>
      </c>
      <c r="BY298" t="s">
        <v>165</v>
      </c>
      <c r="BZ298">
        <v>122.7</v>
      </c>
      <c r="CA298" t="s">
        <v>159</v>
      </c>
      <c r="CB298">
        <v>0</v>
      </c>
      <c r="CC298">
        <v>0</v>
      </c>
      <c r="CD298" t="s">
        <v>176</v>
      </c>
      <c r="CE298">
        <v>0</v>
      </c>
      <c r="CF298">
        <v>0.2</v>
      </c>
      <c r="CG298">
        <v>122.7</v>
      </c>
      <c r="CH298" t="s">
        <v>159</v>
      </c>
      <c r="CI298" t="s">
        <v>176</v>
      </c>
      <c r="CJ298" t="s">
        <v>159</v>
      </c>
      <c r="CK298" t="s">
        <v>159</v>
      </c>
      <c r="CL298">
        <v>0</v>
      </c>
      <c r="CM298" t="s">
        <v>297</v>
      </c>
      <c r="CN298">
        <v>30</v>
      </c>
      <c r="CO298">
        <v>36.81</v>
      </c>
      <c r="CP298">
        <v>2.76</v>
      </c>
      <c r="CQ298">
        <v>61315.81</v>
      </c>
      <c r="CR298" t="s">
        <v>166</v>
      </c>
      <c r="CS298">
        <v>25</v>
      </c>
      <c r="CT298">
        <v>30.675000000000001</v>
      </c>
      <c r="CU298">
        <v>2.2999999999999998</v>
      </c>
      <c r="CV298" t="s">
        <v>166</v>
      </c>
      <c r="CW298">
        <v>7.5</v>
      </c>
      <c r="CX298">
        <v>9.2025000000000006</v>
      </c>
      <c r="CY298">
        <v>0.69</v>
      </c>
      <c r="CZ298" t="s">
        <v>160</v>
      </c>
      <c r="DA298">
        <v>7.5</v>
      </c>
      <c r="DB298">
        <v>9.2025000000000006</v>
      </c>
      <c r="DC298">
        <v>0.69</v>
      </c>
      <c r="DD298">
        <v>0</v>
      </c>
      <c r="DE298">
        <v>5</v>
      </c>
      <c r="DF298">
        <v>0.38</v>
      </c>
      <c r="DG298" t="s">
        <v>166</v>
      </c>
      <c r="DH298">
        <v>5</v>
      </c>
      <c r="DI298">
        <v>6.1349999999999998</v>
      </c>
      <c r="DJ298">
        <v>0.46</v>
      </c>
      <c r="DK298" t="s">
        <v>166</v>
      </c>
      <c r="DL298">
        <v>25</v>
      </c>
      <c r="DM298">
        <v>30.675000000000001</v>
      </c>
      <c r="DN298">
        <v>2.2999999999999998</v>
      </c>
      <c r="DO298" t="s">
        <v>159</v>
      </c>
      <c r="DP298">
        <v>0</v>
      </c>
      <c r="DQ298">
        <v>0</v>
      </c>
      <c r="DR298" t="s">
        <v>159</v>
      </c>
      <c r="DS298">
        <v>0</v>
      </c>
      <c r="DT298">
        <v>0</v>
      </c>
      <c r="DU298" t="s">
        <v>159</v>
      </c>
      <c r="DV298" t="s">
        <v>159</v>
      </c>
      <c r="DW298" t="s">
        <v>159</v>
      </c>
      <c r="DX298" t="s">
        <v>159</v>
      </c>
      <c r="DY298">
        <v>0</v>
      </c>
      <c r="DZ298">
        <v>0</v>
      </c>
      <c r="EA298">
        <v>184.05</v>
      </c>
      <c r="EB298">
        <v>13.81</v>
      </c>
      <c r="EC298">
        <v>2.0020566000040006E+19</v>
      </c>
      <c r="ED298">
        <v>4.0010566E+19</v>
      </c>
      <c r="EE298" t="s">
        <v>1140</v>
      </c>
      <c r="EF298" t="s">
        <v>1140</v>
      </c>
      <c r="EG298" t="s">
        <v>159</v>
      </c>
      <c r="EH298" t="s">
        <v>159</v>
      </c>
      <c r="EI298" t="s">
        <v>125</v>
      </c>
      <c r="EJ298" t="s">
        <v>159</v>
      </c>
      <c r="EK298" t="s">
        <v>159</v>
      </c>
      <c r="EL298" t="s">
        <v>159</v>
      </c>
      <c r="EM298" t="s">
        <v>159</v>
      </c>
      <c r="EN298" t="s">
        <v>159</v>
      </c>
      <c r="EO298" t="s">
        <v>159</v>
      </c>
      <c r="EP298" t="s">
        <v>159</v>
      </c>
      <c r="EQ298" t="s">
        <v>159</v>
      </c>
      <c r="ER298" t="s">
        <v>159</v>
      </c>
      <c r="ES298">
        <v>61315.81</v>
      </c>
      <c r="ET298">
        <v>0</v>
      </c>
      <c r="EU298">
        <v>0</v>
      </c>
      <c r="EV298" t="s">
        <v>159</v>
      </c>
      <c r="EW298" t="s">
        <v>167</v>
      </c>
      <c r="EX298" t="s">
        <v>159</v>
      </c>
      <c r="EY298">
        <v>0</v>
      </c>
      <c r="EZ298">
        <v>0</v>
      </c>
    </row>
    <row r="299" spans="1:156" x14ac:dyDescent="0.25">
      <c r="A299">
        <v>9787437389</v>
      </c>
      <c r="B299" t="s">
        <v>143</v>
      </c>
      <c r="C299" t="s">
        <v>1174</v>
      </c>
      <c r="D299" t="s">
        <v>722</v>
      </c>
      <c r="E299" t="s">
        <v>1003</v>
      </c>
      <c r="F299" s="1" t="s">
        <v>147</v>
      </c>
      <c r="G299" t="s">
        <v>148</v>
      </c>
      <c r="H299" t="s">
        <v>149</v>
      </c>
      <c r="I299" t="s">
        <v>150</v>
      </c>
      <c r="J299" t="s">
        <v>151</v>
      </c>
      <c r="K299" t="s">
        <v>152</v>
      </c>
      <c r="L299" s="2">
        <v>0.5</v>
      </c>
      <c r="M299" s="2">
        <v>61350</v>
      </c>
      <c r="N299" t="s">
        <v>1175</v>
      </c>
      <c r="O299" t="s">
        <v>1176</v>
      </c>
      <c r="P299">
        <v>34945</v>
      </c>
      <c r="Q299" t="s">
        <v>722</v>
      </c>
      <c r="R299" t="s">
        <v>1177</v>
      </c>
      <c r="S299" s="1" t="s">
        <v>155</v>
      </c>
      <c r="T299">
        <v>2613803462</v>
      </c>
      <c r="U299">
        <v>9135784</v>
      </c>
      <c r="V299">
        <v>1001558</v>
      </c>
      <c r="W299">
        <v>25509308</v>
      </c>
      <c r="X299">
        <v>9787437389</v>
      </c>
      <c r="Y299">
        <v>800578</v>
      </c>
      <c r="Z299" t="s">
        <v>156</v>
      </c>
      <c r="AA299" t="s">
        <v>157</v>
      </c>
      <c r="AB299" t="s">
        <v>158</v>
      </c>
      <c r="AC299" t="s">
        <v>151</v>
      </c>
      <c r="AD299">
        <v>5999</v>
      </c>
      <c r="AE299">
        <v>63</v>
      </c>
      <c r="AF299" t="s">
        <v>159</v>
      </c>
      <c r="AG299" t="s">
        <v>159</v>
      </c>
      <c r="AH299" t="s">
        <v>159</v>
      </c>
      <c r="AI299" t="s">
        <v>160</v>
      </c>
      <c r="AJ299" t="s">
        <v>1178</v>
      </c>
      <c r="AK299">
        <v>566</v>
      </c>
      <c r="AL299">
        <v>38836</v>
      </c>
      <c r="AM299">
        <v>566</v>
      </c>
      <c r="AN299">
        <v>9787437389</v>
      </c>
      <c r="AO299">
        <v>9787437389</v>
      </c>
      <c r="AP299" t="s">
        <v>162</v>
      </c>
      <c r="AQ299" t="s">
        <v>1179</v>
      </c>
      <c r="AR299" t="s">
        <v>159</v>
      </c>
      <c r="AS299" t="s">
        <v>1180</v>
      </c>
      <c r="AT299" s="2">
        <v>0.5</v>
      </c>
      <c r="AU299">
        <v>61350</v>
      </c>
      <c r="AV299">
        <v>61350</v>
      </c>
      <c r="AW299" s="7">
        <f t="shared" si="28"/>
        <v>61350</v>
      </c>
      <c r="AX299" s="7">
        <v>350</v>
      </c>
      <c r="AY299" s="7">
        <f t="shared" si="29"/>
        <v>61000</v>
      </c>
      <c r="AZ299" s="8">
        <f t="shared" si="30"/>
        <v>10736.000000000002</v>
      </c>
      <c r="BA299" s="9">
        <f t="shared" si="31"/>
        <v>48800</v>
      </c>
      <c r="BB299" s="10">
        <f t="shared" si="32"/>
        <v>1464</v>
      </c>
      <c r="BC299" s="7">
        <v>250</v>
      </c>
      <c r="BD299" s="11">
        <f t="shared" si="33"/>
        <v>81.25</v>
      </c>
      <c r="BE299" s="11"/>
      <c r="BF299" s="12"/>
      <c r="BG299" s="7">
        <f t="shared" si="34"/>
        <v>18.75</v>
      </c>
      <c r="BH299" t="s">
        <v>159</v>
      </c>
      <c r="BI299" t="s">
        <v>159</v>
      </c>
      <c r="BJ299" t="s">
        <v>159</v>
      </c>
      <c r="BK299" t="s">
        <v>159</v>
      </c>
      <c r="BL299">
        <v>566</v>
      </c>
      <c r="BM299">
        <v>566</v>
      </c>
      <c r="BN299">
        <v>61350</v>
      </c>
      <c r="BO299">
        <v>1000</v>
      </c>
      <c r="BP299">
        <v>306.75</v>
      </c>
      <c r="BQ299">
        <v>23.01</v>
      </c>
      <c r="BR299">
        <v>0</v>
      </c>
      <c r="BS299">
        <v>61020.243799999997</v>
      </c>
      <c r="BT299">
        <v>0</v>
      </c>
      <c r="BU299" t="s">
        <v>159</v>
      </c>
      <c r="BV299" t="s">
        <v>159</v>
      </c>
      <c r="BW299">
        <v>0</v>
      </c>
      <c r="BX299">
        <v>0</v>
      </c>
      <c r="BY299" t="s">
        <v>165</v>
      </c>
      <c r="BZ299">
        <v>122.7</v>
      </c>
      <c r="CA299" t="s">
        <v>159</v>
      </c>
      <c r="CB299">
        <v>0</v>
      </c>
      <c r="CC299">
        <v>0</v>
      </c>
      <c r="CD299" t="s">
        <v>176</v>
      </c>
      <c r="CE299">
        <v>0</v>
      </c>
      <c r="CF299">
        <v>0.2</v>
      </c>
      <c r="CG299">
        <v>122.7</v>
      </c>
      <c r="CH299" t="s">
        <v>159</v>
      </c>
      <c r="CI299" t="s">
        <v>176</v>
      </c>
      <c r="CJ299" t="s">
        <v>159</v>
      </c>
      <c r="CK299" t="s">
        <v>159</v>
      </c>
      <c r="CL299">
        <v>0</v>
      </c>
      <c r="CM299" t="s">
        <v>1174</v>
      </c>
      <c r="CN299">
        <v>30</v>
      </c>
      <c r="CO299">
        <v>36.81</v>
      </c>
      <c r="CP299">
        <v>2.76</v>
      </c>
      <c r="CQ299">
        <v>61314.73</v>
      </c>
      <c r="CR299" t="s">
        <v>166</v>
      </c>
      <c r="CS299">
        <v>25</v>
      </c>
      <c r="CT299">
        <v>30.675000000000001</v>
      </c>
      <c r="CU299">
        <v>2.2999999999999998</v>
      </c>
      <c r="CV299" t="s">
        <v>166</v>
      </c>
      <c r="CW299">
        <v>7.5</v>
      </c>
      <c r="CX299">
        <v>9.2025000000000006</v>
      </c>
      <c r="CY299">
        <v>0.69</v>
      </c>
      <c r="CZ299" t="s">
        <v>160</v>
      </c>
      <c r="DA299">
        <v>7.5</v>
      </c>
      <c r="DB299">
        <v>9.2025000000000006</v>
      </c>
      <c r="DC299">
        <v>0.69</v>
      </c>
      <c r="DD299">
        <v>0</v>
      </c>
      <c r="DE299">
        <v>4</v>
      </c>
      <c r="DF299">
        <v>0.3</v>
      </c>
      <c r="DG299" t="s">
        <v>166</v>
      </c>
      <c r="DH299">
        <v>5</v>
      </c>
      <c r="DI299">
        <v>6.1349999999999998</v>
      </c>
      <c r="DJ299">
        <v>0.46</v>
      </c>
      <c r="DK299" t="s">
        <v>166</v>
      </c>
      <c r="DL299">
        <v>25</v>
      </c>
      <c r="DM299">
        <v>30.675000000000001</v>
      </c>
      <c r="DN299">
        <v>2.2999999999999998</v>
      </c>
      <c r="DO299" t="s">
        <v>159</v>
      </c>
      <c r="DP299">
        <v>0</v>
      </c>
      <c r="DQ299">
        <v>0</v>
      </c>
      <c r="DR299" t="s">
        <v>159</v>
      </c>
      <c r="DS299">
        <v>0</v>
      </c>
      <c r="DT299">
        <v>0</v>
      </c>
      <c r="DU299" t="s">
        <v>159</v>
      </c>
      <c r="DV299" t="s">
        <v>159</v>
      </c>
      <c r="DW299" t="s">
        <v>159</v>
      </c>
      <c r="DX299" t="s">
        <v>159</v>
      </c>
      <c r="DY299">
        <v>0</v>
      </c>
      <c r="DZ299">
        <v>0</v>
      </c>
      <c r="EA299">
        <v>184.05</v>
      </c>
      <c r="EB299">
        <v>13.81</v>
      </c>
      <c r="EC299">
        <v>2.0020566000040006E+19</v>
      </c>
      <c r="ED299">
        <v>3.0040567E+19</v>
      </c>
      <c r="EE299" t="s">
        <v>1178</v>
      </c>
      <c r="EF299" t="s">
        <v>1178</v>
      </c>
      <c r="EG299" t="s">
        <v>159</v>
      </c>
      <c r="EH299" t="s">
        <v>159</v>
      </c>
      <c r="EI299" t="s">
        <v>125</v>
      </c>
      <c r="EJ299" t="s">
        <v>159</v>
      </c>
      <c r="EK299" t="s">
        <v>159</v>
      </c>
      <c r="EL299" t="s">
        <v>159</v>
      </c>
      <c r="EM299" t="s">
        <v>159</v>
      </c>
      <c r="EN299" t="s">
        <v>159</v>
      </c>
      <c r="EO299" t="s">
        <v>159</v>
      </c>
      <c r="EP299" t="s">
        <v>159</v>
      </c>
      <c r="EQ299" t="s">
        <v>159</v>
      </c>
      <c r="ER299" t="s">
        <v>159</v>
      </c>
      <c r="ES299">
        <v>61314.73</v>
      </c>
      <c r="ET299">
        <v>0</v>
      </c>
      <c r="EU299">
        <v>0</v>
      </c>
      <c r="EV299" t="s">
        <v>159</v>
      </c>
      <c r="EW299" t="s">
        <v>167</v>
      </c>
      <c r="EX299" t="s">
        <v>159</v>
      </c>
      <c r="EY299">
        <v>0</v>
      </c>
      <c r="EZ299">
        <v>0</v>
      </c>
    </row>
    <row r="300" spans="1:156" x14ac:dyDescent="0.25">
      <c r="A300">
        <v>9791698497</v>
      </c>
      <c r="B300" t="s">
        <v>143</v>
      </c>
      <c r="C300" t="s">
        <v>297</v>
      </c>
      <c r="D300" t="s">
        <v>1003</v>
      </c>
      <c r="E300" t="s">
        <v>1003</v>
      </c>
      <c r="F300" s="1" t="s">
        <v>147</v>
      </c>
      <c r="G300" t="s">
        <v>148</v>
      </c>
      <c r="H300" t="s">
        <v>149</v>
      </c>
      <c r="I300" t="s">
        <v>150</v>
      </c>
      <c r="J300" t="s">
        <v>179</v>
      </c>
      <c r="K300" t="s">
        <v>152</v>
      </c>
      <c r="L300" s="2">
        <v>0.5</v>
      </c>
      <c r="M300" s="2">
        <v>64170</v>
      </c>
      <c r="N300" t="s">
        <v>298</v>
      </c>
      <c r="O300" t="s">
        <v>1192</v>
      </c>
      <c r="P300">
        <v>34950</v>
      </c>
      <c r="Q300" t="s">
        <v>722</v>
      </c>
      <c r="R300" t="s">
        <v>1193</v>
      </c>
      <c r="S300" s="1" t="s">
        <v>155</v>
      </c>
      <c r="T300">
        <v>2614476295</v>
      </c>
      <c r="U300">
        <v>6473317</v>
      </c>
      <c r="V300">
        <v>1001569</v>
      </c>
      <c r="W300">
        <v>25511591</v>
      </c>
      <c r="X300">
        <v>9791698497</v>
      </c>
      <c r="Y300">
        <v>800578</v>
      </c>
      <c r="Z300" t="s">
        <v>156</v>
      </c>
      <c r="AA300" t="s">
        <v>157</v>
      </c>
      <c r="AB300" t="s">
        <v>158</v>
      </c>
      <c r="AC300" t="s">
        <v>179</v>
      </c>
      <c r="AD300">
        <v>5999</v>
      </c>
      <c r="AE300">
        <v>63</v>
      </c>
      <c r="AF300" t="s">
        <v>159</v>
      </c>
      <c r="AG300" t="s">
        <v>159</v>
      </c>
      <c r="AH300" t="s">
        <v>159</v>
      </c>
      <c r="AI300" t="s">
        <v>160</v>
      </c>
      <c r="AJ300" t="s">
        <v>1194</v>
      </c>
      <c r="AK300">
        <v>566</v>
      </c>
      <c r="AL300">
        <v>948843</v>
      </c>
      <c r="AM300">
        <v>566</v>
      </c>
      <c r="AN300">
        <v>9791698497</v>
      </c>
      <c r="AO300">
        <v>9791698497</v>
      </c>
      <c r="AP300" t="s">
        <v>162</v>
      </c>
      <c r="AQ300" t="s">
        <v>302</v>
      </c>
      <c r="AR300" t="s">
        <v>159</v>
      </c>
      <c r="AS300" t="s">
        <v>303</v>
      </c>
      <c r="AT300" s="2">
        <v>0.5</v>
      </c>
      <c r="AU300">
        <v>64170</v>
      </c>
      <c r="AV300">
        <v>64170</v>
      </c>
      <c r="AW300" s="7">
        <f t="shared" si="28"/>
        <v>64170</v>
      </c>
      <c r="AX300" s="7">
        <v>350</v>
      </c>
      <c r="AY300" s="7">
        <f t="shared" si="29"/>
        <v>63820</v>
      </c>
      <c r="AZ300" s="8">
        <f t="shared" si="30"/>
        <v>11232.320000000002</v>
      </c>
      <c r="BA300" s="9">
        <f t="shared" si="31"/>
        <v>51056</v>
      </c>
      <c r="BB300" s="10">
        <f t="shared" si="32"/>
        <v>1531.68</v>
      </c>
      <c r="BC300" s="7">
        <v>250</v>
      </c>
      <c r="BD300" s="11">
        <f t="shared" si="33"/>
        <v>81.25</v>
      </c>
      <c r="BE300" s="11"/>
      <c r="BF300" s="12"/>
      <c r="BG300" s="7">
        <f t="shared" si="34"/>
        <v>18.75</v>
      </c>
      <c r="BH300" t="s">
        <v>159</v>
      </c>
      <c r="BI300" t="s">
        <v>159</v>
      </c>
      <c r="BJ300" t="s">
        <v>159</v>
      </c>
      <c r="BK300" t="s">
        <v>159</v>
      </c>
      <c r="BL300">
        <v>566</v>
      </c>
      <c r="BM300">
        <v>566</v>
      </c>
      <c r="BN300">
        <v>64170</v>
      </c>
      <c r="BO300">
        <v>1000</v>
      </c>
      <c r="BP300">
        <v>320.85000000000002</v>
      </c>
      <c r="BQ300">
        <v>24.06</v>
      </c>
      <c r="BR300">
        <v>0</v>
      </c>
      <c r="BS300">
        <v>63825.086300000003</v>
      </c>
      <c r="BT300">
        <v>0</v>
      </c>
      <c r="BU300" t="s">
        <v>159</v>
      </c>
      <c r="BV300" t="s">
        <v>159</v>
      </c>
      <c r="BW300">
        <v>0</v>
      </c>
      <c r="BX300">
        <v>0</v>
      </c>
      <c r="BY300" t="s">
        <v>165</v>
      </c>
      <c r="BZ300">
        <v>128.34</v>
      </c>
      <c r="CA300" t="s">
        <v>159</v>
      </c>
      <c r="CB300">
        <v>0</v>
      </c>
      <c r="CC300">
        <v>0</v>
      </c>
      <c r="CD300" t="s">
        <v>176</v>
      </c>
      <c r="CE300">
        <v>0</v>
      </c>
      <c r="CF300">
        <v>0.2</v>
      </c>
      <c r="CG300">
        <v>128.34</v>
      </c>
      <c r="CH300" t="s">
        <v>159</v>
      </c>
      <c r="CI300" t="s">
        <v>176</v>
      </c>
      <c r="CJ300" t="s">
        <v>159</v>
      </c>
      <c r="CK300" t="s">
        <v>159</v>
      </c>
      <c r="CL300">
        <v>0</v>
      </c>
      <c r="CM300" t="s">
        <v>297</v>
      </c>
      <c r="CN300">
        <v>30</v>
      </c>
      <c r="CO300">
        <v>38.502000000000002</v>
      </c>
      <c r="CP300">
        <v>2.89</v>
      </c>
      <c r="CQ300">
        <v>64133.99</v>
      </c>
      <c r="CR300" t="s">
        <v>166</v>
      </c>
      <c r="CS300">
        <v>25</v>
      </c>
      <c r="CT300">
        <v>32.085000000000001</v>
      </c>
      <c r="CU300">
        <v>2.41</v>
      </c>
      <c r="CV300" t="s">
        <v>166</v>
      </c>
      <c r="CW300">
        <v>7.5</v>
      </c>
      <c r="CX300">
        <v>9.6255000000000006</v>
      </c>
      <c r="CY300">
        <v>0.72</v>
      </c>
      <c r="CZ300" t="s">
        <v>160</v>
      </c>
      <c r="DA300">
        <v>7.5</v>
      </c>
      <c r="DB300">
        <v>9.6255000000000006</v>
      </c>
      <c r="DC300">
        <v>0.72</v>
      </c>
      <c r="DD300">
        <v>0</v>
      </c>
      <c r="DE300">
        <v>5</v>
      </c>
      <c r="DF300">
        <v>0.38</v>
      </c>
      <c r="DG300" t="s">
        <v>166</v>
      </c>
      <c r="DH300">
        <v>5</v>
      </c>
      <c r="DI300">
        <v>6.4169999999999998</v>
      </c>
      <c r="DJ300">
        <v>0.48</v>
      </c>
      <c r="DK300" t="s">
        <v>166</v>
      </c>
      <c r="DL300">
        <v>25</v>
      </c>
      <c r="DM300">
        <v>32.085000000000001</v>
      </c>
      <c r="DN300">
        <v>2.41</v>
      </c>
      <c r="DO300" t="s">
        <v>159</v>
      </c>
      <c r="DP300">
        <v>0</v>
      </c>
      <c r="DQ300">
        <v>0</v>
      </c>
      <c r="DR300" t="s">
        <v>159</v>
      </c>
      <c r="DS300">
        <v>0</v>
      </c>
      <c r="DT300">
        <v>0</v>
      </c>
      <c r="DU300" t="s">
        <v>159</v>
      </c>
      <c r="DV300" t="s">
        <v>159</v>
      </c>
      <c r="DW300" t="s">
        <v>159</v>
      </c>
      <c r="DX300" t="s">
        <v>159</v>
      </c>
      <c r="DY300">
        <v>0</v>
      </c>
      <c r="DZ300">
        <v>0</v>
      </c>
      <c r="EA300">
        <v>192.51</v>
      </c>
      <c r="EB300">
        <v>14.43</v>
      </c>
      <c r="EC300">
        <v>2.0020566000040006E+19</v>
      </c>
      <c r="ED300">
        <v>4.0010566E+19</v>
      </c>
      <c r="EE300" t="s">
        <v>1194</v>
      </c>
      <c r="EF300" t="s">
        <v>1194</v>
      </c>
      <c r="EG300" t="s">
        <v>159</v>
      </c>
      <c r="EH300" t="s">
        <v>159</v>
      </c>
      <c r="EI300" t="s">
        <v>125</v>
      </c>
      <c r="EJ300" t="s">
        <v>159</v>
      </c>
      <c r="EK300" t="s">
        <v>159</v>
      </c>
      <c r="EL300" t="s">
        <v>159</v>
      </c>
      <c r="EM300" t="s">
        <v>159</v>
      </c>
      <c r="EN300" t="s">
        <v>159</v>
      </c>
      <c r="EO300" t="s">
        <v>159</v>
      </c>
      <c r="EP300" t="s">
        <v>159</v>
      </c>
      <c r="EQ300" t="s">
        <v>159</v>
      </c>
      <c r="ER300" t="s">
        <v>159</v>
      </c>
      <c r="ES300">
        <v>64133.99</v>
      </c>
      <c r="ET300">
        <v>0</v>
      </c>
      <c r="EU300">
        <v>0</v>
      </c>
      <c r="EV300" t="s">
        <v>159</v>
      </c>
      <c r="EW300" t="s">
        <v>167</v>
      </c>
      <c r="EX300" t="s">
        <v>159</v>
      </c>
      <c r="EY300">
        <v>0</v>
      </c>
      <c r="EZ300">
        <v>0</v>
      </c>
    </row>
    <row r="301" spans="1:156" x14ac:dyDescent="0.25">
      <c r="A301">
        <v>9770167004</v>
      </c>
      <c r="B301" t="s">
        <v>143</v>
      </c>
      <c r="C301" t="s">
        <v>251</v>
      </c>
      <c r="D301" t="s">
        <v>145</v>
      </c>
      <c r="E301" t="s">
        <v>146</v>
      </c>
      <c r="F301" s="1" t="s">
        <v>147</v>
      </c>
      <c r="G301" t="s">
        <v>148</v>
      </c>
      <c r="H301" t="s">
        <v>149</v>
      </c>
      <c r="I301" t="s">
        <v>150</v>
      </c>
      <c r="J301" t="s">
        <v>179</v>
      </c>
      <c r="K301" t="s">
        <v>152</v>
      </c>
      <c r="L301" s="2">
        <v>0.5</v>
      </c>
      <c r="M301" s="2">
        <v>93550</v>
      </c>
      <c r="N301" t="s">
        <v>569</v>
      </c>
      <c r="O301" t="s">
        <v>570</v>
      </c>
      <c r="P301">
        <v>34923</v>
      </c>
      <c r="Q301" t="s">
        <v>145</v>
      </c>
      <c r="R301">
        <v>677639</v>
      </c>
      <c r="S301" s="1" t="s">
        <v>155</v>
      </c>
      <c r="T301">
        <v>2611449114</v>
      </c>
      <c r="U301">
        <v>9913064</v>
      </c>
      <c r="V301">
        <v>1001406</v>
      </c>
      <c r="W301">
        <v>25499608</v>
      </c>
      <c r="X301">
        <v>9770167004</v>
      </c>
      <c r="Y301">
        <v>800578</v>
      </c>
      <c r="Z301" t="s">
        <v>156</v>
      </c>
      <c r="AA301" t="s">
        <v>157</v>
      </c>
      <c r="AB301" t="s">
        <v>158</v>
      </c>
      <c r="AC301" t="s">
        <v>179</v>
      </c>
      <c r="AD301">
        <v>5999</v>
      </c>
      <c r="AE301">
        <v>63</v>
      </c>
      <c r="AF301" t="s">
        <v>159</v>
      </c>
      <c r="AG301" t="s">
        <v>159</v>
      </c>
      <c r="AH301" t="s">
        <v>159</v>
      </c>
      <c r="AI301" t="s">
        <v>160</v>
      </c>
      <c r="AJ301" t="s">
        <v>571</v>
      </c>
      <c r="AK301">
        <v>566</v>
      </c>
      <c r="AL301">
        <v>682225</v>
      </c>
      <c r="AM301">
        <v>566</v>
      </c>
      <c r="AN301">
        <v>9770167004</v>
      </c>
      <c r="AO301">
        <v>9770167004</v>
      </c>
      <c r="AP301" t="s">
        <v>183</v>
      </c>
      <c r="AQ301" t="s">
        <v>572</v>
      </c>
      <c r="AR301" t="s">
        <v>159</v>
      </c>
      <c r="AS301" t="s">
        <v>563</v>
      </c>
      <c r="AT301" s="2">
        <v>0.5</v>
      </c>
      <c r="AU301">
        <v>93550</v>
      </c>
      <c r="AV301">
        <v>93550</v>
      </c>
      <c r="AW301" s="7">
        <f t="shared" si="28"/>
        <v>93550</v>
      </c>
      <c r="AX301" s="7">
        <v>350</v>
      </c>
      <c r="AY301" s="7">
        <f t="shared" si="29"/>
        <v>93200</v>
      </c>
      <c r="AZ301" s="8">
        <f t="shared" si="30"/>
        <v>16403.2</v>
      </c>
      <c r="BA301" s="9">
        <f t="shared" si="31"/>
        <v>74560</v>
      </c>
      <c r="BB301" s="10">
        <f t="shared" si="32"/>
        <v>2236.8000000000002</v>
      </c>
      <c r="BC301" s="7">
        <v>250</v>
      </c>
      <c r="BD301" s="11">
        <f t="shared" si="33"/>
        <v>81.25</v>
      </c>
      <c r="BE301" s="11"/>
      <c r="BF301" s="12"/>
      <c r="BG301" s="7">
        <f t="shared" si="34"/>
        <v>18.75</v>
      </c>
      <c r="BH301" t="s">
        <v>159</v>
      </c>
      <c r="BI301" t="s">
        <v>159</v>
      </c>
      <c r="BJ301" t="s">
        <v>159</v>
      </c>
      <c r="BK301" t="s">
        <v>159</v>
      </c>
      <c r="BL301">
        <v>566</v>
      </c>
      <c r="BM301">
        <v>566</v>
      </c>
      <c r="BN301">
        <v>93550</v>
      </c>
      <c r="BO301">
        <v>1000</v>
      </c>
      <c r="BP301">
        <v>467.75</v>
      </c>
      <c r="BQ301">
        <v>35.08</v>
      </c>
      <c r="BR301">
        <v>0</v>
      </c>
      <c r="BS301">
        <v>93047.168799999999</v>
      </c>
      <c r="BT301">
        <v>0</v>
      </c>
      <c r="BU301" t="s">
        <v>159</v>
      </c>
      <c r="BV301" t="s">
        <v>159</v>
      </c>
      <c r="BW301">
        <v>0</v>
      </c>
      <c r="BX301">
        <v>0</v>
      </c>
      <c r="BY301" t="s">
        <v>165</v>
      </c>
      <c r="BZ301">
        <v>187.1</v>
      </c>
      <c r="CA301" t="s">
        <v>159</v>
      </c>
      <c r="CB301">
        <v>0</v>
      </c>
      <c r="CC301">
        <v>0</v>
      </c>
      <c r="CD301" t="s">
        <v>176</v>
      </c>
      <c r="CE301">
        <v>0</v>
      </c>
      <c r="CF301">
        <v>0.2</v>
      </c>
      <c r="CG301">
        <v>187.1</v>
      </c>
      <c r="CH301" t="s">
        <v>159</v>
      </c>
      <c r="CI301" t="s">
        <v>176</v>
      </c>
      <c r="CJ301" t="s">
        <v>159</v>
      </c>
      <c r="CK301" t="s">
        <v>159</v>
      </c>
      <c r="CL301">
        <v>0</v>
      </c>
      <c r="CM301" t="s">
        <v>251</v>
      </c>
      <c r="CN301">
        <v>30</v>
      </c>
      <c r="CO301">
        <v>56.13</v>
      </c>
      <c r="CP301">
        <v>4.21</v>
      </c>
      <c r="CQ301">
        <v>93495.039999999994</v>
      </c>
      <c r="CR301" t="s">
        <v>166</v>
      </c>
      <c r="CS301">
        <v>25</v>
      </c>
      <c r="CT301">
        <v>46.774999999999999</v>
      </c>
      <c r="CU301">
        <v>3.51</v>
      </c>
      <c r="CV301" t="s">
        <v>166</v>
      </c>
      <c r="CW301">
        <v>7.5</v>
      </c>
      <c r="CX301">
        <v>14.032500000000001</v>
      </c>
      <c r="CY301">
        <v>1.05</v>
      </c>
      <c r="CZ301" t="s">
        <v>160</v>
      </c>
      <c r="DA301">
        <v>7.5</v>
      </c>
      <c r="DB301">
        <v>14.032500000000001</v>
      </c>
      <c r="DC301">
        <v>1.05</v>
      </c>
      <c r="DD301">
        <v>0</v>
      </c>
      <c r="DE301">
        <v>5</v>
      </c>
      <c r="DF301">
        <v>0.38</v>
      </c>
      <c r="DG301" t="s">
        <v>166</v>
      </c>
      <c r="DH301">
        <v>5</v>
      </c>
      <c r="DI301">
        <v>9.3550000000000004</v>
      </c>
      <c r="DJ301">
        <v>0.7</v>
      </c>
      <c r="DK301" t="s">
        <v>166</v>
      </c>
      <c r="DL301">
        <v>25</v>
      </c>
      <c r="DM301">
        <v>46.774999999999999</v>
      </c>
      <c r="DN301">
        <v>3.51</v>
      </c>
      <c r="DO301" t="s">
        <v>159</v>
      </c>
      <c r="DP301">
        <v>0</v>
      </c>
      <c r="DQ301">
        <v>0</v>
      </c>
      <c r="DR301" t="s">
        <v>159</v>
      </c>
      <c r="DS301">
        <v>0</v>
      </c>
      <c r="DT301">
        <v>0</v>
      </c>
      <c r="DU301" t="s">
        <v>159</v>
      </c>
      <c r="DV301" t="s">
        <v>159</v>
      </c>
      <c r="DW301" t="s">
        <v>159</v>
      </c>
      <c r="DX301" t="s">
        <v>159</v>
      </c>
      <c r="DY301">
        <v>0</v>
      </c>
      <c r="DZ301">
        <v>0</v>
      </c>
      <c r="EA301">
        <v>280.64999999999998</v>
      </c>
      <c r="EB301">
        <v>21.05</v>
      </c>
      <c r="EC301">
        <v>2.0020566000040006E+19</v>
      </c>
      <c r="ED301">
        <v>3.0040566E+19</v>
      </c>
      <c r="EE301" t="s">
        <v>571</v>
      </c>
      <c r="EF301" t="s">
        <v>571</v>
      </c>
      <c r="EG301" t="s">
        <v>159</v>
      </c>
      <c r="EH301" t="s">
        <v>159</v>
      </c>
      <c r="EI301" t="s">
        <v>125</v>
      </c>
      <c r="EJ301" t="s">
        <v>159</v>
      </c>
      <c r="EK301" t="s">
        <v>159</v>
      </c>
      <c r="EL301" t="s">
        <v>159</v>
      </c>
      <c r="EM301" t="s">
        <v>159</v>
      </c>
      <c r="EN301" t="s">
        <v>159</v>
      </c>
      <c r="EO301" t="s">
        <v>159</v>
      </c>
      <c r="EP301" t="s">
        <v>159</v>
      </c>
      <c r="EQ301" t="s">
        <v>159</v>
      </c>
      <c r="ER301" t="s">
        <v>159</v>
      </c>
      <c r="ES301">
        <v>93495.039999999994</v>
      </c>
      <c r="ET301">
        <v>0</v>
      </c>
      <c r="EU301">
        <v>0</v>
      </c>
      <c r="EV301" t="s">
        <v>159</v>
      </c>
      <c r="EW301" t="s">
        <v>167</v>
      </c>
      <c r="EX301" t="s">
        <v>159</v>
      </c>
      <c r="EY301">
        <v>0</v>
      </c>
      <c r="EZ301">
        <v>0</v>
      </c>
    </row>
    <row r="302" spans="1:156" x14ac:dyDescent="0.25">
      <c r="A302">
        <v>9779678706</v>
      </c>
      <c r="B302" t="s">
        <v>143</v>
      </c>
      <c r="C302" t="s">
        <v>178</v>
      </c>
      <c r="D302" t="s">
        <v>145</v>
      </c>
      <c r="E302" t="s">
        <v>146</v>
      </c>
      <c r="F302" s="1" t="s">
        <v>147</v>
      </c>
      <c r="G302" t="s">
        <v>148</v>
      </c>
      <c r="H302" t="s">
        <v>149</v>
      </c>
      <c r="I302" t="s">
        <v>150</v>
      </c>
      <c r="J302" t="s">
        <v>151</v>
      </c>
      <c r="K302" t="s">
        <v>152</v>
      </c>
      <c r="L302" s="2">
        <v>0.5</v>
      </c>
      <c r="M302" s="2">
        <v>96050</v>
      </c>
      <c r="N302" t="s">
        <v>326</v>
      </c>
      <c r="O302" t="s">
        <v>373</v>
      </c>
      <c r="P302">
        <v>34937</v>
      </c>
      <c r="Q302" t="s">
        <v>145</v>
      </c>
      <c r="R302">
        <v>623642</v>
      </c>
      <c r="S302" s="1" t="s">
        <v>155</v>
      </c>
      <c r="T302">
        <v>2612702869</v>
      </c>
      <c r="U302">
        <v>6792100</v>
      </c>
      <c r="V302">
        <v>1001517</v>
      </c>
      <c r="W302">
        <v>25505737</v>
      </c>
      <c r="X302">
        <v>9779678706</v>
      </c>
      <c r="Y302">
        <v>800578</v>
      </c>
      <c r="Z302" t="s">
        <v>156</v>
      </c>
      <c r="AA302" t="s">
        <v>157</v>
      </c>
      <c r="AB302" t="s">
        <v>158</v>
      </c>
      <c r="AC302" t="s">
        <v>151</v>
      </c>
      <c r="AD302">
        <v>5999</v>
      </c>
      <c r="AE302">
        <v>63</v>
      </c>
      <c r="AF302" t="s">
        <v>159</v>
      </c>
      <c r="AG302" t="s">
        <v>159</v>
      </c>
      <c r="AH302" t="s">
        <v>159</v>
      </c>
      <c r="AI302" t="s">
        <v>160</v>
      </c>
      <c r="AJ302" t="s">
        <v>374</v>
      </c>
      <c r="AK302">
        <v>566</v>
      </c>
      <c r="AL302">
        <v>623642</v>
      </c>
      <c r="AM302">
        <v>566</v>
      </c>
      <c r="AN302">
        <v>9779678706</v>
      </c>
      <c r="AO302">
        <v>9779678706</v>
      </c>
      <c r="AP302" t="s">
        <v>162</v>
      </c>
      <c r="AQ302" t="s">
        <v>329</v>
      </c>
      <c r="AR302" t="s">
        <v>159</v>
      </c>
      <c r="AS302" t="s">
        <v>185</v>
      </c>
      <c r="AT302" s="2">
        <v>0.5</v>
      </c>
      <c r="AU302">
        <v>96050</v>
      </c>
      <c r="AV302">
        <v>96050</v>
      </c>
      <c r="AW302" s="7">
        <f t="shared" si="28"/>
        <v>96050</v>
      </c>
      <c r="AX302" s="7">
        <v>350</v>
      </c>
      <c r="AY302" s="7">
        <f t="shared" si="29"/>
        <v>95700</v>
      </c>
      <c r="AZ302" s="8">
        <f t="shared" si="30"/>
        <v>16843.2</v>
      </c>
      <c r="BA302" s="9">
        <f t="shared" si="31"/>
        <v>76560</v>
      </c>
      <c r="BB302" s="10">
        <f t="shared" si="32"/>
        <v>2296.8000000000002</v>
      </c>
      <c r="BC302" s="7">
        <v>250</v>
      </c>
      <c r="BD302" s="11">
        <f t="shared" si="33"/>
        <v>81.25</v>
      </c>
      <c r="BE302" s="11"/>
      <c r="BF302" s="12"/>
      <c r="BG302" s="7">
        <f t="shared" si="34"/>
        <v>18.75</v>
      </c>
      <c r="BH302" t="s">
        <v>159</v>
      </c>
      <c r="BI302" t="s">
        <v>159</v>
      </c>
      <c r="BJ302" t="s">
        <v>159</v>
      </c>
      <c r="BK302" t="s">
        <v>159</v>
      </c>
      <c r="BL302">
        <v>566</v>
      </c>
      <c r="BM302">
        <v>566</v>
      </c>
      <c r="BN302">
        <v>96050</v>
      </c>
      <c r="BO302">
        <v>1000</v>
      </c>
      <c r="BP302">
        <v>480.25</v>
      </c>
      <c r="BQ302">
        <v>36.020000000000003</v>
      </c>
      <c r="BR302">
        <v>0</v>
      </c>
      <c r="BS302">
        <v>95533.731299999999</v>
      </c>
      <c r="BT302">
        <v>0</v>
      </c>
      <c r="BU302" t="s">
        <v>159</v>
      </c>
      <c r="BV302" t="s">
        <v>159</v>
      </c>
      <c r="BW302">
        <v>0</v>
      </c>
      <c r="BX302">
        <v>0</v>
      </c>
      <c r="BY302" t="s">
        <v>165</v>
      </c>
      <c r="BZ302">
        <v>192.1</v>
      </c>
      <c r="CA302" t="s">
        <v>159</v>
      </c>
      <c r="CB302">
        <v>0</v>
      </c>
      <c r="CC302">
        <v>0</v>
      </c>
      <c r="CD302" t="s">
        <v>176</v>
      </c>
      <c r="CE302">
        <v>0</v>
      </c>
      <c r="CF302">
        <v>0.2</v>
      </c>
      <c r="CG302">
        <v>192.1</v>
      </c>
      <c r="CH302" t="s">
        <v>159</v>
      </c>
      <c r="CI302" t="s">
        <v>176</v>
      </c>
      <c r="CJ302" t="s">
        <v>159</v>
      </c>
      <c r="CK302" t="s">
        <v>159</v>
      </c>
      <c r="CL302">
        <v>0</v>
      </c>
      <c r="CM302" t="s">
        <v>178</v>
      </c>
      <c r="CN302">
        <v>30</v>
      </c>
      <c r="CO302">
        <v>57.63</v>
      </c>
      <c r="CP302">
        <v>4.32</v>
      </c>
      <c r="CQ302">
        <v>95988.05</v>
      </c>
      <c r="CR302" t="s">
        <v>166</v>
      </c>
      <c r="CS302">
        <v>25</v>
      </c>
      <c r="CT302">
        <v>48.024999999999999</v>
      </c>
      <c r="CU302">
        <v>3.6</v>
      </c>
      <c r="CV302" t="s">
        <v>166</v>
      </c>
      <c r="CW302">
        <v>7.5</v>
      </c>
      <c r="CX302">
        <v>14.407500000000001</v>
      </c>
      <c r="CY302">
        <v>1.08</v>
      </c>
      <c r="CZ302" t="s">
        <v>160</v>
      </c>
      <c r="DA302">
        <v>7.5</v>
      </c>
      <c r="DB302">
        <v>14.407500000000001</v>
      </c>
      <c r="DC302">
        <v>1.08</v>
      </c>
      <c r="DD302">
        <v>0</v>
      </c>
      <c r="DE302">
        <v>0</v>
      </c>
      <c r="DF302">
        <v>0</v>
      </c>
      <c r="DG302" t="s">
        <v>166</v>
      </c>
      <c r="DH302">
        <v>5</v>
      </c>
      <c r="DI302">
        <v>9.6050000000000004</v>
      </c>
      <c r="DJ302">
        <v>0.72</v>
      </c>
      <c r="DK302" t="s">
        <v>166</v>
      </c>
      <c r="DL302">
        <v>25</v>
      </c>
      <c r="DM302">
        <v>48.024999999999999</v>
      </c>
      <c r="DN302">
        <v>3.6</v>
      </c>
      <c r="DO302" t="s">
        <v>159</v>
      </c>
      <c r="DP302">
        <v>0</v>
      </c>
      <c r="DQ302">
        <v>0</v>
      </c>
      <c r="DR302" t="s">
        <v>159</v>
      </c>
      <c r="DS302">
        <v>0</v>
      </c>
      <c r="DT302">
        <v>0</v>
      </c>
      <c r="DU302" t="s">
        <v>159</v>
      </c>
      <c r="DV302" t="s">
        <v>159</v>
      </c>
      <c r="DW302" t="s">
        <v>159</v>
      </c>
      <c r="DX302" t="s">
        <v>159</v>
      </c>
      <c r="DY302">
        <v>0</v>
      </c>
      <c r="DZ302">
        <v>0</v>
      </c>
      <c r="EA302">
        <v>288.14999999999998</v>
      </c>
      <c r="EB302">
        <v>21.62</v>
      </c>
      <c r="EC302">
        <v>2.0020566000040006E+19</v>
      </c>
      <c r="ED302">
        <v>3.0040567E+19</v>
      </c>
      <c r="EE302" t="s">
        <v>374</v>
      </c>
      <c r="EF302" t="s">
        <v>374</v>
      </c>
      <c r="EG302" t="s">
        <v>159</v>
      </c>
      <c r="EH302" t="s">
        <v>159</v>
      </c>
      <c r="EI302" t="s">
        <v>125</v>
      </c>
      <c r="EJ302" t="s">
        <v>159</v>
      </c>
      <c r="EK302" t="s">
        <v>159</v>
      </c>
      <c r="EL302" t="s">
        <v>159</v>
      </c>
      <c r="EM302" t="s">
        <v>159</v>
      </c>
      <c r="EN302" t="s">
        <v>159</v>
      </c>
      <c r="EO302" t="s">
        <v>159</v>
      </c>
      <c r="EP302" t="s">
        <v>159</v>
      </c>
      <c r="EQ302" t="s">
        <v>159</v>
      </c>
      <c r="ER302" t="s">
        <v>159</v>
      </c>
      <c r="ES302">
        <v>95988.05</v>
      </c>
      <c r="ET302">
        <v>0</v>
      </c>
      <c r="EU302">
        <v>0</v>
      </c>
      <c r="EV302" t="s">
        <v>159</v>
      </c>
      <c r="EW302" t="s">
        <v>167</v>
      </c>
      <c r="EX302" t="s">
        <v>159</v>
      </c>
      <c r="EY302">
        <v>0</v>
      </c>
      <c r="EZ302">
        <v>0</v>
      </c>
    </row>
    <row r="303" spans="1:156" x14ac:dyDescent="0.25">
      <c r="A303">
        <v>9771755906</v>
      </c>
      <c r="B303" t="s">
        <v>143</v>
      </c>
      <c r="C303" t="s">
        <v>178</v>
      </c>
      <c r="D303" t="s">
        <v>145</v>
      </c>
      <c r="E303" t="s">
        <v>146</v>
      </c>
      <c r="F303" s="1" t="s">
        <v>147</v>
      </c>
      <c r="G303" t="s">
        <v>148</v>
      </c>
      <c r="H303" t="s">
        <v>149</v>
      </c>
      <c r="I303" t="s">
        <v>150</v>
      </c>
      <c r="J303" t="s">
        <v>151</v>
      </c>
      <c r="K303" t="s">
        <v>152</v>
      </c>
      <c r="L303" s="2">
        <v>0.5</v>
      </c>
      <c r="M303" s="2">
        <v>96050</v>
      </c>
      <c r="N303" t="s">
        <v>577</v>
      </c>
      <c r="O303" t="s">
        <v>578</v>
      </c>
      <c r="P303">
        <v>34926</v>
      </c>
      <c r="Q303" t="s">
        <v>145</v>
      </c>
      <c r="R303">
        <v>449147</v>
      </c>
      <c r="S303" s="1" t="s">
        <v>155</v>
      </c>
      <c r="T303">
        <v>2611636662</v>
      </c>
      <c r="U303">
        <v>8417918</v>
      </c>
      <c r="V303">
        <v>1001423</v>
      </c>
      <c r="W303">
        <v>25500761</v>
      </c>
      <c r="X303">
        <v>9771755906</v>
      </c>
      <c r="Y303">
        <v>800578</v>
      </c>
      <c r="Z303" t="s">
        <v>156</v>
      </c>
      <c r="AA303" t="s">
        <v>157</v>
      </c>
      <c r="AB303" t="s">
        <v>158</v>
      </c>
      <c r="AC303" t="s">
        <v>151</v>
      </c>
      <c r="AD303">
        <v>5999</v>
      </c>
      <c r="AE303">
        <v>63</v>
      </c>
      <c r="AF303" t="s">
        <v>159</v>
      </c>
      <c r="AG303" t="s">
        <v>159</v>
      </c>
      <c r="AH303" t="s">
        <v>159</v>
      </c>
      <c r="AI303" t="s">
        <v>160</v>
      </c>
      <c r="AJ303" t="s">
        <v>579</v>
      </c>
      <c r="AK303">
        <v>566</v>
      </c>
      <c r="AL303">
        <v>449147</v>
      </c>
      <c r="AM303">
        <v>566</v>
      </c>
      <c r="AN303">
        <v>9771755906</v>
      </c>
      <c r="AO303">
        <v>9771755906</v>
      </c>
      <c r="AP303" t="s">
        <v>162</v>
      </c>
      <c r="AQ303" t="s">
        <v>580</v>
      </c>
      <c r="AR303" t="s">
        <v>159</v>
      </c>
      <c r="AS303" t="s">
        <v>185</v>
      </c>
      <c r="AT303" s="2">
        <v>0.5</v>
      </c>
      <c r="AU303">
        <v>96050</v>
      </c>
      <c r="AV303">
        <v>96050</v>
      </c>
      <c r="AW303" s="7">
        <f t="shared" si="28"/>
        <v>96050</v>
      </c>
      <c r="AX303" s="7">
        <v>350</v>
      </c>
      <c r="AY303" s="7">
        <f t="shared" si="29"/>
        <v>95700</v>
      </c>
      <c r="AZ303" s="8">
        <f t="shared" si="30"/>
        <v>16843.2</v>
      </c>
      <c r="BA303" s="9">
        <f t="shared" si="31"/>
        <v>76560</v>
      </c>
      <c r="BB303" s="10">
        <f t="shared" si="32"/>
        <v>2296.8000000000002</v>
      </c>
      <c r="BC303" s="7">
        <v>250</v>
      </c>
      <c r="BD303" s="11">
        <f t="shared" si="33"/>
        <v>81.25</v>
      </c>
      <c r="BE303" s="11"/>
      <c r="BF303" s="12"/>
      <c r="BG303" s="7">
        <f t="shared" si="34"/>
        <v>18.75</v>
      </c>
      <c r="BH303" t="s">
        <v>159</v>
      </c>
      <c r="BI303" t="s">
        <v>159</v>
      </c>
      <c r="BJ303" t="s">
        <v>159</v>
      </c>
      <c r="BK303" t="s">
        <v>159</v>
      </c>
      <c r="BL303">
        <v>566</v>
      </c>
      <c r="BM303">
        <v>566</v>
      </c>
      <c r="BN303">
        <v>96050</v>
      </c>
      <c r="BO303">
        <v>1000</v>
      </c>
      <c r="BP303">
        <v>480.25</v>
      </c>
      <c r="BQ303">
        <v>36.020000000000003</v>
      </c>
      <c r="BR303">
        <v>0</v>
      </c>
      <c r="BS303">
        <v>95533.731299999999</v>
      </c>
      <c r="BT303">
        <v>0</v>
      </c>
      <c r="BU303" t="s">
        <v>159</v>
      </c>
      <c r="BV303" t="s">
        <v>159</v>
      </c>
      <c r="BW303">
        <v>0</v>
      </c>
      <c r="BX303">
        <v>0</v>
      </c>
      <c r="BY303" t="s">
        <v>165</v>
      </c>
      <c r="BZ303">
        <v>192.1</v>
      </c>
      <c r="CA303" t="s">
        <v>159</v>
      </c>
      <c r="CB303">
        <v>0</v>
      </c>
      <c r="CC303">
        <v>0</v>
      </c>
      <c r="CD303" t="s">
        <v>176</v>
      </c>
      <c r="CE303">
        <v>0</v>
      </c>
      <c r="CF303">
        <v>0.2</v>
      </c>
      <c r="CG303">
        <v>192.1</v>
      </c>
      <c r="CH303" t="s">
        <v>159</v>
      </c>
      <c r="CI303" t="s">
        <v>176</v>
      </c>
      <c r="CJ303" t="s">
        <v>159</v>
      </c>
      <c r="CK303" t="s">
        <v>159</v>
      </c>
      <c r="CL303">
        <v>0</v>
      </c>
      <c r="CM303" t="s">
        <v>178</v>
      </c>
      <c r="CN303">
        <v>30</v>
      </c>
      <c r="CO303">
        <v>57.63</v>
      </c>
      <c r="CP303">
        <v>4.32</v>
      </c>
      <c r="CQ303">
        <v>95988.05</v>
      </c>
      <c r="CR303" t="s">
        <v>166</v>
      </c>
      <c r="CS303">
        <v>25</v>
      </c>
      <c r="CT303">
        <v>48.024999999999999</v>
      </c>
      <c r="CU303">
        <v>3.6</v>
      </c>
      <c r="CV303" t="s">
        <v>166</v>
      </c>
      <c r="CW303">
        <v>7.5</v>
      </c>
      <c r="CX303">
        <v>14.407500000000001</v>
      </c>
      <c r="CY303">
        <v>1.08</v>
      </c>
      <c r="CZ303" t="s">
        <v>160</v>
      </c>
      <c r="DA303">
        <v>7.5</v>
      </c>
      <c r="DB303">
        <v>14.407500000000001</v>
      </c>
      <c r="DC303">
        <v>1.08</v>
      </c>
      <c r="DD303">
        <v>0</v>
      </c>
      <c r="DE303">
        <v>0</v>
      </c>
      <c r="DF303">
        <v>0</v>
      </c>
      <c r="DG303" t="s">
        <v>166</v>
      </c>
      <c r="DH303">
        <v>5</v>
      </c>
      <c r="DI303">
        <v>9.6050000000000004</v>
      </c>
      <c r="DJ303">
        <v>0.72</v>
      </c>
      <c r="DK303" t="s">
        <v>166</v>
      </c>
      <c r="DL303">
        <v>25</v>
      </c>
      <c r="DM303">
        <v>48.024999999999999</v>
      </c>
      <c r="DN303">
        <v>3.6</v>
      </c>
      <c r="DO303" t="s">
        <v>159</v>
      </c>
      <c r="DP303">
        <v>0</v>
      </c>
      <c r="DQ303">
        <v>0</v>
      </c>
      <c r="DR303" t="s">
        <v>159</v>
      </c>
      <c r="DS303">
        <v>0</v>
      </c>
      <c r="DT303">
        <v>0</v>
      </c>
      <c r="DU303" t="s">
        <v>159</v>
      </c>
      <c r="DV303" t="s">
        <v>159</v>
      </c>
      <c r="DW303" t="s">
        <v>159</v>
      </c>
      <c r="DX303" t="s">
        <v>159</v>
      </c>
      <c r="DY303">
        <v>0</v>
      </c>
      <c r="DZ303">
        <v>0</v>
      </c>
      <c r="EA303">
        <v>288.14999999999998</v>
      </c>
      <c r="EB303">
        <v>21.62</v>
      </c>
      <c r="EC303">
        <v>2.0020566000040006E+19</v>
      </c>
      <c r="ED303">
        <v>3.0040567E+19</v>
      </c>
      <c r="EE303" t="s">
        <v>579</v>
      </c>
      <c r="EF303" t="s">
        <v>579</v>
      </c>
      <c r="EG303" t="s">
        <v>159</v>
      </c>
      <c r="EH303" t="s">
        <v>159</v>
      </c>
      <c r="EI303" t="s">
        <v>125</v>
      </c>
      <c r="EJ303" t="s">
        <v>159</v>
      </c>
      <c r="EK303" t="s">
        <v>159</v>
      </c>
      <c r="EL303" t="s">
        <v>159</v>
      </c>
      <c r="EM303" t="s">
        <v>159</v>
      </c>
      <c r="EN303" t="s">
        <v>159</v>
      </c>
      <c r="EO303" t="s">
        <v>159</v>
      </c>
      <c r="EP303" t="s">
        <v>159</v>
      </c>
      <c r="EQ303" t="s">
        <v>159</v>
      </c>
      <c r="ER303" t="s">
        <v>159</v>
      </c>
      <c r="ES303">
        <v>95988.05</v>
      </c>
      <c r="ET303">
        <v>0</v>
      </c>
      <c r="EU303">
        <v>0</v>
      </c>
      <c r="EV303" t="s">
        <v>159</v>
      </c>
      <c r="EW303" t="s">
        <v>167</v>
      </c>
      <c r="EX303" t="s">
        <v>159</v>
      </c>
      <c r="EY303">
        <v>0</v>
      </c>
      <c r="EZ303">
        <v>0</v>
      </c>
    </row>
    <row r="304" spans="1:156" x14ac:dyDescent="0.25">
      <c r="A304">
        <v>9773222291</v>
      </c>
      <c r="B304" t="s">
        <v>143</v>
      </c>
      <c r="C304" t="s">
        <v>144</v>
      </c>
      <c r="D304" t="s">
        <v>145</v>
      </c>
      <c r="E304" t="s">
        <v>146</v>
      </c>
      <c r="F304" s="1" t="s">
        <v>147</v>
      </c>
      <c r="G304" t="s">
        <v>148</v>
      </c>
      <c r="H304" t="s">
        <v>149</v>
      </c>
      <c r="I304" t="s">
        <v>150</v>
      </c>
      <c r="J304" t="s">
        <v>151</v>
      </c>
      <c r="K304" t="s">
        <v>152</v>
      </c>
      <c r="L304" s="2">
        <v>0.5</v>
      </c>
      <c r="M304" s="2">
        <v>103550</v>
      </c>
      <c r="N304" t="s">
        <v>316</v>
      </c>
      <c r="O304" t="s">
        <v>397</v>
      </c>
      <c r="P304">
        <v>34928</v>
      </c>
      <c r="Q304" t="s">
        <v>145</v>
      </c>
      <c r="R304">
        <v>398355</v>
      </c>
      <c r="S304" s="1" t="s">
        <v>155</v>
      </c>
      <c r="T304">
        <v>2611802234</v>
      </c>
      <c r="U304">
        <v>8301859</v>
      </c>
      <c r="V304">
        <v>1001462</v>
      </c>
      <c r="W304">
        <v>25502108</v>
      </c>
      <c r="X304">
        <v>9773222291</v>
      </c>
      <c r="Y304">
        <v>800578</v>
      </c>
      <c r="Z304" t="s">
        <v>156</v>
      </c>
      <c r="AA304" t="s">
        <v>157</v>
      </c>
      <c r="AB304" t="s">
        <v>158</v>
      </c>
      <c r="AC304" t="s">
        <v>151</v>
      </c>
      <c r="AD304">
        <v>5999</v>
      </c>
      <c r="AE304">
        <v>63</v>
      </c>
      <c r="AF304" t="s">
        <v>159</v>
      </c>
      <c r="AG304" t="s">
        <v>159</v>
      </c>
      <c r="AH304" t="s">
        <v>159</v>
      </c>
      <c r="AI304" t="s">
        <v>160</v>
      </c>
      <c r="AJ304" t="s">
        <v>398</v>
      </c>
      <c r="AK304">
        <v>566</v>
      </c>
      <c r="AL304">
        <v>516691</v>
      </c>
      <c r="AM304">
        <v>566</v>
      </c>
      <c r="AN304">
        <v>9773222291</v>
      </c>
      <c r="AO304">
        <v>9773222291</v>
      </c>
      <c r="AP304" t="s">
        <v>162</v>
      </c>
      <c r="AQ304" t="s">
        <v>319</v>
      </c>
      <c r="AR304" t="s">
        <v>159</v>
      </c>
      <c r="AS304" t="s">
        <v>164</v>
      </c>
      <c r="AT304" s="2">
        <v>0.5</v>
      </c>
      <c r="AU304">
        <v>103550</v>
      </c>
      <c r="AV304">
        <v>103550</v>
      </c>
      <c r="AW304" s="7">
        <f t="shared" si="28"/>
        <v>103550</v>
      </c>
      <c r="AX304" s="7">
        <v>350</v>
      </c>
      <c r="AY304" s="7">
        <f t="shared" si="29"/>
        <v>103200</v>
      </c>
      <c r="AZ304" s="8">
        <f t="shared" si="30"/>
        <v>18163.2</v>
      </c>
      <c r="BA304" s="9">
        <f t="shared" si="31"/>
        <v>82560</v>
      </c>
      <c r="BB304" s="10">
        <f t="shared" si="32"/>
        <v>2476.8000000000002</v>
      </c>
      <c r="BC304" s="7">
        <v>250</v>
      </c>
      <c r="BD304" s="11">
        <f t="shared" si="33"/>
        <v>81.25</v>
      </c>
      <c r="BE304" s="11"/>
      <c r="BF304" s="12"/>
      <c r="BG304" s="7">
        <f t="shared" si="34"/>
        <v>18.75</v>
      </c>
      <c r="BH304" t="s">
        <v>159</v>
      </c>
      <c r="BI304" t="s">
        <v>159</v>
      </c>
      <c r="BJ304" t="s">
        <v>159</v>
      </c>
      <c r="BK304" t="s">
        <v>159</v>
      </c>
      <c r="BL304">
        <v>566</v>
      </c>
      <c r="BM304">
        <v>566</v>
      </c>
      <c r="BN304">
        <v>103550</v>
      </c>
      <c r="BO304">
        <v>1000</v>
      </c>
      <c r="BP304">
        <v>517.75</v>
      </c>
      <c r="BQ304">
        <v>38.83</v>
      </c>
      <c r="BR304">
        <v>0</v>
      </c>
      <c r="BS304">
        <v>102993.4188</v>
      </c>
      <c r="BT304">
        <v>0</v>
      </c>
      <c r="BU304" t="s">
        <v>159</v>
      </c>
      <c r="BV304" t="s">
        <v>159</v>
      </c>
      <c r="BW304">
        <v>0</v>
      </c>
      <c r="BX304">
        <v>0</v>
      </c>
      <c r="BY304" t="s">
        <v>165</v>
      </c>
      <c r="BZ304">
        <v>207.1</v>
      </c>
      <c r="CA304" t="s">
        <v>159</v>
      </c>
      <c r="CB304">
        <v>0</v>
      </c>
      <c r="CC304">
        <v>0</v>
      </c>
      <c r="CD304" t="s">
        <v>176</v>
      </c>
      <c r="CE304">
        <v>0</v>
      </c>
      <c r="CF304">
        <v>0.2</v>
      </c>
      <c r="CG304">
        <v>207.1</v>
      </c>
      <c r="CH304" t="s">
        <v>159</v>
      </c>
      <c r="CI304" t="s">
        <v>176</v>
      </c>
      <c r="CJ304" t="s">
        <v>159</v>
      </c>
      <c r="CK304" t="s">
        <v>159</v>
      </c>
      <c r="CL304">
        <v>0</v>
      </c>
      <c r="CM304" t="s">
        <v>144</v>
      </c>
      <c r="CN304">
        <v>30</v>
      </c>
      <c r="CO304">
        <v>62.13</v>
      </c>
      <c r="CP304">
        <v>4.66</v>
      </c>
      <c r="CQ304">
        <v>103484.29</v>
      </c>
      <c r="CR304" t="s">
        <v>166</v>
      </c>
      <c r="CS304">
        <v>25</v>
      </c>
      <c r="CT304">
        <v>51.774999999999999</v>
      </c>
      <c r="CU304">
        <v>3.88</v>
      </c>
      <c r="CV304" t="s">
        <v>166</v>
      </c>
      <c r="CW304">
        <v>7.5</v>
      </c>
      <c r="CX304">
        <v>15.532500000000001</v>
      </c>
      <c r="CY304">
        <v>1.1599999999999999</v>
      </c>
      <c r="CZ304" t="s">
        <v>160</v>
      </c>
      <c r="DA304">
        <v>7.5</v>
      </c>
      <c r="DB304">
        <v>15.532500000000001</v>
      </c>
      <c r="DC304">
        <v>1.1599999999999999</v>
      </c>
      <c r="DD304">
        <v>0</v>
      </c>
      <c r="DE304">
        <v>1</v>
      </c>
      <c r="DF304">
        <v>0.08</v>
      </c>
      <c r="DG304" t="s">
        <v>166</v>
      </c>
      <c r="DH304">
        <v>5</v>
      </c>
      <c r="DI304">
        <v>10.355</v>
      </c>
      <c r="DJ304">
        <v>0.78</v>
      </c>
      <c r="DK304" t="s">
        <v>166</v>
      </c>
      <c r="DL304">
        <v>25</v>
      </c>
      <c r="DM304">
        <v>51.774999999999999</v>
      </c>
      <c r="DN304">
        <v>3.88</v>
      </c>
      <c r="DO304" t="s">
        <v>159</v>
      </c>
      <c r="DP304">
        <v>0</v>
      </c>
      <c r="DQ304">
        <v>0</v>
      </c>
      <c r="DR304" t="s">
        <v>159</v>
      </c>
      <c r="DS304">
        <v>0</v>
      </c>
      <c r="DT304">
        <v>0</v>
      </c>
      <c r="DU304" t="s">
        <v>159</v>
      </c>
      <c r="DV304" t="s">
        <v>159</v>
      </c>
      <c r="DW304" t="s">
        <v>159</v>
      </c>
      <c r="DX304" t="s">
        <v>159</v>
      </c>
      <c r="DY304">
        <v>0</v>
      </c>
      <c r="DZ304">
        <v>0</v>
      </c>
      <c r="EA304">
        <v>310.64999999999998</v>
      </c>
      <c r="EB304">
        <v>23.31</v>
      </c>
      <c r="EC304">
        <v>2.0020566000040006E+19</v>
      </c>
      <c r="ED304">
        <v>3.0040567E+19</v>
      </c>
      <c r="EE304" t="s">
        <v>398</v>
      </c>
      <c r="EF304" t="s">
        <v>398</v>
      </c>
      <c r="EG304" t="s">
        <v>159</v>
      </c>
      <c r="EH304" t="s">
        <v>159</v>
      </c>
      <c r="EI304" t="s">
        <v>125</v>
      </c>
      <c r="EJ304" t="s">
        <v>159</v>
      </c>
      <c r="EK304" t="s">
        <v>159</v>
      </c>
      <c r="EL304" t="s">
        <v>159</v>
      </c>
      <c r="EM304" t="s">
        <v>159</v>
      </c>
      <c r="EN304" t="s">
        <v>159</v>
      </c>
      <c r="EO304" t="s">
        <v>159</v>
      </c>
      <c r="EP304" t="s">
        <v>159</v>
      </c>
      <c r="EQ304" t="s">
        <v>159</v>
      </c>
      <c r="ER304" t="s">
        <v>159</v>
      </c>
      <c r="ES304">
        <v>103484.29</v>
      </c>
      <c r="ET304">
        <v>0</v>
      </c>
      <c r="EU304">
        <v>0</v>
      </c>
      <c r="EV304" t="s">
        <v>159</v>
      </c>
      <c r="EW304" t="s">
        <v>167</v>
      </c>
      <c r="EX304" t="s">
        <v>159</v>
      </c>
      <c r="EY304">
        <v>0</v>
      </c>
      <c r="EZ304">
        <v>0</v>
      </c>
    </row>
    <row r="305" spans="1:156" x14ac:dyDescent="0.25">
      <c r="A305">
        <v>9780873334</v>
      </c>
      <c r="B305" t="s">
        <v>143</v>
      </c>
      <c r="C305" t="s">
        <v>178</v>
      </c>
      <c r="D305" t="s">
        <v>146</v>
      </c>
      <c r="E305" t="s">
        <v>722</v>
      </c>
      <c r="F305" s="1" t="s">
        <v>147</v>
      </c>
      <c r="G305" t="s">
        <v>148</v>
      </c>
      <c r="H305" t="s">
        <v>149</v>
      </c>
      <c r="I305" t="s">
        <v>150</v>
      </c>
      <c r="J305" t="s">
        <v>151</v>
      </c>
      <c r="K305" t="s">
        <v>152</v>
      </c>
      <c r="L305" s="2">
        <v>0.5</v>
      </c>
      <c r="M305" s="2">
        <v>106050</v>
      </c>
      <c r="N305" t="s">
        <v>207</v>
      </c>
      <c r="O305" t="s">
        <v>805</v>
      </c>
      <c r="P305">
        <v>34939</v>
      </c>
      <c r="Q305" t="s">
        <v>146</v>
      </c>
      <c r="R305">
        <v>991522</v>
      </c>
      <c r="S305" s="1" t="s">
        <v>155</v>
      </c>
      <c r="T305">
        <v>2612877904</v>
      </c>
      <c r="U305">
        <v>4504034</v>
      </c>
      <c r="V305">
        <v>1001530</v>
      </c>
      <c r="W305">
        <v>25506779</v>
      </c>
      <c r="X305">
        <v>9780873334</v>
      </c>
      <c r="Y305">
        <v>800578</v>
      </c>
      <c r="Z305" t="s">
        <v>156</v>
      </c>
      <c r="AA305" t="s">
        <v>157</v>
      </c>
      <c r="AB305" t="s">
        <v>158</v>
      </c>
      <c r="AC305" t="s">
        <v>151</v>
      </c>
      <c r="AD305">
        <v>5999</v>
      </c>
      <c r="AE305">
        <v>63</v>
      </c>
      <c r="AF305" t="s">
        <v>159</v>
      </c>
      <c r="AG305" t="s">
        <v>159</v>
      </c>
      <c r="AH305" t="s">
        <v>159</v>
      </c>
      <c r="AI305" t="s">
        <v>160</v>
      </c>
      <c r="AJ305" t="s">
        <v>806</v>
      </c>
      <c r="AK305">
        <v>566</v>
      </c>
      <c r="AL305">
        <v>991522</v>
      </c>
      <c r="AM305">
        <v>566</v>
      </c>
      <c r="AN305">
        <v>9780873334</v>
      </c>
      <c r="AO305">
        <v>9780873334</v>
      </c>
      <c r="AP305" t="s">
        <v>162</v>
      </c>
      <c r="AQ305" t="s">
        <v>210</v>
      </c>
      <c r="AR305" t="s">
        <v>159</v>
      </c>
      <c r="AS305" t="s">
        <v>185</v>
      </c>
      <c r="AT305" s="2">
        <v>0.5</v>
      </c>
      <c r="AU305">
        <v>106050</v>
      </c>
      <c r="AV305">
        <v>106050</v>
      </c>
      <c r="AW305" s="7">
        <f t="shared" si="28"/>
        <v>106050</v>
      </c>
      <c r="AX305" s="7">
        <v>350</v>
      </c>
      <c r="AY305" s="7">
        <f t="shared" si="29"/>
        <v>105700</v>
      </c>
      <c r="AZ305" s="8">
        <f t="shared" si="30"/>
        <v>18603.2</v>
      </c>
      <c r="BA305" s="9">
        <f t="shared" si="31"/>
        <v>84560</v>
      </c>
      <c r="BB305" s="10">
        <f t="shared" si="32"/>
        <v>2536.8000000000002</v>
      </c>
      <c r="BC305" s="7">
        <v>250</v>
      </c>
      <c r="BD305" s="11">
        <f t="shared" si="33"/>
        <v>81.25</v>
      </c>
      <c r="BE305" s="11"/>
      <c r="BF305" s="12"/>
      <c r="BG305" s="7">
        <f t="shared" si="34"/>
        <v>18.75</v>
      </c>
      <c r="BH305" t="s">
        <v>159</v>
      </c>
      <c r="BI305" t="s">
        <v>159</v>
      </c>
      <c r="BJ305" t="s">
        <v>159</v>
      </c>
      <c r="BK305" t="s">
        <v>159</v>
      </c>
      <c r="BL305">
        <v>566</v>
      </c>
      <c r="BM305">
        <v>566</v>
      </c>
      <c r="BN305">
        <v>106050</v>
      </c>
      <c r="BO305">
        <v>1000</v>
      </c>
      <c r="BP305">
        <v>530.25</v>
      </c>
      <c r="BQ305">
        <v>39.770000000000003</v>
      </c>
      <c r="BR305">
        <v>0</v>
      </c>
      <c r="BS305">
        <v>105479.9813</v>
      </c>
      <c r="BT305">
        <v>0</v>
      </c>
      <c r="BU305" t="s">
        <v>159</v>
      </c>
      <c r="BV305" t="s">
        <v>159</v>
      </c>
      <c r="BW305">
        <v>0</v>
      </c>
      <c r="BX305">
        <v>0</v>
      </c>
      <c r="BY305" t="s">
        <v>165</v>
      </c>
      <c r="BZ305">
        <v>212.1</v>
      </c>
      <c r="CA305" t="s">
        <v>159</v>
      </c>
      <c r="CB305">
        <v>0</v>
      </c>
      <c r="CC305">
        <v>0</v>
      </c>
      <c r="CD305" t="s">
        <v>176</v>
      </c>
      <c r="CE305">
        <v>0</v>
      </c>
      <c r="CF305">
        <v>0.2</v>
      </c>
      <c r="CG305">
        <v>212.1</v>
      </c>
      <c r="CH305" t="s">
        <v>159</v>
      </c>
      <c r="CI305" t="s">
        <v>176</v>
      </c>
      <c r="CJ305" t="s">
        <v>159</v>
      </c>
      <c r="CK305" t="s">
        <v>159</v>
      </c>
      <c r="CL305">
        <v>0</v>
      </c>
      <c r="CM305" t="s">
        <v>178</v>
      </c>
      <c r="CN305">
        <v>30</v>
      </c>
      <c r="CO305">
        <v>63.63</v>
      </c>
      <c r="CP305">
        <v>4.7699999999999996</v>
      </c>
      <c r="CQ305">
        <v>105981.6</v>
      </c>
      <c r="CR305" t="s">
        <v>166</v>
      </c>
      <c r="CS305">
        <v>25</v>
      </c>
      <c r="CT305">
        <v>53.024999999999999</v>
      </c>
      <c r="CU305">
        <v>3.98</v>
      </c>
      <c r="CV305" t="s">
        <v>166</v>
      </c>
      <c r="CW305">
        <v>7.5</v>
      </c>
      <c r="CX305">
        <v>15.907500000000001</v>
      </c>
      <c r="CY305">
        <v>1.19</v>
      </c>
      <c r="CZ305" t="s">
        <v>160</v>
      </c>
      <c r="DA305">
        <v>7.5</v>
      </c>
      <c r="DB305">
        <v>15.907500000000001</v>
      </c>
      <c r="DC305">
        <v>1.19</v>
      </c>
      <c r="DD305">
        <v>0</v>
      </c>
      <c r="DE305">
        <v>0</v>
      </c>
      <c r="DF305">
        <v>0</v>
      </c>
      <c r="DG305" t="s">
        <v>166</v>
      </c>
      <c r="DH305">
        <v>5</v>
      </c>
      <c r="DI305">
        <v>10.605</v>
      </c>
      <c r="DJ305">
        <v>0.8</v>
      </c>
      <c r="DK305" t="s">
        <v>166</v>
      </c>
      <c r="DL305">
        <v>25</v>
      </c>
      <c r="DM305">
        <v>53.024999999999999</v>
      </c>
      <c r="DN305">
        <v>3.98</v>
      </c>
      <c r="DO305" t="s">
        <v>159</v>
      </c>
      <c r="DP305">
        <v>0</v>
      </c>
      <c r="DQ305">
        <v>0</v>
      </c>
      <c r="DR305" t="s">
        <v>159</v>
      </c>
      <c r="DS305">
        <v>0</v>
      </c>
      <c r="DT305">
        <v>0</v>
      </c>
      <c r="DU305" t="s">
        <v>159</v>
      </c>
      <c r="DV305" t="s">
        <v>159</v>
      </c>
      <c r="DW305" t="s">
        <v>159</v>
      </c>
      <c r="DX305" t="s">
        <v>159</v>
      </c>
      <c r="DY305">
        <v>0</v>
      </c>
      <c r="DZ305">
        <v>0</v>
      </c>
      <c r="EA305">
        <v>318.14999999999998</v>
      </c>
      <c r="EB305">
        <v>23.86</v>
      </c>
      <c r="EC305">
        <v>2.0020566000040006E+19</v>
      </c>
      <c r="ED305">
        <v>3.0040567E+19</v>
      </c>
      <c r="EE305" t="s">
        <v>806</v>
      </c>
      <c r="EF305" t="s">
        <v>806</v>
      </c>
      <c r="EG305" t="s">
        <v>159</v>
      </c>
      <c r="EH305" t="s">
        <v>159</v>
      </c>
      <c r="EI305" t="s">
        <v>125</v>
      </c>
      <c r="EJ305" t="s">
        <v>159</v>
      </c>
      <c r="EK305" t="s">
        <v>159</v>
      </c>
      <c r="EL305" t="s">
        <v>159</v>
      </c>
      <c r="EM305" t="s">
        <v>159</v>
      </c>
      <c r="EN305" t="s">
        <v>159</v>
      </c>
      <c r="EO305" t="s">
        <v>159</v>
      </c>
      <c r="EP305" t="s">
        <v>159</v>
      </c>
      <c r="EQ305" t="s">
        <v>159</v>
      </c>
      <c r="ER305" t="s">
        <v>159</v>
      </c>
      <c r="ES305">
        <v>105981.6</v>
      </c>
      <c r="ET305">
        <v>0</v>
      </c>
      <c r="EU305">
        <v>0</v>
      </c>
      <c r="EV305" t="s">
        <v>159</v>
      </c>
      <c r="EW305" t="s">
        <v>167</v>
      </c>
      <c r="EX305" t="s">
        <v>159</v>
      </c>
      <c r="EY305">
        <v>0</v>
      </c>
      <c r="EZ305">
        <v>0</v>
      </c>
    </row>
    <row r="306" spans="1:156" x14ac:dyDescent="0.25">
      <c r="A306">
        <v>9782177229</v>
      </c>
      <c r="B306" t="s">
        <v>143</v>
      </c>
      <c r="C306" t="s">
        <v>144</v>
      </c>
      <c r="D306" t="s">
        <v>146</v>
      </c>
      <c r="E306" t="s">
        <v>722</v>
      </c>
      <c r="F306" s="1" t="s">
        <v>147</v>
      </c>
      <c r="G306" t="s">
        <v>148</v>
      </c>
      <c r="H306" t="s">
        <v>149</v>
      </c>
      <c r="I306" t="s">
        <v>150</v>
      </c>
      <c r="J306" t="s">
        <v>151</v>
      </c>
      <c r="K306" t="s">
        <v>152</v>
      </c>
      <c r="L306" s="2">
        <v>0.5</v>
      </c>
      <c r="M306" s="2">
        <v>106050</v>
      </c>
      <c r="N306" t="s">
        <v>869</v>
      </c>
      <c r="O306" t="s">
        <v>870</v>
      </c>
      <c r="P306">
        <v>34939</v>
      </c>
      <c r="Q306" t="s">
        <v>146</v>
      </c>
      <c r="R306">
        <v>22879</v>
      </c>
      <c r="S306" s="1" t="s">
        <v>155</v>
      </c>
      <c r="T306">
        <v>2613059330</v>
      </c>
      <c r="U306">
        <v>4504034</v>
      </c>
      <c r="V306">
        <v>1001541</v>
      </c>
      <c r="W306">
        <v>25507141</v>
      </c>
      <c r="X306">
        <v>9782177229</v>
      </c>
      <c r="Y306">
        <v>800578</v>
      </c>
      <c r="Z306" t="s">
        <v>156</v>
      </c>
      <c r="AA306" t="s">
        <v>157</v>
      </c>
      <c r="AB306" t="s">
        <v>158</v>
      </c>
      <c r="AC306" t="s">
        <v>151</v>
      </c>
      <c r="AD306">
        <v>5999</v>
      </c>
      <c r="AE306">
        <v>63</v>
      </c>
      <c r="AF306" t="s">
        <v>159</v>
      </c>
      <c r="AG306" t="s">
        <v>159</v>
      </c>
      <c r="AH306" t="s">
        <v>159</v>
      </c>
      <c r="AI306" t="s">
        <v>160</v>
      </c>
      <c r="AJ306" t="s">
        <v>871</v>
      </c>
      <c r="AK306">
        <v>566</v>
      </c>
      <c r="AL306">
        <v>409105</v>
      </c>
      <c r="AM306">
        <v>566</v>
      </c>
      <c r="AN306">
        <v>9782177229</v>
      </c>
      <c r="AO306">
        <v>9782177229</v>
      </c>
      <c r="AP306" t="s">
        <v>162</v>
      </c>
      <c r="AQ306" t="s">
        <v>872</v>
      </c>
      <c r="AR306" t="s">
        <v>159</v>
      </c>
      <c r="AS306" t="s">
        <v>164</v>
      </c>
      <c r="AT306" s="2">
        <v>0.5</v>
      </c>
      <c r="AU306">
        <v>106050</v>
      </c>
      <c r="AV306">
        <v>106050</v>
      </c>
      <c r="AW306" s="7">
        <f t="shared" si="28"/>
        <v>106050</v>
      </c>
      <c r="AX306" s="7">
        <v>350</v>
      </c>
      <c r="AY306" s="7">
        <f t="shared" si="29"/>
        <v>105700</v>
      </c>
      <c r="AZ306" s="8">
        <f t="shared" si="30"/>
        <v>18603.2</v>
      </c>
      <c r="BA306" s="9">
        <f t="shared" si="31"/>
        <v>84560</v>
      </c>
      <c r="BB306" s="10">
        <f t="shared" si="32"/>
        <v>2536.8000000000002</v>
      </c>
      <c r="BC306" s="7">
        <v>250</v>
      </c>
      <c r="BD306" s="11">
        <f t="shared" si="33"/>
        <v>81.25</v>
      </c>
      <c r="BE306" s="11"/>
      <c r="BF306" s="12"/>
      <c r="BG306" s="7">
        <f t="shared" si="34"/>
        <v>18.75</v>
      </c>
      <c r="BH306" t="s">
        <v>159</v>
      </c>
      <c r="BI306" t="s">
        <v>159</v>
      </c>
      <c r="BJ306" t="s">
        <v>159</v>
      </c>
      <c r="BK306" t="s">
        <v>159</v>
      </c>
      <c r="BL306">
        <v>566</v>
      </c>
      <c r="BM306">
        <v>566</v>
      </c>
      <c r="BN306">
        <v>106050</v>
      </c>
      <c r="BO306">
        <v>1000</v>
      </c>
      <c r="BP306">
        <v>530.25</v>
      </c>
      <c r="BQ306">
        <v>39.770000000000003</v>
      </c>
      <c r="BR306">
        <v>0</v>
      </c>
      <c r="BS306">
        <v>105479.9813</v>
      </c>
      <c r="BT306">
        <v>0</v>
      </c>
      <c r="BU306" t="s">
        <v>159</v>
      </c>
      <c r="BV306" t="s">
        <v>159</v>
      </c>
      <c r="BW306">
        <v>0</v>
      </c>
      <c r="BX306">
        <v>0</v>
      </c>
      <c r="BY306" t="s">
        <v>165</v>
      </c>
      <c r="BZ306">
        <v>212.1</v>
      </c>
      <c r="CA306" t="s">
        <v>159</v>
      </c>
      <c r="CB306">
        <v>0</v>
      </c>
      <c r="CC306">
        <v>0</v>
      </c>
      <c r="CD306" t="s">
        <v>176</v>
      </c>
      <c r="CE306">
        <v>0</v>
      </c>
      <c r="CF306">
        <v>0.2</v>
      </c>
      <c r="CG306">
        <v>212.1</v>
      </c>
      <c r="CH306" t="s">
        <v>159</v>
      </c>
      <c r="CI306" t="s">
        <v>176</v>
      </c>
      <c r="CJ306" t="s">
        <v>159</v>
      </c>
      <c r="CK306" t="s">
        <v>159</v>
      </c>
      <c r="CL306">
        <v>0</v>
      </c>
      <c r="CM306" t="s">
        <v>144</v>
      </c>
      <c r="CN306">
        <v>30</v>
      </c>
      <c r="CO306">
        <v>63.63</v>
      </c>
      <c r="CP306">
        <v>4.7699999999999996</v>
      </c>
      <c r="CQ306">
        <v>105982.68</v>
      </c>
      <c r="CR306" t="s">
        <v>166</v>
      </c>
      <c r="CS306">
        <v>25</v>
      </c>
      <c r="CT306">
        <v>53.024999999999999</v>
      </c>
      <c r="CU306">
        <v>3.98</v>
      </c>
      <c r="CV306" t="s">
        <v>166</v>
      </c>
      <c r="CW306">
        <v>7.5</v>
      </c>
      <c r="CX306">
        <v>15.907500000000001</v>
      </c>
      <c r="CY306">
        <v>1.19</v>
      </c>
      <c r="CZ306" t="s">
        <v>160</v>
      </c>
      <c r="DA306">
        <v>7.5</v>
      </c>
      <c r="DB306">
        <v>15.907500000000001</v>
      </c>
      <c r="DC306">
        <v>1.19</v>
      </c>
      <c r="DD306">
        <v>0</v>
      </c>
      <c r="DE306">
        <v>1</v>
      </c>
      <c r="DF306">
        <v>0.08</v>
      </c>
      <c r="DG306" t="s">
        <v>166</v>
      </c>
      <c r="DH306">
        <v>5</v>
      </c>
      <c r="DI306">
        <v>10.605</v>
      </c>
      <c r="DJ306">
        <v>0.8</v>
      </c>
      <c r="DK306" t="s">
        <v>166</v>
      </c>
      <c r="DL306">
        <v>25</v>
      </c>
      <c r="DM306">
        <v>53.024999999999999</v>
      </c>
      <c r="DN306">
        <v>3.98</v>
      </c>
      <c r="DO306" t="s">
        <v>159</v>
      </c>
      <c r="DP306">
        <v>0</v>
      </c>
      <c r="DQ306">
        <v>0</v>
      </c>
      <c r="DR306" t="s">
        <v>159</v>
      </c>
      <c r="DS306">
        <v>0</v>
      </c>
      <c r="DT306">
        <v>0</v>
      </c>
      <c r="DU306" t="s">
        <v>159</v>
      </c>
      <c r="DV306" t="s">
        <v>159</v>
      </c>
      <c r="DW306" t="s">
        <v>159</v>
      </c>
      <c r="DX306" t="s">
        <v>159</v>
      </c>
      <c r="DY306">
        <v>0</v>
      </c>
      <c r="DZ306">
        <v>0</v>
      </c>
      <c r="EA306">
        <v>318.14999999999998</v>
      </c>
      <c r="EB306">
        <v>23.86</v>
      </c>
      <c r="EC306">
        <v>2.0020566000040006E+19</v>
      </c>
      <c r="ED306">
        <v>3.0040567E+19</v>
      </c>
      <c r="EE306" t="s">
        <v>871</v>
      </c>
      <c r="EF306" t="s">
        <v>871</v>
      </c>
      <c r="EG306" t="s">
        <v>159</v>
      </c>
      <c r="EH306" t="s">
        <v>159</v>
      </c>
      <c r="EI306" t="s">
        <v>125</v>
      </c>
      <c r="EJ306" t="s">
        <v>159</v>
      </c>
      <c r="EK306" t="s">
        <v>159</v>
      </c>
      <c r="EL306" t="s">
        <v>159</v>
      </c>
      <c r="EM306" t="s">
        <v>159</v>
      </c>
      <c r="EN306" t="s">
        <v>159</v>
      </c>
      <c r="EO306" t="s">
        <v>159</v>
      </c>
      <c r="EP306" t="s">
        <v>159</v>
      </c>
      <c r="EQ306" t="s">
        <v>159</v>
      </c>
      <c r="ER306" t="s">
        <v>159</v>
      </c>
      <c r="ES306">
        <v>105982.68</v>
      </c>
      <c r="ET306">
        <v>0</v>
      </c>
      <c r="EU306">
        <v>0</v>
      </c>
      <c r="EV306" t="s">
        <v>159</v>
      </c>
      <c r="EW306" t="s">
        <v>167</v>
      </c>
      <c r="EX306" t="s">
        <v>159</v>
      </c>
      <c r="EY306">
        <v>0</v>
      </c>
      <c r="EZ306">
        <v>0</v>
      </c>
    </row>
  </sheetData>
  <sortState xmlns:xlrd2="http://schemas.microsoft.com/office/spreadsheetml/2017/richdata2" ref="A2:EZ306">
    <sortCondition ref="AV1:AV3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5B88-9E78-4BB5-81D5-7E398AF36E7B}">
  <dimension ref="A1:ES3"/>
  <sheetViews>
    <sheetView topLeftCell="AL1" workbookViewId="0">
      <selection activeCell="AV3" sqref="AV3:AZ3"/>
    </sheetView>
  </sheetViews>
  <sheetFormatPr defaultRowHeight="15" x14ac:dyDescent="0.25"/>
  <cols>
    <col min="49" max="49" width="20.42578125" style="15" bestFit="1" customWidth="1"/>
    <col min="50" max="50" width="21.28515625" style="15" bestFit="1" customWidth="1"/>
    <col min="51" max="52" width="17.28515625" style="15" customWidth="1"/>
  </cols>
  <sheetData>
    <row r="1" spans="1:1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2" t="s">
        <v>11</v>
      </c>
      <c r="AU1" t="s">
        <v>12</v>
      </c>
      <c r="AV1" t="s">
        <v>45</v>
      </c>
      <c r="AW1" s="13" t="s">
        <v>1213</v>
      </c>
      <c r="AX1" s="13" t="s">
        <v>538</v>
      </c>
      <c r="AY1" s="13" t="s">
        <v>1215</v>
      </c>
      <c r="AZ1" s="13" t="s">
        <v>1220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  <c r="BQ1" t="s">
        <v>62</v>
      </c>
      <c r="BR1" t="s">
        <v>63</v>
      </c>
      <c r="BS1" t="s">
        <v>64</v>
      </c>
      <c r="BT1" t="s">
        <v>65</v>
      </c>
      <c r="BU1" t="s">
        <v>66</v>
      </c>
      <c r="BV1" t="s">
        <v>67</v>
      </c>
      <c r="BW1" t="s">
        <v>68</v>
      </c>
      <c r="BX1" t="s">
        <v>69</v>
      </c>
      <c r="BY1" t="s">
        <v>70</v>
      </c>
      <c r="BZ1" t="s">
        <v>71</v>
      </c>
      <c r="CA1" t="s">
        <v>72</v>
      </c>
      <c r="CB1" t="s">
        <v>73</v>
      </c>
      <c r="CC1" t="s">
        <v>74</v>
      </c>
      <c r="CD1" t="s">
        <v>75</v>
      </c>
      <c r="CE1" t="s">
        <v>76</v>
      </c>
      <c r="CF1" t="s">
        <v>77</v>
      </c>
      <c r="CG1" t="s">
        <v>78</v>
      </c>
      <c r="CH1" t="s">
        <v>79</v>
      </c>
      <c r="CI1" t="s">
        <v>80</v>
      </c>
      <c r="CJ1" t="s">
        <v>81</v>
      </c>
      <c r="CK1" t="s">
        <v>82</v>
      </c>
      <c r="CL1" t="s">
        <v>83</v>
      </c>
      <c r="CM1" t="s">
        <v>84</v>
      </c>
      <c r="CN1" t="s">
        <v>85</v>
      </c>
      <c r="CO1" t="s">
        <v>86</v>
      </c>
      <c r="CP1" t="s">
        <v>87</v>
      </c>
      <c r="CQ1" t="s">
        <v>88</v>
      </c>
      <c r="CR1" t="s">
        <v>89</v>
      </c>
      <c r="CS1" t="s">
        <v>90</v>
      </c>
      <c r="CT1" t="s">
        <v>91</v>
      </c>
      <c r="CU1" t="s">
        <v>92</v>
      </c>
      <c r="CV1" t="s">
        <v>93</v>
      </c>
      <c r="CW1" t="s">
        <v>94</v>
      </c>
      <c r="CX1" t="s">
        <v>95</v>
      </c>
      <c r="CY1" t="s">
        <v>96</v>
      </c>
      <c r="CZ1" t="s">
        <v>97</v>
      </c>
      <c r="DA1" t="s">
        <v>98</v>
      </c>
      <c r="DB1" t="s">
        <v>99</v>
      </c>
      <c r="DC1" t="s">
        <v>100</v>
      </c>
      <c r="DD1" t="s">
        <v>101</v>
      </c>
      <c r="DE1" t="s">
        <v>102</v>
      </c>
      <c r="DF1" t="s">
        <v>103</v>
      </c>
      <c r="DG1" t="s">
        <v>104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114</v>
      </c>
      <c r="DR1" t="s">
        <v>115</v>
      </c>
      <c r="DS1" t="s">
        <v>116</v>
      </c>
      <c r="DT1" t="s">
        <v>117</v>
      </c>
      <c r="DU1" t="s">
        <v>118</v>
      </c>
      <c r="DV1" t="s">
        <v>119</v>
      </c>
      <c r="DW1" t="s">
        <v>120</v>
      </c>
      <c r="DX1" t="s">
        <v>121</v>
      </c>
      <c r="DY1" t="s">
        <v>122</v>
      </c>
      <c r="DZ1" t="s">
        <v>123</v>
      </c>
      <c r="EA1" t="s">
        <v>124</v>
      </c>
      <c r="EB1" t="s">
        <v>125</v>
      </c>
      <c r="EC1" t="s">
        <v>126</v>
      </c>
      <c r="ED1" t="s">
        <v>127</v>
      </c>
      <c r="EE1" t="s">
        <v>128</v>
      </c>
      <c r="EF1" t="s">
        <v>129</v>
      </c>
      <c r="EG1" t="s">
        <v>130</v>
      </c>
      <c r="EH1" t="s">
        <v>131</v>
      </c>
      <c r="EI1" t="s">
        <v>132</v>
      </c>
      <c r="EJ1" t="s">
        <v>133</v>
      </c>
      <c r="EK1" t="s">
        <v>134</v>
      </c>
      <c r="EL1" t="s">
        <v>135</v>
      </c>
      <c r="EM1" t="s">
        <v>136</v>
      </c>
      <c r="EN1" t="s">
        <v>137</v>
      </c>
      <c r="EO1" t="s">
        <v>138</v>
      </c>
      <c r="EP1" t="s">
        <v>139</v>
      </c>
      <c r="EQ1" t="s">
        <v>140</v>
      </c>
      <c r="ER1" t="s">
        <v>141</v>
      </c>
      <c r="ES1" t="s">
        <v>142</v>
      </c>
    </row>
    <row r="2" spans="1:149" x14ac:dyDescent="0.25">
      <c r="A2">
        <v>9771543611</v>
      </c>
      <c r="B2" t="s">
        <v>143</v>
      </c>
      <c r="C2" t="s">
        <v>211</v>
      </c>
      <c r="D2" t="s">
        <v>145</v>
      </c>
      <c r="E2" t="s">
        <v>146</v>
      </c>
      <c r="F2" s="1" t="s">
        <v>147</v>
      </c>
      <c r="G2" t="s">
        <v>603</v>
      </c>
      <c r="H2" t="s">
        <v>604</v>
      </c>
      <c r="I2" t="s">
        <v>605</v>
      </c>
      <c r="J2" t="s">
        <v>606</v>
      </c>
      <c r="K2" t="s">
        <v>216</v>
      </c>
      <c r="L2" s="2">
        <v>0.5</v>
      </c>
      <c r="M2" s="2">
        <v>100000</v>
      </c>
      <c r="N2" t="s">
        <v>607</v>
      </c>
      <c r="O2" t="s">
        <v>608</v>
      </c>
      <c r="P2">
        <v>34925</v>
      </c>
      <c r="Q2" t="s">
        <v>145</v>
      </c>
      <c r="R2">
        <v>362049</v>
      </c>
      <c r="S2" s="1" t="s">
        <v>155</v>
      </c>
      <c r="T2">
        <v>2611597095</v>
      </c>
      <c r="U2">
        <v>3269577</v>
      </c>
      <c r="V2">
        <v>0</v>
      </c>
      <c r="W2" t="s">
        <v>159</v>
      </c>
      <c r="X2">
        <v>9771543611</v>
      </c>
      <c r="Y2">
        <v>123</v>
      </c>
      <c r="Z2" t="s">
        <v>156</v>
      </c>
      <c r="AA2" t="s">
        <v>157</v>
      </c>
      <c r="AB2" t="s">
        <v>158</v>
      </c>
      <c r="AC2" t="s">
        <v>606</v>
      </c>
      <c r="AD2">
        <v>5999</v>
      </c>
      <c r="AE2">
        <v>63</v>
      </c>
      <c r="AF2" t="s">
        <v>159</v>
      </c>
      <c r="AG2">
        <v>200261</v>
      </c>
      <c r="AH2" t="s">
        <v>159</v>
      </c>
      <c r="AI2" t="s">
        <v>160</v>
      </c>
      <c r="AJ2" t="s">
        <v>609</v>
      </c>
      <c r="AK2">
        <v>566</v>
      </c>
      <c r="AL2">
        <v>362049</v>
      </c>
      <c r="AM2">
        <v>566</v>
      </c>
      <c r="AN2">
        <v>9771543611</v>
      </c>
      <c r="AO2">
        <v>9771543611</v>
      </c>
      <c r="AP2" t="s">
        <v>162</v>
      </c>
      <c r="AQ2" t="s">
        <v>610</v>
      </c>
      <c r="AR2" t="s">
        <v>159</v>
      </c>
      <c r="AS2" t="s">
        <v>221</v>
      </c>
      <c r="AT2" s="2">
        <v>0.5</v>
      </c>
      <c r="AU2">
        <v>100000</v>
      </c>
      <c r="AV2">
        <v>100000</v>
      </c>
      <c r="AW2" s="14">
        <f t="shared" ref="AW2" si="0">AV2*88%</f>
        <v>88000</v>
      </c>
      <c r="AX2" s="14">
        <f t="shared" ref="AX2" si="1">2%*AV2</f>
        <v>2000</v>
      </c>
      <c r="AY2" s="14">
        <f t="shared" ref="AY2" si="2">AV2*10%-AZ2</f>
        <v>9850</v>
      </c>
      <c r="AZ2" s="14">
        <f t="shared" ref="AZ2" si="3">7.5%*AX2</f>
        <v>150</v>
      </c>
      <c r="BA2" t="s">
        <v>159</v>
      </c>
      <c r="BB2" t="s">
        <v>159</v>
      </c>
      <c r="BC2" t="s">
        <v>159</v>
      </c>
      <c r="BD2" t="s">
        <v>159</v>
      </c>
      <c r="BE2">
        <v>566</v>
      </c>
      <c r="BF2">
        <v>566</v>
      </c>
      <c r="BG2">
        <v>100000</v>
      </c>
      <c r="BH2">
        <v>1000</v>
      </c>
      <c r="BI2">
        <v>500</v>
      </c>
      <c r="BJ2">
        <v>37.5</v>
      </c>
      <c r="BK2">
        <v>0</v>
      </c>
      <c r="BL2">
        <v>99462.5</v>
      </c>
      <c r="BM2">
        <v>0</v>
      </c>
      <c r="BN2" t="s">
        <v>159</v>
      </c>
      <c r="BO2" t="s">
        <v>159</v>
      </c>
      <c r="BP2">
        <v>0</v>
      </c>
      <c r="BQ2">
        <v>0</v>
      </c>
      <c r="BR2" t="s">
        <v>165</v>
      </c>
      <c r="BS2">
        <v>200</v>
      </c>
      <c r="BT2" t="s">
        <v>159</v>
      </c>
      <c r="BU2">
        <v>0</v>
      </c>
      <c r="BV2">
        <v>0</v>
      </c>
      <c r="BW2" t="s">
        <v>176</v>
      </c>
      <c r="BX2">
        <v>0</v>
      </c>
      <c r="BY2">
        <v>0.2</v>
      </c>
      <c r="BZ2">
        <v>200</v>
      </c>
      <c r="CA2" t="s">
        <v>159</v>
      </c>
      <c r="CB2" t="s">
        <v>176</v>
      </c>
      <c r="CC2" t="s">
        <v>159</v>
      </c>
      <c r="CD2" t="s">
        <v>159</v>
      </c>
      <c r="CE2">
        <v>0</v>
      </c>
      <c r="CF2" t="s">
        <v>211</v>
      </c>
      <c r="CG2">
        <v>30</v>
      </c>
      <c r="CH2">
        <v>60</v>
      </c>
      <c r="CI2">
        <v>4.5</v>
      </c>
      <c r="CJ2">
        <v>99938.73</v>
      </c>
      <c r="CK2" t="s">
        <v>166</v>
      </c>
      <c r="CL2">
        <v>25</v>
      </c>
      <c r="CM2">
        <v>50</v>
      </c>
      <c r="CN2">
        <v>3.75</v>
      </c>
      <c r="CO2" t="s">
        <v>222</v>
      </c>
      <c r="CP2">
        <v>7.5</v>
      </c>
      <c r="CQ2">
        <v>15</v>
      </c>
      <c r="CR2">
        <v>1.1299999999999999</v>
      </c>
      <c r="CS2" t="s">
        <v>160</v>
      </c>
      <c r="CT2">
        <v>7.5</v>
      </c>
      <c r="CU2">
        <v>15</v>
      </c>
      <c r="CV2">
        <v>1.1299999999999999</v>
      </c>
      <c r="CW2">
        <v>0</v>
      </c>
      <c r="CX2">
        <v>3</v>
      </c>
      <c r="CY2">
        <v>0.23</v>
      </c>
      <c r="CZ2" t="s">
        <v>166</v>
      </c>
      <c r="DA2">
        <v>5</v>
      </c>
      <c r="DB2">
        <v>10</v>
      </c>
      <c r="DC2">
        <v>0.75</v>
      </c>
      <c r="DD2" t="s">
        <v>166</v>
      </c>
      <c r="DE2">
        <v>25</v>
      </c>
      <c r="DF2">
        <v>50</v>
      </c>
      <c r="DG2">
        <v>3.75</v>
      </c>
      <c r="DH2" t="s">
        <v>159</v>
      </c>
      <c r="DI2">
        <v>0</v>
      </c>
      <c r="DJ2">
        <v>0</v>
      </c>
      <c r="DK2" t="s">
        <v>159</v>
      </c>
      <c r="DL2">
        <v>0</v>
      </c>
      <c r="DM2">
        <v>0</v>
      </c>
      <c r="DN2" t="s">
        <v>159</v>
      </c>
      <c r="DO2" t="s">
        <v>159</v>
      </c>
      <c r="DP2" t="s">
        <v>159</v>
      </c>
      <c r="DQ2" t="s">
        <v>159</v>
      </c>
      <c r="DR2">
        <v>0</v>
      </c>
      <c r="DS2">
        <v>0</v>
      </c>
      <c r="DT2">
        <v>300</v>
      </c>
      <c r="DU2">
        <v>22.49</v>
      </c>
      <c r="DV2">
        <v>2.0020566090040005E+19</v>
      </c>
      <c r="DW2">
        <v>3.0040567E+19</v>
      </c>
      <c r="DX2" t="s">
        <v>611</v>
      </c>
      <c r="DY2" t="s">
        <v>611</v>
      </c>
      <c r="DZ2" t="s">
        <v>609</v>
      </c>
      <c r="EA2" t="s">
        <v>612</v>
      </c>
      <c r="EB2" t="s">
        <v>225</v>
      </c>
      <c r="EC2" t="s">
        <v>159</v>
      </c>
      <c r="ED2" t="s">
        <v>159</v>
      </c>
      <c r="EE2" t="s">
        <v>159</v>
      </c>
      <c r="EF2" t="s">
        <v>159</v>
      </c>
      <c r="EG2" t="s">
        <v>159</v>
      </c>
      <c r="EH2" t="s">
        <v>159</v>
      </c>
      <c r="EI2" t="s">
        <v>159</v>
      </c>
      <c r="EJ2" t="s">
        <v>159</v>
      </c>
      <c r="EK2" t="s">
        <v>159</v>
      </c>
      <c r="EL2">
        <v>99938.73</v>
      </c>
      <c r="EM2">
        <v>0</v>
      </c>
      <c r="EN2">
        <v>0</v>
      </c>
      <c r="EO2" t="s">
        <v>159</v>
      </c>
      <c r="EP2" t="s">
        <v>167</v>
      </c>
      <c r="EQ2" t="s">
        <v>167</v>
      </c>
      <c r="ER2">
        <v>0</v>
      </c>
      <c r="ES2">
        <v>0</v>
      </c>
    </row>
    <row r="3" spans="1:149" x14ac:dyDescent="0.25">
      <c r="AV3">
        <f t="shared" ref="AV3:AZ3" si="4">SUM(AV2)</f>
        <v>100000</v>
      </c>
      <c r="AW3" s="15">
        <f t="shared" si="4"/>
        <v>88000</v>
      </c>
      <c r="AX3" s="15">
        <f t="shared" si="4"/>
        <v>2000</v>
      </c>
      <c r="AY3" s="15">
        <f t="shared" si="4"/>
        <v>9850</v>
      </c>
      <c r="AZ3" s="15">
        <f t="shared" si="4"/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2023-02-06T07:29:41Z</dcterms:created>
  <dcterms:modified xsi:type="dcterms:W3CDTF">2023-02-06T07:35:32Z</dcterms:modified>
</cp:coreProperties>
</file>