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909B068F-0C4E-4DE3-91E4-2B37318607E2}" xr6:coauthVersionLast="47" xr6:coauthVersionMax="47" xr10:uidLastSave="{00000000-0000-0000-0000-000000000000}"/>
  <bookViews>
    <workbookView xWindow="-120" yWindow="-120" windowWidth="24240" windowHeight="13140" xr2:uid="{2B5ADA67-5517-437A-B55E-6415CC23CC2E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RETAILER!$A$1:$FC$75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2" l="1"/>
  <c r="BC3" i="2" s="1"/>
  <c r="BB3" i="2" s="1"/>
  <c r="AZ3" i="2"/>
  <c r="BA2" i="2"/>
  <c r="BC2" i="2" s="1"/>
  <c r="AZ2" i="2"/>
  <c r="BJ75" i="1"/>
  <c r="BG75" i="1" s="1"/>
  <c r="AZ75" i="1"/>
  <c r="BB75" i="1" s="1"/>
  <c r="BJ74" i="1"/>
  <c r="BG74" i="1" s="1"/>
  <c r="AZ74" i="1"/>
  <c r="BB74" i="1" s="1"/>
  <c r="BJ73" i="1"/>
  <c r="BG73" i="1" s="1"/>
  <c r="AZ73" i="1"/>
  <c r="BB73" i="1" s="1"/>
  <c r="BJ72" i="1"/>
  <c r="BG72" i="1" s="1"/>
  <c r="AZ72" i="1"/>
  <c r="BB72" i="1" s="1"/>
  <c r="BJ71" i="1"/>
  <c r="BG71" i="1" s="1"/>
  <c r="AZ71" i="1"/>
  <c r="BB71" i="1" s="1"/>
  <c r="BD71" i="1" s="1"/>
  <c r="BJ70" i="1"/>
  <c r="BG70" i="1" s="1"/>
  <c r="AZ70" i="1"/>
  <c r="BB70" i="1" s="1"/>
  <c r="BJ69" i="1"/>
  <c r="BG69" i="1" s="1"/>
  <c r="AZ69" i="1"/>
  <c r="BB69" i="1" s="1"/>
  <c r="BJ68" i="1"/>
  <c r="BG68" i="1" s="1"/>
  <c r="AZ68" i="1"/>
  <c r="BB68" i="1" s="1"/>
  <c r="BJ67" i="1"/>
  <c r="BG67" i="1" s="1"/>
  <c r="BD67" i="1"/>
  <c r="AZ67" i="1"/>
  <c r="BB67" i="1" s="1"/>
  <c r="BE67" i="1" s="1"/>
  <c r="BJ66" i="1"/>
  <c r="BG66" i="1" s="1"/>
  <c r="AZ66" i="1"/>
  <c r="BB66" i="1" s="1"/>
  <c r="BE66" i="1" s="1"/>
  <c r="BJ65" i="1"/>
  <c r="BG65" i="1" s="1"/>
  <c r="AZ65" i="1"/>
  <c r="BB65" i="1" s="1"/>
  <c r="BJ64" i="1"/>
  <c r="BG64" i="1" s="1"/>
  <c r="AZ64" i="1"/>
  <c r="BB64" i="1" s="1"/>
  <c r="BJ63" i="1"/>
  <c r="BG63" i="1" s="1"/>
  <c r="AZ63" i="1"/>
  <c r="BB63" i="1" s="1"/>
  <c r="BE63" i="1" s="1"/>
  <c r="BJ62" i="1"/>
  <c r="BG62" i="1" s="1"/>
  <c r="AZ62" i="1"/>
  <c r="BB62" i="1" s="1"/>
  <c r="BJ61" i="1"/>
  <c r="BG61" i="1" s="1"/>
  <c r="AZ61" i="1"/>
  <c r="BB61" i="1" s="1"/>
  <c r="BJ60" i="1"/>
  <c r="BG60" i="1" s="1"/>
  <c r="AZ60" i="1"/>
  <c r="BB60" i="1" s="1"/>
  <c r="BE60" i="1" s="1"/>
  <c r="BJ59" i="1"/>
  <c r="BG59" i="1" s="1"/>
  <c r="AZ59" i="1"/>
  <c r="BB59" i="1" s="1"/>
  <c r="BC59" i="1" s="1"/>
  <c r="BJ58" i="1"/>
  <c r="BG58" i="1" s="1"/>
  <c r="AZ58" i="1"/>
  <c r="BB58" i="1" s="1"/>
  <c r="BJ57" i="1"/>
  <c r="BG57" i="1" s="1"/>
  <c r="AZ57" i="1"/>
  <c r="BB57" i="1" s="1"/>
  <c r="BJ56" i="1"/>
  <c r="BG56" i="1" s="1"/>
  <c r="BB56" i="1"/>
  <c r="BC56" i="1" s="1"/>
  <c r="AZ56" i="1"/>
  <c r="BJ55" i="1"/>
  <c r="BG55" i="1" s="1"/>
  <c r="AZ55" i="1"/>
  <c r="BB55" i="1" s="1"/>
  <c r="BJ54" i="1"/>
  <c r="BG54" i="1" s="1"/>
  <c r="AZ54" i="1"/>
  <c r="BB54" i="1" s="1"/>
  <c r="BC54" i="1" s="1"/>
  <c r="BJ53" i="1"/>
  <c r="BG53" i="1" s="1"/>
  <c r="AZ53" i="1"/>
  <c r="BB53" i="1" s="1"/>
  <c r="BJ52" i="1"/>
  <c r="BG52" i="1" s="1"/>
  <c r="AZ52" i="1"/>
  <c r="BB52" i="1" s="1"/>
  <c r="BJ51" i="1"/>
  <c r="BG51" i="1" s="1"/>
  <c r="AZ51" i="1"/>
  <c r="BB51" i="1" s="1"/>
  <c r="BD51" i="1" s="1"/>
  <c r="BJ50" i="1"/>
  <c r="BG50" i="1" s="1"/>
  <c r="AZ50" i="1"/>
  <c r="BB50" i="1" s="1"/>
  <c r="BJ49" i="1"/>
  <c r="BG49" i="1" s="1"/>
  <c r="AZ49" i="1"/>
  <c r="BB49" i="1" s="1"/>
  <c r="BJ48" i="1"/>
  <c r="BG48" i="1" s="1"/>
  <c r="AZ48" i="1"/>
  <c r="BB48" i="1" s="1"/>
  <c r="BJ47" i="1"/>
  <c r="BG47" i="1" s="1"/>
  <c r="AZ47" i="1"/>
  <c r="BB47" i="1" s="1"/>
  <c r="BE47" i="1" s="1"/>
  <c r="BJ46" i="1"/>
  <c r="BG46" i="1" s="1"/>
  <c r="AZ46" i="1"/>
  <c r="BB46" i="1" s="1"/>
  <c r="BJ45" i="1"/>
  <c r="BG45" i="1" s="1"/>
  <c r="AZ45" i="1"/>
  <c r="BB45" i="1" s="1"/>
  <c r="BJ44" i="1"/>
  <c r="BG44" i="1" s="1"/>
  <c r="AZ44" i="1"/>
  <c r="BB44" i="1" s="1"/>
  <c r="BJ43" i="1"/>
  <c r="BG43" i="1" s="1"/>
  <c r="AZ43" i="1"/>
  <c r="BB43" i="1" s="1"/>
  <c r="BJ42" i="1"/>
  <c r="BG42" i="1" s="1"/>
  <c r="AZ42" i="1"/>
  <c r="BB42" i="1" s="1"/>
  <c r="BJ41" i="1"/>
  <c r="BG41" i="1" s="1"/>
  <c r="AZ41" i="1"/>
  <c r="BB41" i="1" s="1"/>
  <c r="BJ40" i="1"/>
  <c r="BG40" i="1" s="1"/>
  <c r="AZ40" i="1"/>
  <c r="BB40" i="1" s="1"/>
  <c r="BJ39" i="1"/>
  <c r="BG39" i="1" s="1"/>
  <c r="AZ39" i="1"/>
  <c r="BB39" i="1" s="1"/>
  <c r="BE39" i="1" s="1"/>
  <c r="BJ38" i="1"/>
  <c r="BG38" i="1" s="1"/>
  <c r="BB38" i="1"/>
  <c r="AZ38" i="1"/>
  <c r="BJ37" i="1"/>
  <c r="BG37" i="1" s="1"/>
  <c r="AZ37" i="1"/>
  <c r="BB37" i="1" s="1"/>
  <c r="BE37" i="1" s="1"/>
  <c r="BJ36" i="1"/>
  <c r="BG36" i="1" s="1"/>
  <c r="AZ36" i="1"/>
  <c r="BB36" i="1" s="1"/>
  <c r="BD36" i="1" s="1"/>
  <c r="BJ35" i="1"/>
  <c r="BG35" i="1" s="1"/>
  <c r="AZ35" i="1"/>
  <c r="BB35" i="1" s="1"/>
  <c r="BD35" i="1" s="1"/>
  <c r="BJ34" i="1"/>
  <c r="BG34" i="1" s="1"/>
  <c r="AZ34" i="1"/>
  <c r="BB34" i="1" s="1"/>
  <c r="BJ33" i="1"/>
  <c r="BG33" i="1" s="1"/>
  <c r="AZ33" i="1"/>
  <c r="BB33" i="1" s="1"/>
  <c r="BJ32" i="1"/>
  <c r="BG32" i="1" s="1"/>
  <c r="AZ32" i="1"/>
  <c r="BB32" i="1" s="1"/>
  <c r="BJ31" i="1"/>
  <c r="BG31" i="1" s="1"/>
  <c r="AZ31" i="1"/>
  <c r="BB31" i="1" s="1"/>
  <c r="BE31" i="1" s="1"/>
  <c r="BJ30" i="1"/>
  <c r="BG30" i="1" s="1"/>
  <c r="AZ30" i="1"/>
  <c r="BB30" i="1" s="1"/>
  <c r="BJ29" i="1"/>
  <c r="BG29" i="1" s="1"/>
  <c r="AZ29" i="1"/>
  <c r="BB29" i="1" s="1"/>
  <c r="BC29" i="1" s="1"/>
  <c r="BJ28" i="1"/>
  <c r="BG28" i="1"/>
  <c r="AZ28" i="1"/>
  <c r="BB28" i="1" s="1"/>
  <c r="BE28" i="1" s="1"/>
  <c r="BJ27" i="1"/>
  <c r="BG27" i="1" s="1"/>
  <c r="AZ27" i="1"/>
  <c r="BB27" i="1" s="1"/>
  <c r="BC27" i="1" s="1"/>
  <c r="BJ26" i="1"/>
  <c r="BG26" i="1" s="1"/>
  <c r="AZ26" i="1"/>
  <c r="BB26" i="1" s="1"/>
  <c r="BJ25" i="1"/>
  <c r="BG25" i="1" s="1"/>
  <c r="AZ25" i="1"/>
  <c r="BB25" i="1" s="1"/>
  <c r="BJ24" i="1"/>
  <c r="BG24" i="1"/>
  <c r="AZ24" i="1"/>
  <c r="BB24" i="1" s="1"/>
  <c r="BJ23" i="1"/>
  <c r="BG23" i="1" s="1"/>
  <c r="AZ23" i="1"/>
  <c r="BB23" i="1" s="1"/>
  <c r="BJ22" i="1"/>
  <c r="BG22" i="1" s="1"/>
  <c r="AZ22" i="1"/>
  <c r="BB22" i="1" s="1"/>
  <c r="BC22" i="1" s="1"/>
  <c r="BJ21" i="1"/>
  <c r="BG21" i="1" s="1"/>
  <c r="AZ21" i="1"/>
  <c r="BB21" i="1" s="1"/>
  <c r="BJ20" i="1"/>
  <c r="BG20" i="1" s="1"/>
  <c r="AZ20" i="1"/>
  <c r="BB20" i="1" s="1"/>
  <c r="BJ19" i="1"/>
  <c r="BG19" i="1" s="1"/>
  <c r="AZ19" i="1"/>
  <c r="BB19" i="1" s="1"/>
  <c r="BD19" i="1" s="1"/>
  <c r="BJ18" i="1"/>
  <c r="BG18" i="1" s="1"/>
  <c r="AZ18" i="1"/>
  <c r="BB18" i="1" s="1"/>
  <c r="BJ17" i="1"/>
  <c r="BG17" i="1"/>
  <c r="AZ17" i="1"/>
  <c r="BB17" i="1" s="1"/>
  <c r="BC17" i="1" s="1"/>
  <c r="BJ16" i="1"/>
  <c r="BG16" i="1" s="1"/>
  <c r="AZ16" i="1"/>
  <c r="BB16" i="1" s="1"/>
  <c r="BD16" i="1" s="1"/>
  <c r="BJ15" i="1"/>
  <c r="BG15" i="1" s="1"/>
  <c r="AZ15" i="1"/>
  <c r="BB15" i="1" s="1"/>
  <c r="BJ14" i="1"/>
  <c r="BG14" i="1" s="1"/>
  <c r="AZ14" i="1"/>
  <c r="BB14" i="1" s="1"/>
  <c r="BJ13" i="1"/>
  <c r="BG13" i="1" s="1"/>
  <c r="AZ13" i="1"/>
  <c r="BB13" i="1" s="1"/>
  <c r="BJ12" i="1"/>
  <c r="BG12" i="1" s="1"/>
  <c r="AZ12" i="1"/>
  <c r="BB12" i="1" s="1"/>
  <c r="BE12" i="1" s="1"/>
  <c r="BJ11" i="1"/>
  <c r="BG11" i="1" s="1"/>
  <c r="AZ11" i="1"/>
  <c r="BB11" i="1" s="1"/>
  <c r="BJ10" i="1"/>
  <c r="BG10" i="1" s="1"/>
  <c r="AZ10" i="1"/>
  <c r="BB10" i="1" s="1"/>
  <c r="BD10" i="1" s="1"/>
  <c r="BJ9" i="1"/>
  <c r="BG9" i="1" s="1"/>
  <c r="AZ9" i="1"/>
  <c r="BB9" i="1" s="1"/>
  <c r="BJ8" i="1"/>
  <c r="BG8" i="1" s="1"/>
  <c r="AZ8" i="1"/>
  <c r="BB8" i="1" s="1"/>
  <c r="BE8" i="1" s="1"/>
  <c r="BJ7" i="1"/>
  <c r="BG7" i="1" s="1"/>
  <c r="AZ7" i="1"/>
  <c r="BB7" i="1" s="1"/>
  <c r="BJ6" i="1"/>
  <c r="BG6" i="1" s="1"/>
  <c r="AZ6" i="1"/>
  <c r="BB6" i="1" s="1"/>
  <c r="BJ5" i="1"/>
  <c r="BG5" i="1" s="1"/>
  <c r="AZ5" i="1"/>
  <c r="BB5" i="1" s="1"/>
  <c r="BJ4" i="1"/>
  <c r="BG4" i="1" s="1"/>
  <c r="AZ4" i="1"/>
  <c r="BB4" i="1" s="1"/>
  <c r="BC4" i="1" s="1"/>
  <c r="BJ3" i="1"/>
  <c r="BG3" i="1" s="1"/>
  <c r="AZ3" i="1"/>
  <c r="BB3" i="1" s="1"/>
  <c r="BE3" i="1" s="1"/>
  <c r="BJ2" i="1"/>
  <c r="BG2" i="1" s="1"/>
  <c r="AZ2" i="1"/>
  <c r="BB2" i="1" s="1"/>
  <c r="BB2" i="2" l="1"/>
  <c r="BE74" i="1"/>
  <c r="BD74" i="1"/>
  <c r="BD63" i="1"/>
  <c r="BE51" i="1"/>
  <c r="BD31" i="1"/>
  <c r="BE16" i="1"/>
  <c r="BE19" i="1"/>
  <c r="BE35" i="1"/>
  <c r="BC67" i="1"/>
  <c r="BE62" i="1"/>
  <c r="BD62" i="1"/>
  <c r="BC62" i="1"/>
  <c r="BD65" i="1"/>
  <c r="BC65" i="1"/>
  <c r="BE65" i="1"/>
  <c r="BE15" i="1"/>
  <c r="BD15" i="1"/>
  <c r="BE30" i="1"/>
  <c r="BD30" i="1"/>
  <c r="BC30" i="1"/>
  <c r="BD33" i="1"/>
  <c r="BC33" i="1"/>
  <c r="BE33" i="1"/>
  <c r="BC72" i="1"/>
  <c r="BE72" i="1"/>
  <c r="BD72" i="1"/>
  <c r="BE46" i="1"/>
  <c r="BD46" i="1"/>
  <c r="BC46" i="1"/>
  <c r="BC5" i="1"/>
  <c r="BD5" i="1"/>
  <c r="BC40" i="1"/>
  <c r="BD40" i="1"/>
  <c r="BE40" i="1"/>
  <c r="BD49" i="1"/>
  <c r="BE49" i="1"/>
  <c r="BC49" i="1"/>
  <c r="BE11" i="1"/>
  <c r="BD11" i="1"/>
  <c r="BC11" i="1"/>
  <c r="BE26" i="1"/>
  <c r="BD26" i="1"/>
  <c r="BC26" i="1"/>
  <c r="BE7" i="1"/>
  <c r="BC7" i="1"/>
  <c r="BD14" i="1"/>
  <c r="BC14" i="1"/>
  <c r="BC24" i="1"/>
  <c r="BE24" i="1"/>
  <c r="BD24" i="1"/>
  <c r="BE42" i="1"/>
  <c r="BC42" i="1"/>
  <c r="BD42" i="1"/>
  <c r="BE58" i="1"/>
  <c r="BC58" i="1"/>
  <c r="BD58" i="1"/>
  <c r="BD4" i="1"/>
  <c r="BC47" i="1"/>
  <c r="BD56" i="1"/>
  <c r="BE4" i="1"/>
  <c r="BC16" i="1"/>
  <c r="BC19" i="1"/>
  <c r="BC35" i="1"/>
  <c r="BD47" i="1"/>
  <c r="BC51" i="1"/>
  <c r="BE56" i="1"/>
  <c r="BE71" i="1"/>
  <c r="BC12" i="1"/>
  <c r="BC31" i="1"/>
  <c r="BC63" i="1"/>
  <c r="BC74" i="1"/>
  <c r="BD6" i="1"/>
  <c r="BE6" i="1"/>
  <c r="BC6" i="1"/>
  <c r="BC9" i="1"/>
  <c r="BD9" i="1"/>
  <c r="BE9" i="1"/>
  <c r="BD18" i="1"/>
  <c r="BC18" i="1"/>
  <c r="BE18" i="1"/>
  <c r="BD41" i="1"/>
  <c r="BE41" i="1"/>
  <c r="BC41" i="1"/>
  <c r="BC13" i="1"/>
  <c r="BE13" i="1"/>
  <c r="BD13" i="1"/>
  <c r="BD2" i="1"/>
  <c r="BC2" i="1"/>
  <c r="BE2" i="1"/>
  <c r="BC20" i="1"/>
  <c r="BE20" i="1"/>
  <c r="BD20" i="1"/>
  <c r="BC32" i="1"/>
  <c r="BE32" i="1"/>
  <c r="BD32" i="1"/>
  <c r="BE38" i="1"/>
  <c r="BD38" i="1"/>
  <c r="BC44" i="1"/>
  <c r="BD44" i="1"/>
  <c r="BE50" i="1"/>
  <c r="BD50" i="1"/>
  <c r="BC50" i="1"/>
  <c r="BD69" i="1"/>
  <c r="BC69" i="1"/>
  <c r="BD73" i="1"/>
  <c r="BE73" i="1"/>
  <c r="BC73" i="1"/>
  <c r="BE75" i="1"/>
  <c r="BD75" i="1"/>
  <c r="BC75" i="1"/>
  <c r="BC3" i="1"/>
  <c r="BE5" i="1"/>
  <c r="BD7" i="1"/>
  <c r="BC8" i="1"/>
  <c r="BC10" i="1"/>
  <c r="BD12" i="1"/>
  <c r="BE14" i="1"/>
  <c r="BD17" i="1"/>
  <c r="BD21" i="1"/>
  <c r="BC21" i="1"/>
  <c r="BD23" i="1"/>
  <c r="BC23" i="1"/>
  <c r="BC38" i="1"/>
  <c r="BE43" i="1"/>
  <c r="BD43" i="1"/>
  <c r="BE44" i="1"/>
  <c r="BD45" i="1"/>
  <c r="BE45" i="1"/>
  <c r="BC52" i="1"/>
  <c r="BE52" i="1"/>
  <c r="BD53" i="1"/>
  <c r="BC53" i="1"/>
  <c r="BD55" i="1"/>
  <c r="BC55" i="1"/>
  <c r="BC68" i="1"/>
  <c r="BE68" i="1"/>
  <c r="BD68" i="1"/>
  <c r="BE69" i="1"/>
  <c r="BE70" i="1"/>
  <c r="BD70" i="1"/>
  <c r="BC70" i="1"/>
  <c r="BD3" i="1"/>
  <c r="BD8" i="1"/>
  <c r="BE10" i="1"/>
  <c r="BC15" i="1"/>
  <c r="BE17" i="1"/>
  <c r="BE21" i="1"/>
  <c r="BE22" i="1"/>
  <c r="BD22" i="1"/>
  <c r="BE23" i="1"/>
  <c r="BC28" i="1"/>
  <c r="BD28" i="1"/>
  <c r="BE34" i="1"/>
  <c r="BD34" i="1"/>
  <c r="BC34" i="1"/>
  <c r="BC43" i="1"/>
  <c r="BC45" i="1"/>
  <c r="BD52" i="1"/>
  <c r="BE53" i="1"/>
  <c r="BE54" i="1"/>
  <c r="BD54" i="1"/>
  <c r="BE55" i="1"/>
  <c r="BC60" i="1"/>
  <c r="BD60" i="1"/>
  <c r="BD25" i="1"/>
  <c r="BE25" i="1"/>
  <c r="BC25" i="1"/>
  <c r="BE27" i="1"/>
  <c r="BD27" i="1"/>
  <c r="BD29" i="1"/>
  <c r="BE29" i="1"/>
  <c r="BC36" i="1"/>
  <c r="BE36" i="1"/>
  <c r="BD37" i="1"/>
  <c r="BC37" i="1"/>
  <c r="BD39" i="1"/>
  <c r="BC39" i="1"/>
  <c r="BC48" i="1"/>
  <c r="BE48" i="1"/>
  <c r="BD48" i="1"/>
  <c r="BD57" i="1"/>
  <c r="BE57" i="1"/>
  <c r="BC57" i="1"/>
  <c r="BE59" i="1"/>
  <c r="BD59" i="1"/>
  <c r="BD61" i="1"/>
  <c r="BE61" i="1"/>
  <c r="BC61" i="1"/>
  <c r="BC64" i="1"/>
  <c r="BE64" i="1"/>
  <c r="BD64" i="1"/>
  <c r="BC66" i="1"/>
  <c r="BC71" i="1"/>
  <c r="BD66" i="1"/>
</calcChain>
</file>

<file path=xl/sharedStrings.xml><?xml version="1.0" encoding="utf-8"?>
<sst xmlns="http://schemas.openxmlformats.org/spreadsheetml/2006/main" count="5857" uniqueCount="504">
  <si>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</si>
  <si>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</si>
  <si>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</si>
  <si>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</si>
  <si>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</si>
  <si>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</si>
  <si>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</si>
  <si>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</si>
  <si>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</si>
  <si>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</si>
  <si>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</si>
  <si>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</si>
  <si>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</si>
  <si>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VISA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</si>
  <si>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</si>
  <si>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</si>
  <si>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</si>
  <si>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</si>
  <si>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</si>
  <si>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</si>
  <si>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</si>
  <si>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</si>
  <si>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</si>
  <si>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</si>
  <si>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</si>
  <si>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</si>
  <si>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</si>
  <si>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</si>
  <si>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</si>
  <si>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</si>
  <si>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</si>
  <si>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</si>
  <si>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</si>
  <si>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</si>
  <si>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</si>
  <si>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</si>
  <si>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</si>
  <si>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</si>
  <si>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</si>
  <si>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</si>
  <si>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</si>
  <si>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</si>
  <si>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</si>
  <si>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</si>
  <si>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</si>
  <si>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</si>
  <si>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</si>
  <si>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</si>
  <si>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</si>
  <si>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</si>
  <si>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</si>
  <si>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</si>
  <si>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</si>
  <si>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</si>
  <si>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</si>
  <si>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</si>
  <si>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</si>
  <si>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</si>
  <si>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</si>
  <si>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</si>
  <si>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</si>
  <si>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</si>
  <si>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</si>
  <si>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</si>
  <si>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</si>
  <si>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</si>
  <si>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</si>
  <si>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</si>
  <si>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</si>
  <si>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</si>
  <si>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</si>
  <si>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</si>
  <si>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</si>
  <si>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</si>
  <si>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</si>
  <si>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</si>
  <si>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</si>
  <si>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</si>
  <si>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</si>
  <si>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</si>
  <si>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</si>
  <si>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</si>
  <si>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</si>
  <si>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</si>
  <si>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</si>
  <si>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</si>
  <si>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</si>
  <si>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</si>
  <si>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</si>
  <si>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</si>
  <si>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</si>
  <si>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</si>
  <si>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</si>
  <si>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</si>
  <si>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</si>
  <si>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</si>
  <si>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</si>
  <si>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</si>
  <si>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</si>
  <si>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</si>
  <si>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</si>
  <si>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</si>
  <si>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</si>
  <si>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</si>
  <si>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</si>
  <si>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</si>
  <si>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</si>
  <si>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</si>
  <si>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</si>
  <si>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</si>
  <si>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</si>
  <si>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</si>
  <si>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</si>
  <si>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</si>
  <si>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</si>
  <si>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</si>
  <si>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</si>
  <si>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</si>
  <si>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</si>
  <si>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</si>
  <si>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</si>
  <si>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</si>
  <si>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</si>
  <si>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</si>
  <si>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</si>
  <si>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</si>
  <si>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</si>
  <si>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</si>
  <si>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</si>
  <si>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</si>
  <si>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</si>
  <si>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</si>
  <si>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</si>
  <si>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</si>
  <si>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</si>
  <si>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</si>
  <si>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</si>
  <si>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</si>
  <si>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</si>
  <si>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</si>
  <si>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</si>
  <si>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</si>
  <si>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</si>
  <si>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</si>
  <si>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07/02/2023</t>
  </si>
  <si>
    <t>08/02/2023</t>
  </si>
  <si>
    <t>UP SETTLEMENT</t>
  </si>
  <si>
    <t>ACCESS BANK NIGERIA PLC</t>
  </si>
  <si>
    <t>0006067466</t>
  </si>
  <si>
    <t>SOKOTO STATE UNIVERSITY  (SOIRS SCHOOL)</t>
  </si>
  <si>
    <t>3UP1SO000000004</t>
  </si>
  <si>
    <t>3UP16084</t>
  </si>
  <si>
    <t>SOKOTO STATE UNIVERSITY,SOKOTO,SOKOTO,NG</t>
  </si>
  <si>
    <t>Purchase</t>
  </si>
  <si>
    <t>VISA</t>
  </si>
  <si>
    <t>418745******8518</t>
  </si>
  <si>
    <t>07-02-2023 11:42:43</t>
  </si>
  <si>
    <t>ACCESS BANK (DIAMOND)</t>
  </si>
  <si>
    <t>RegFee - Sokoto State University, Sokoto^WEBID11716159^(IP:105.112.112.66)</t>
  </si>
  <si>
    <t>+</t>
  </si>
  <si>
    <t>SC011</t>
  </si>
  <si>
    <t>Retail</t>
  </si>
  <si>
    <t/>
  </si>
  <si>
    <t>UNIFIED PAYMENTS SERVICES LTD</t>
  </si>
  <si>
    <t>0067857606</t>
  </si>
  <si>
    <t>ACCE</t>
  </si>
  <si>
    <t>GENERAL</t>
  </si>
  <si>
    <t>UNIFIED PAYMENT SERVICES LTD</t>
  </si>
  <si>
    <t>N</t>
  </si>
  <si>
    <t>GTBANK PLC</t>
  </si>
  <si>
    <t>SOKOTO STATE UNIVERSITY,SOKOTO STATE UNIVERSITY,SOKOTO,NG</t>
  </si>
  <si>
    <t>MAST</t>
  </si>
  <si>
    <t>539983******7554</t>
  </si>
  <si>
    <t>07-02-2023 12:30:14</t>
  </si>
  <si>
    <t>RegFee - Sokoto State University, Sokoto^WEBID11717132^(IP:102.91.29.12)</t>
  </si>
  <si>
    <t>352036469701005900</t>
  </si>
  <si>
    <t>GTHO</t>
  </si>
  <si>
    <t>F</t>
  </si>
  <si>
    <t>UNITED BANK FOR AFRICA PLC</t>
  </si>
  <si>
    <t>519911******5768</t>
  </si>
  <si>
    <t>07-02-2023 12:57:28</t>
  </si>
  <si>
    <t>RegFee - Sokoto State University, Sokoto^WEBID11717702^(IP:197.210.53.41)</t>
  </si>
  <si>
    <t>2117028821</t>
  </si>
  <si>
    <t>UBHO</t>
  </si>
  <si>
    <t>539983******2781</t>
  </si>
  <si>
    <t>07-02-2023 12:37:47</t>
  </si>
  <si>
    <t>RegFee - Sokoto State University, Sokoto^WEBID11717038^(IP:102.91.47.121)</t>
  </si>
  <si>
    <t>353033391801005900</t>
  </si>
  <si>
    <t>FIRST BANK OF NIGERIA PLC</t>
  </si>
  <si>
    <t>UMARU ALI SHINKAFI POLYTECHNIC (SOIRS SCHOOL)</t>
  </si>
  <si>
    <t>2UP1SO000000106</t>
  </si>
  <si>
    <t>2UP17972</t>
  </si>
  <si>
    <t>Sokoto IGR Schools on POS,Sokoto IGR Schools on POS,SO,NG</t>
  </si>
  <si>
    <t>Payment</t>
  </si>
  <si>
    <t>539923******4562</t>
  </si>
  <si>
    <t>07-02-2023 12:59:23</t>
  </si>
  <si>
    <t>0517018001-81391-SIRAJO BELLO SABO-7845114117-NotificationProcessingFee:2000.00</t>
  </si>
  <si>
    <t>PAYMENT REFERENCE=7845114117</t>
  </si>
  <si>
    <t>3139077233</t>
  </si>
  <si>
    <t>FBHO</t>
  </si>
  <si>
    <t>NIGERIAN INTERBANK SETTLEMENT SERVICE</t>
  </si>
  <si>
    <t>NAME:=SIRAJO BELLO SABO|Payment Ref:=7845114117|Description:=0517018001-81391-SIRAJO BELLO SABO-7845114117-NotificationProcessingFee:2000.00</t>
  </si>
  <si>
    <t>SPECIAL</t>
  </si>
  <si>
    <t>0702631458</t>
  </si>
  <si>
    <t>2UP16893</t>
  </si>
  <si>
    <t>519911******6360</t>
  </si>
  <si>
    <t>07-02-2023 13:37:13</t>
  </si>
  <si>
    <t>0517018001-142908-ABDULLAHI UMAR MUSA-1306785422--SalesOfForms:2700-PortalAccessFee:1000</t>
  </si>
  <si>
    <t>PAYMENT REFERENCE=1306785422</t>
  </si>
  <si>
    <t>2182563847</t>
  </si>
  <si>
    <t>NAME:=ABDULLAHI UMAR MUSA|Payment Ref:=1306785422|Description:=0517018001-142908-ABDULLAHI UMAR MUSA-1306785422--SalesOfForms:2700-PortalAccessFee:1000</t>
  </si>
  <si>
    <t>492069******2312</t>
  </si>
  <si>
    <t>07-02-2023 12:47:44</t>
  </si>
  <si>
    <t>RegFee - Sokoto State University, Sokoto^WEBID11678058^(IP:102.91.46.36)</t>
  </si>
  <si>
    <t>2121729240</t>
  </si>
  <si>
    <t>539983******6317</t>
  </si>
  <si>
    <t>07-02-2023 13:39:28</t>
  </si>
  <si>
    <t>RegFee - Sokoto State University, Sokoto^WEBID11718469^(IP:102.91.5.54)</t>
  </si>
  <si>
    <t>351035487901005900</t>
  </si>
  <si>
    <t>539923******6142</t>
  </si>
  <si>
    <t>07-02-2023 11:11:55</t>
  </si>
  <si>
    <t>RegFee - Sokoto State University, Sokoto^WEBID11691829^(IP:102.91.53.219)</t>
  </si>
  <si>
    <t>2035521855</t>
  </si>
  <si>
    <t>519911******4910</t>
  </si>
  <si>
    <t>07-02-2023 13:10:17</t>
  </si>
  <si>
    <t>RegFee - Sokoto State University, Sokoto^WEBID11717820^(IP:197.210.76.145)</t>
  </si>
  <si>
    <t>2264879271</t>
  </si>
  <si>
    <t>539983******2805</t>
  </si>
  <si>
    <t>07-02-2023 13:17:11</t>
  </si>
  <si>
    <t>RegFee - Sokoto State University, Sokoto^WEBID11718069^(IP:102.89.23.65)</t>
  </si>
  <si>
    <t>443047765301005900</t>
  </si>
  <si>
    <t>07-02-2023 12:09:27</t>
  </si>
  <si>
    <t>0517018001-142900-ANAS BALA-3249777676--SalesOfForms:2700-PortalAccessFee:1000</t>
  </si>
  <si>
    <t>PAYMENT REFERENCE=3249777676</t>
  </si>
  <si>
    <t>NAME:=ANAS BALA|Payment Ref:=3249777676|Description:=0517018001-142900-ANAS BALA-3249777676--SalesOfForms:2700-PortalAccessFee:1000</t>
  </si>
  <si>
    <t>07-02-2023 12:09:02</t>
  </si>
  <si>
    <t>RegFee - Sokoto State University, Sokoto^WEBID11716672^(IP:197.210.53.133)</t>
  </si>
  <si>
    <t>539983******0618</t>
  </si>
  <si>
    <t>07-02-2023 12:02:39</t>
  </si>
  <si>
    <t>RegFee - Sokoto State University, Sokoto^WEBID11694414^(IP:88.202.99.137)</t>
  </si>
  <si>
    <t>631092452601005900</t>
  </si>
  <si>
    <t>539983******3747</t>
  </si>
  <si>
    <t>07-02-2023 12:22:55</t>
  </si>
  <si>
    <t>RegFee - Sokoto State University, Sokoto^WEBID11716942^(IP:197.210.53.12)</t>
  </si>
  <si>
    <t>351035364201005900</t>
  </si>
  <si>
    <t>07-02-2023 12:14:16</t>
  </si>
  <si>
    <t>RegFee - Sokoto State University, Sokoto^WEBID11716728^(IP:197.210.53.133)</t>
  </si>
  <si>
    <t>07-02-2023 12:19:22</t>
  </si>
  <si>
    <t>RegFee - Sokoto State University, Sokoto^WEBID11716810^(IP:197.210.76.107)</t>
  </si>
  <si>
    <t>539983******4759</t>
  </si>
  <si>
    <t>07-02-2023 11:57:10</t>
  </si>
  <si>
    <t>0517018001-66846-KABIRU MALAMI-2281340302-NotificationProcessingFee:2000.00</t>
  </si>
  <si>
    <t>PAYMENT REFERENCE=2281340302</t>
  </si>
  <si>
    <t>351041174601005900</t>
  </si>
  <si>
    <t>NAME:=KABIRU MALAMI|Payment Ref:=2281340302|Description:=0517018001-66846-KABIRU MALAMI-2281340302-NotificationProcessingFee:2000.00</t>
  </si>
  <si>
    <t>07-02-2023 13:05:03</t>
  </si>
  <si>
    <t>RegFee - Sokoto State University, Sokoto^WEBID11717827^(IP:197.210.71.139)</t>
  </si>
  <si>
    <t>SOKOTO STATE INTERNAL REVENUE SOKOTO (SOIRS)</t>
  </si>
  <si>
    <t>2UP1SO000000097</t>
  </si>
  <si>
    <t>2UP16883</t>
  </si>
  <si>
    <t>SOKOTO ETAX  (SOBIR),SOKOTO ETAX  (SOBIR),SO,NG</t>
  </si>
  <si>
    <t>539983******2483</t>
  </si>
  <si>
    <t>07-02-2023 13:01:31</t>
  </si>
  <si>
    <t>Description:=Generic Bill|NAME:=NTA-STAR TV NETWORK LTD|Payment Ref:=12075846613|Amount:=16000</t>
  </si>
  <si>
    <t>APPLICATION ID=12075846613</t>
  </si>
  <si>
    <t>214853710901005900</t>
  </si>
  <si>
    <t>SOKOTOETAX12075846613Description:=Generic BillPayment Ref:=12075846613|Amount:=16000</t>
  </si>
  <si>
    <t>07-02-2023 13:22:22</t>
  </si>
  <si>
    <t>RegFee - Sokoto State University, Sokoto^WEBID11582004^(IP:102.89.22.9)</t>
  </si>
  <si>
    <t>07-02-2023 13:27:04</t>
  </si>
  <si>
    <t>0517018001-96077-AISHA MUHAMMAD DAN SABO -2341668790-NotificationProcessingFee:2000.00</t>
  </si>
  <si>
    <t>PAYMENT REFERENCE=2341668790</t>
  </si>
  <si>
    <t>NAME:=AISHA MUHAMMAD DAN SABO |Payment Ref:=2341668790|Description:=0517018001-96077-AISHA MUHAMMAD DAN SABO -2341668790-NotificationProcessingFee:2000.00</t>
  </si>
  <si>
    <t>539983******4811</t>
  </si>
  <si>
    <t>07-02-2023 11:29:56</t>
  </si>
  <si>
    <t>RegFee - Sokoto State University, Sokoto^WEBID11715884^(IP:197.210.77.55)</t>
  </si>
  <si>
    <t>352038472601005900</t>
  </si>
  <si>
    <t>07-02-2023 11:25:24</t>
  </si>
  <si>
    <t>RegFee - Sokoto State University, Sokoto^WEBID11715861^(IP:197.210.53.12)</t>
  </si>
  <si>
    <t>539983******4766</t>
  </si>
  <si>
    <t>07-02-2023 11:29:34</t>
  </si>
  <si>
    <t>RegFee - Sokoto State University, Sokoto^WEBID11715830^(IP:197.210.77.85)</t>
  </si>
  <si>
    <t>352037030701005900</t>
  </si>
  <si>
    <t>07-02-2023 11:28:13</t>
  </si>
  <si>
    <t>RegFee - Sokoto State University, Sokoto^WEBID11715882^(IP:197.210.52.107)</t>
  </si>
  <si>
    <t>539983******5036</t>
  </si>
  <si>
    <t>07-02-2023 12:27:52</t>
  </si>
  <si>
    <t>0517018001-0-ATIKU MUHAMMAD-2069700693-Certificate processingND-Diploma-Certificate:4000.00</t>
  </si>
  <si>
    <t>PAYMENT REFERENCE=2069700693</t>
  </si>
  <si>
    <t>352036334101005900</t>
  </si>
  <si>
    <t>NAME:=ATIKU MUHAMMAD|Payment Ref:=2069700693|Description:=0517018001-0-ATIKU MUHAMMAD-2069700693-Certificate processingND-Diploma-Certificate:4000.00</t>
  </si>
  <si>
    <t>519911******6988</t>
  </si>
  <si>
    <t>07-02-2023 12:26:09</t>
  </si>
  <si>
    <t>RegFee - Sokoto State University, Sokoto^WEBID11717013^(IP:105.112.121.185)</t>
  </si>
  <si>
    <t>2182663534</t>
  </si>
  <si>
    <t>SCHEME SETTLEMENT</t>
  </si>
  <si>
    <t>VERVE</t>
  </si>
  <si>
    <t>VERV</t>
  </si>
  <si>
    <t>506115*********5177</t>
  </si>
  <si>
    <t>07-02-2023 00:00:00</t>
  </si>
  <si>
    <t>HostelAccommodationFee - Sokoto State University, Sokoto^WEBID11719413</t>
  </si>
  <si>
    <t>{"transactionRef":"UPSL11719413","message":"ApprovedbyFinancialInstitution","token":"5123451638791908961","tokenExpiryDate":"2303","panLast4Digits":"5177","transactionIdentifier":"FBP|API|MX64704|07-02-2023|976643564|684074","amount":"20850.00","responseCode":"00","cardType":"Verve"}</t>
  </si>
  <si>
    <t>HostelAccommodationFeeSokotoStateUniversitySokotoWEBID11719413:transactionRefUPSL11719413messageApprovedbyFinancialInstitutiontoken5123451638791908961tokenExpiryDate2303panLast4Digits5177transactionIdentifierFBPAPIMX6470407022023976643564684074amount20850.00responseCode00cardTypeVerve</t>
  </si>
  <si>
    <t>VERVE ON CIPA</t>
  </si>
  <si>
    <t>418745******0286</t>
  </si>
  <si>
    <t>07-02-2023 08:44:08</t>
  </si>
  <si>
    <t>RegFee - Sokoto State University, Sokoto^WEBID11713663^(IP:102.91.5.213)</t>
  </si>
  <si>
    <t>0825596285</t>
  </si>
  <si>
    <t>519878******0330</t>
  </si>
  <si>
    <t>07-02-2023 10:34:32</t>
  </si>
  <si>
    <t>Description:=Generic Bill|NAME:=MAYFAIR AGENCIES LIMITED|Payment Ref:=12067139697|Amount:=2386.2</t>
  </si>
  <si>
    <t>APPLICATION ID=12067139697</t>
  </si>
  <si>
    <t>2023349298</t>
  </si>
  <si>
    <t>SOKOTOETAX12067139697Description:=Generic BillPayment Ref:=12067139697|Amount:=2386.2</t>
  </si>
  <si>
    <t>506104*********9259</t>
  </si>
  <si>
    <t>RegFee - Sokoto State University, Sokoto^WEBID11717666</t>
  </si>
  <si>
    <t>{"transactionRef":"UPSL11717666","message":"ApprovedbyFinancialInstitution","token":"5123455993142749465","tokenExpiryDate":"2507","panLast4Digits":"9259","transactionIdentifier":"ABP|API|MX64704|07-02-2023|976553689|377405","amount":"98550.00","responseCode":"00","cardType":"Verve"}</t>
  </si>
  <si>
    <t>RegFeeSokotoStateUniversitySokotoWEBID11717666:transactionRefUPSL11717666messageApprovedbyFinancialInstitutiontoken5123455993142749465tokenExpiryDate2507panLast4Digits9259transactionIdentifierABPAPIMX6470407022023976553689377405amount98550.00responseCode00cardTypeVerve</t>
  </si>
  <si>
    <t>RegFee - Sokoto State University, Sokoto^WEBID11717590</t>
  </si>
  <si>
    <t>{"transactionRef":"UPSL11717590","message":"ApprovedbyFinancialInstitution","token":"5123455993142749465","tokenExpiryDate":"2507","panLast4Digits":"9259","transactionIdentifier":"ABP|API|MX64704|07-02-2023|976550809|302907","amount":"98550.00","responseCode":"00","cardType":"Verve"}</t>
  </si>
  <si>
    <t>RegFeeSokotoStateUniversitySokotoWEBID11717590:transactionRefUPSL11717590messageApprovedbyFinancialInstitutiontoken5123455993142749465tokenExpiryDate2507panLast4Digits9259transactionIdentifierABPAPIMX6470407022023976550809302907amount98550.00responseCode00cardTypeVerve</t>
  </si>
  <si>
    <t>RegFee - Sokoto State University, Sokoto^WEBID11717448</t>
  </si>
  <si>
    <t>{"code":"E42","message":"AuthDataerror"}</t>
  </si>
  <si>
    <t>RegFeeSokotoStateUniversitySokotoWEBID11717448:codeE42messageAuthDataerror</t>
  </si>
  <si>
    <t>RegFee-SokotoStateUniversity,Sokoto^WEBID11715181</t>
  </si>
  <si>
    <t>PAYA</t>
  </si>
  <si>
    <t>903306******4950</t>
  </si>
  <si>
    <t>07-02-2023 10:41:59</t>
  </si>
  <si>
    <t>WP00</t>
  </si>
  <si>
    <t>0</t>
  </si>
  <si>
    <t>2210104950</t>
  </si>
  <si>
    <t>UBPA</t>
  </si>
  <si>
    <t>{"Type":"WebPayment","Merchant":"SokotoStateUniversity,Sokoto","TerminalId":"3UP16084","Amount":"¿11,500.00","Fee":"¿0.00","Description":"RegFee-SokotoStateUniversity,Sokoto^WEBID11715181","Status":"Pre-Approved","RRN":"675762919910","TransId":"15812727","AuthRef":"411046","Date":"07Feb,202310:41AM"}</t>
  </si>
  <si>
    <t>WebPayment</t>
  </si>
  <si>
    <t>07-02-2023 10:17:24</t>
  </si>
  <si>
    <t>RegFee - Sokoto State University, Sokoto^WEBID11714754^(IP:197.210.53.12)</t>
  </si>
  <si>
    <t>539983******5540</t>
  </si>
  <si>
    <t>07-02-2023 10:17:36</t>
  </si>
  <si>
    <t>RegFee - Sokoto State University, Sokoto^WEBID11714764^(IP:197.210.53.12)</t>
  </si>
  <si>
    <t>352034823001005900</t>
  </si>
  <si>
    <t>492069******3818</t>
  </si>
  <si>
    <t>07-02-2023 10:24:05</t>
  </si>
  <si>
    <t>RegFee - Sokoto State University, Sokoto^WEBID11714876^(IP:102.91.54.13)</t>
  </si>
  <si>
    <t>2067509319</t>
  </si>
  <si>
    <t>07-02-2023 10:31:23</t>
  </si>
  <si>
    <t>RegFee - Sokoto State University, Sokoto^WEBID11714976^(IP:105.112.123.59)</t>
  </si>
  <si>
    <t>07-02-2023 10:40:04</t>
  </si>
  <si>
    <t>RegFee - Sokoto State University, Sokoto^WEBID11715142^(IP:197.210.52.246)</t>
  </si>
  <si>
    <t>07-02-2023 10:40:41</t>
  </si>
  <si>
    <t>RegFee - Sokoto State University, Sokoto^WEBID11715121^(IP:197.210.53.133)</t>
  </si>
  <si>
    <t>COLLEGE OF NURSING SCIENCES SOKOTO (SOIRS SCHOOL)</t>
  </si>
  <si>
    <t>3UP1SO000000007</t>
  </si>
  <si>
    <t>3UP16101</t>
  </si>
  <si>
    <t>COLLEGE OF NURSING SCIENC,COLLEGE OF NURSING SCIENC,SOKOTO,NG</t>
  </si>
  <si>
    <t>539983******7378</t>
  </si>
  <si>
    <t>07-02-2023 07:50:48</t>
  </si>
  <si>
    <t>0521104001-GNP/2021A/240-AISHA  SULAIMAN-551545690123-PortalAccessFee:1000-RegFee:30000^WEBID11713305^(IP:197.210.53.115)</t>
  </si>
  <si>
    <t>351036198801005900</t>
  </si>
  <si>
    <t>0521104001-GNP/2021A/240-AISHA  SULAIMAN-551545690123-PortalAccessFee:1000-RegFee:30000^WEBID1171330</t>
  </si>
  <si>
    <t>539983******8449</t>
  </si>
  <si>
    <t>07-02-2023 08:29:21</t>
  </si>
  <si>
    <t>HostelAccommodationFee - Sokoto State University, Sokoto^WEBID11713540^(IP:102.91.4.71)</t>
  </si>
  <si>
    <t>352036449801005900</t>
  </si>
  <si>
    <t>07-02-2023 07:56:42</t>
  </si>
  <si>
    <t>0521104001-GNP/2020/123-UMAR KILGORI AISHA-882544335645-PortalAccessFee:1000-RegFee:30000^WEBID11713326^(IP:197.210.53.38)</t>
  </si>
  <si>
    <t>0521104001-GNP/2020/123-UMAR KILGORI AISHA-882544335645-PortalAccessFee:1000-RegFee:30000^WEBID11713</t>
  </si>
  <si>
    <t>07-02-2023 08:20:41</t>
  </si>
  <si>
    <t>0521104001-BMP/2021A/017-ASMAU ADAMIU NANA-155156697437-PortalAccessFee:1000-RegFee:30000^WEBID11713465^(IP:197.210.76.148)</t>
  </si>
  <si>
    <t>0521104001-BMP/2021A/017-ASMAU ADAMIU NANA-155156697437-PortalAccessFee:1000-RegFee:30000^WEBID11713</t>
  </si>
  <si>
    <t>07-02-2023 08:17:40</t>
  </si>
  <si>
    <t>0521104001-GNP/2021A/065-AMINU  ABUBAKAR -408289945911-PortalAccessFee:1000-RegFee:30000^WEBID11713442^(IP:197.210.76.148)</t>
  </si>
  <si>
    <t>0521104001-GNP/2021A/065-AMINU  ABUBAKAR -408289945911-PortalAccessFee:1000-RegFee:30000^WEBID117134</t>
  </si>
  <si>
    <t>07-02-2023 08:27:08</t>
  </si>
  <si>
    <t>0521104001-GNP/2021A/042-TUKUR  ALIYU -587011821774-PortalAccessFee:1000-RegFee:30000^WEBID11713516^(IP:197.210.76.148)</t>
  </si>
  <si>
    <t>0521104001-GNP/2021A/042-TUKUR  ALIYU -587011821774-PortalAccessFee:1000-RegFee:30000^WEBID11713516^</t>
  </si>
  <si>
    <t>506106*********6089</t>
  </si>
  <si>
    <t>RegFee - Sokoto State University, Sokoto^WEBID11655400</t>
  </si>
  <si>
    <t>{"transactionRef":"UPSL11655400","message":"ApprovedbyFinancialInstitution","token":"5123459269504224447","tokenExpiryDate":"2506","panLast4Digits":"6089","transactionIdentifier":"SKYE|API|MX64704|07-02-2023|976313511|919651","amount":"9000.00","responseCode":"00","cardType":"Verve"}</t>
  </si>
  <si>
    <t>RegFeeSokotoStateUniversitySokotoWEBID11655400:transactionRefUPSL11655400messageApprovedbyFinancialInstitutiontoken5123459269504224447tokenExpiryDate2506panLast4Digits6089transactionIdentifierSKYEAPIMX6470407022023976313511919651amount9000.00responseCode00cardTypeVerve</t>
  </si>
  <si>
    <t>RegFee-SokotoStateUniversity,Sokoto^WEBID11713801</t>
  </si>
  <si>
    <t>904406******2066</t>
  </si>
  <si>
    <t>07-02-2023 08:58:10</t>
  </si>
  <si>
    <t>099MJKL230386PWF</t>
  </si>
  <si>
    <t>1242052066</t>
  </si>
  <si>
    <t>ACPA</t>
  </si>
  <si>
    <t>USSDPAYATTITUDE_070220230858088201</t>
  </si>
  <si>
    <t>{"Type":"WebPayment","Merchant":"SokotoStateUniversity,Sokoto","TerminalId":"3UP16084","Amount":"¿9,000.00","Fee":"¿0.00","Description":"RegFee-SokotoStateUniversity,Sokoto^WEBID11713801","Status":"Pre-Approved","RRN":"675756690142","TransId":"15806883","AuthRef":"099MJKL230386PWF","Date":"07Feb,202308:58AM"}</t>
  </si>
  <si>
    <t>07-02-2023 07:22:44</t>
  </si>
  <si>
    <t>0521104001-GNP/2022A/155-AMINU MUHAMMAD YABO-448044397055-HostelAccommudation:5000^WEBID11713157^(IP:197.210.52.209)</t>
  </si>
  <si>
    <t>0521104001-GNP/2022A/155-AMINU MUHAMMAD YABO-448044397055-HostelAccommudation:5000^WEBID11713157^(IP</t>
  </si>
  <si>
    <t>07-02-2023 07:25:57</t>
  </si>
  <si>
    <t>0521104001-GNP/2020/287- ASHIRU    MUHAMMAD -115382161-PortalAccessFee:1000-RegFee:30000^WEBID11713171^(IP:197.210.53.115)</t>
  </si>
  <si>
    <t>0521104001-GNP/2020/287- ASHIRU    MUHAMMAD -115382161-PortalAccessFee:1000-RegFee:30000^WEBID117131</t>
  </si>
  <si>
    <t>07-02-2023 07:40:24</t>
  </si>
  <si>
    <t>0521104001-GNP/2021A/005-MURTALA IBRAHIM HALIMA-138378353990-PortalAccessFee:1000-RegFee:30000^WEBID11713251^(IP:197.210.52.83)</t>
  </si>
  <si>
    <t>0521104001-GNP/2021A/005-MURTALA IBRAHIM HALIMA-138378353990-PortalAccessFee:1000-RegFee:30000^WEBID</t>
  </si>
  <si>
    <t>07-02-2023 07:34:44</t>
  </si>
  <si>
    <t>0521104001-BMP/2022A/148-IKLIMA BASHAR LAWAL-278363551714-PortalAccessFee:1000-RegFee:30000^WEBID11713220^(IP:197.210.52.83)</t>
  </si>
  <si>
    <t>0521104001-BMP/2022A/148-IKLIMA BASHAR LAWAL-278363551714-PortalAccessFee:1000-RegFee:30000^WEBID117</t>
  </si>
  <si>
    <t>418745******7789</t>
  </si>
  <si>
    <t>07-02-2023 01:04:42</t>
  </si>
  <si>
    <t>RegFee - Sokoto State University, Sokoto^WEBID11712250^(IP:105.112.114.105)</t>
  </si>
  <si>
    <t>1416194129</t>
  </si>
  <si>
    <t>07-02-2023 07:28:40</t>
  </si>
  <si>
    <t>0521104001-BMP/2020/081-ALKALI  ASMAU-198947205478-PortalAccessFee:1000-RegFee:30000^WEBID11713188^(IP:197.210.53.38)</t>
  </si>
  <si>
    <t>0521104001-BMP/2020/081-ALKALI  ASMAU-198947205478-PortalAccessFee:1000-RegFee:30000^WEBID11713188^(</t>
  </si>
  <si>
    <t>07-02-2023 07:31:46</t>
  </si>
  <si>
    <t>0521104001-GNP/2020/275- MARYAM    IBRAHIM -869819904508-PortalAccessFee:1000-RegFee:30000^WEBID11713208^(IP:197.210.77.192)</t>
  </si>
  <si>
    <t>0521104001-GNP/2020/275- MARYAM    IBRAHIM -869819904508-PortalAccessFee:1000-RegFee:30000^WEBID1171</t>
  </si>
  <si>
    <t>07-02-2023 07:37:30</t>
  </si>
  <si>
    <t>0521104001-BMP/2020/001-ABUBAKAR   HAFSAT -995760801665-PortalAccessFee:1000-RegFee:30000^WEBID11713231^(IP:197.210.52.83)</t>
  </si>
  <si>
    <t>0521104001-BMP/2020/001-ABUBAKAR   HAFSAT -995760801665-PortalAccessFee:1000-RegFee:30000^WEBID11713</t>
  </si>
  <si>
    <t>539983******9841</t>
  </si>
  <si>
    <t>07-02-2023 06:54:41</t>
  </si>
  <si>
    <t>RegFee - Sokoto State University, Sokoto^WEBID11712995^(IP:197.210.28.151)</t>
  </si>
  <si>
    <t>631092518701000100</t>
  </si>
  <si>
    <t>539983******0751</t>
  </si>
  <si>
    <t>07-02-2023 06:39:54</t>
  </si>
  <si>
    <t>RegFee - Sokoto State University, Sokoto^WEBID11712912^(IP:105.112.113.87)</t>
  </si>
  <si>
    <t>214842673701005900</t>
  </si>
  <si>
    <t>07-02-2023 07:13:14</t>
  </si>
  <si>
    <t>0521104001-GNP/2021A/045-SUFIYANU  ISMAILA -852499979837-PortalAccessFee:1000-RegFee:30000^WEBID11713116^(IP:197.210.52.87)</t>
  </si>
  <si>
    <t>0521104001-GNP/2021A/045-SUFIYANU  ISMAILA -852499979837-PortalAccessFee:1000-RegFee:30000^WEBID1171</t>
  </si>
  <si>
    <t>07-02-2023 07:16:03</t>
  </si>
  <si>
    <t>0521104001-GNP/2021A/045-ISMAILA  SUFIYANU -347926668242-HostelAccommudation:5000^WEBID11713134^(IP:197.210.52.87)</t>
  </si>
  <si>
    <t>0521104001-GNP/2021A/045-ISMAILA  SUFIYANU -347926668242-HostelAccommudation:5000^WEBID11713134^(IP:</t>
  </si>
  <si>
    <t>519911******6752</t>
  </si>
  <si>
    <t>07-02-2023 07:06:09</t>
  </si>
  <si>
    <t>RegFee - Sokoto State University, Sokoto^WEBID11713039^(IP:102.91.4.29)</t>
  </si>
  <si>
    <t>1013188505</t>
  </si>
  <si>
    <t>07-02-2023 07:20:01</t>
  </si>
  <si>
    <t>0521104001-GNP/2022A/155-MUHAMMAD YABO AMINU-254059487181-PortalAccessFee:1000-RegFee:30000^WEBID11713143^(IP:197.210.52.83)</t>
  </si>
  <si>
    <t>0521104001-GNP/2022A/155-MUHAMMAD YABO AMINU-254059487181-PortalAccessFee:1000-RegFee:30000^WEBID117</t>
  </si>
  <si>
    <t>539983******3604</t>
  </si>
  <si>
    <t>07-02-2023 23:35:18</t>
  </si>
  <si>
    <t>RegFee - Sokoto State University, Sokoto^WEBID11725239^(IP:105.112.228.34)</t>
  </si>
  <si>
    <t>631093840701005900</t>
  </si>
  <si>
    <t>Sokoto IGR Schools on POS,SO,SO,NG</t>
  </si>
  <si>
    <t>418745******1390</t>
  </si>
  <si>
    <t>07-02-2023 13:58:07</t>
  </si>
  <si>
    <t>0517018001-113178-OKOH CYPRIAN CHINONSO-2066770048-NotificationProcessingFee:2000.00</t>
  </si>
  <si>
    <t>PAYMENT REFERENCE=2066770048</t>
  </si>
  <si>
    <t>1641595917</t>
  </si>
  <si>
    <t>NAME:=OKOH CYPRIAN CHINONSO|Payment Ref:=2066770048|Description:=0517018001-113178-OKOH CYPRIAN CHINONSO-2066770048-NotificationProcessingFee:2000.00</t>
  </si>
  <si>
    <t>519911******4785</t>
  </si>
  <si>
    <t>07-02-2023 18:38:15</t>
  </si>
  <si>
    <t>RegFee - Sokoto State University, Sokoto^WEBID11721980^(IP:129.205.113.152)</t>
  </si>
  <si>
    <t>2133400908</t>
  </si>
  <si>
    <t>492069******6871</t>
  </si>
  <si>
    <t>07-02-2023 23:05:52</t>
  </si>
  <si>
    <t>RegFee - Sokoto State University, Sokoto^WEBID11296956^(IP:102.91.4.118)</t>
  </si>
  <si>
    <t>2270654990</t>
  </si>
  <si>
    <t>539983******4232</t>
  </si>
  <si>
    <t>07-02-2023 22:53:03</t>
  </si>
  <si>
    <t>RegFee - Sokoto State University, Sokoto^WEBID11724956^(IP:197.210.70.222)</t>
  </si>
  <si>
    <t>352036018101005900</t>
  </si>
  <si>
    <t>07-02-2023 15:58:48</t>
  </si>
  <si>
    <t>RegFee - Sokoto State University, Sokoto^WEBID11720640^(IP:105.112.112.141)</t>
  </si>
  <si>
    <t>07-02-2023 21:54:42</t>
  </si>
  <si>
    <t>RegFee - Sokoto State University, Sokoto^WEBID11724389^(IP:197.210.77.158)</t>
  </si>
  <si>
    <t>539923******1492</t>
  </si>
  <si>
    <t>07-02-2023 22:09:59</t>
  </si>
  <si>
    <t>RegFee - Sokoto State University, Sokoto^WEBID11724515^(IP:197.210.76.7)</t>
  </si>
  <si>
    <t>2026874032</t>
  </si>
  <si>
    <t>539923******4994</t>
  </si>
  <si>
    <t>07-02-2023 18:38:04</t>
  </si>
  <si>
    <t>RegFee - Sokoto State University, Sokoto^WEBID11722017^(IP:102.91.5.30)</t>
  </si>
  <si>
    <t>3081834980</t>
  </si>
  <si>
    <t>07-02-2023 15:19:39</t>
  </si>
  <si>
    <t>RegFee - Sokoto State University, Sokoto^WEBID11720061^(IP:102.91.5.184)</t>
  </si>
  <si>
    <t>539983******9557</t>
  </si>
  <si>
    <t>07-02-2023 15:09:25</t>
  </si>
  <si>
    <t>RegFee - Sokoto State University, Sokoto^WEBID11719874^(IP:105.112.117.94)</t>
  </si>
  <si>
    <t>371041502301001300</t>
  </si>
  <si>
    <t>07-02-2023 14:01:24</t>
  </si>
  <si>
    <t>0517018001-0-AHMED BELLO ALKAMMAWA-8009133379-NotificationProcessingFee:2000.00</t>
  </si>
  <si>
    <t>PAYMENT REFERENCE=8009133379</t>
  </si>
  <si>
    <t>NAME:=AHMED BELLO ALKAMMAWA|Payment Ref:=8009133379|Description:=0517018001-0-AHMED BELLO ALKAMMAWA-8009133379-NotificationProcessingFee:2000.00</t>
  </si>
  <si>
    <t>07-02-2023 14:05:32</t>
  </si>
  <si>
    <t>0517018001-102321-JABIR ISAH-1756758314-NotificationProcessingFee:2000.00</t>
  </si>
  <si>
    <t>PAYMENT REFERENCE=1756758314</t>
  </si>
  <si>
    <t>NAME:=JABIR ISAH|Payment Ref:=1756758314|Description:=0517018001-102321-JABIR ISAH-1756758314-NotificationProcessingFee:2000.00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</si>
  <si>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</si>
  <si>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</si>
  <si>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</si>
  <si>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</si>
  <si>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</si>
  <si>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</si>
  <si>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</si>
  <si>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</si>
  <si>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</si>
  <si>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</si>
  <si>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</si>
  <si>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UP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</si>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</sst>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</font>
    <font>
      <sz val="11"/>
      <color rgb="FFFF0000"/>
      <name val="Calibri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43" fontId="7" fillId="2" borderId="0" xfId="1" applyFont="1" applyFill="1"/>
    <xf numFmtId="43" fontId="0" fillId="7" borderId="0" xfId="1" applyFont="1" applyFill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5.349350231481" createdVersion="8" refreshedVersion="8" minRefreshableVersion="3" recordCount="74" xr:uid="{A865F516-9051-4B43-9C69-66AE3B92A3C6}">
  <cacheSource type="worksheet">
    <worksheetSource ref="A1:FC75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11655400" maxValue="675762919910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3">
        <s v="UMARU ALI SHINKAFI POLYTECHNIC (SOIRS SCHOOL)"/>
        <s v="COLLEGE OF NURSING SCIENCES SOKOTO (SOIRS SCHOOL)"/>
        <s v="SOKOTO STATE UNIVERSITY 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113050"/>
    </cacheField>
    <cacheField name="CARD VISA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MixedTypes="1" containsNumber="1" containsInteger="1" minValue="34972" maxValue="34981"/>
    </cacheField>
    <cacheField name="APPROVAL CODE" numFmtId="0">
      <sharedItems containsMixedTypes="1" containsNumber="1" containsInteger="1" minValue="16358" maxValue="961054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16098634" maxValue="56675762919910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2604930" maxValue="9926231"/>
    </cacheField>
    <cacheField name="SEQUENCE NUMBER" numFmtId="0">
      <sharedItems containsMixedTypes="1" containsNumber="1" containsInteger="1" minValue="0" maxValue="1001679"/>
    </cacheField>
    <cacheField name="INVOICENUM" numFmtId="0">
      <sharedItems containsMixedTypes="1" containsNumber="1" containsInteger="1" minValue="11655400" maxValue="25526855"/>
    </cacheField>
    <cacheField name="TRANNUMBER" numFmtId="0">
      <sharedItems containsMixedTypes="1" containsNumber="1" containsInteger="1" minValue="11655400" maxValue="9811126535"/>
    </cacheField>
    <cacheField name="ORIGID" numFmtId="0">
      <sharedItems containsMixedTypes="1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6358" maxValue="993855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802000091" maxValue="9811126535"/>
    </cacheField>
    <cacheField name="ISS_STAN" numFmtId="0">
      <sharedItems containsMixedTypes="1" containsNumber="1" containsInteger="1" minValue="9802000091" maxValue="9811126535"/>
    </cacheField>
    <cacheField name="CARDSCHEME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3129886" maxValue="9034161221"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113050"/>
    </cacheField>
    <cacheField name="ORIGINALAMOUNT" numFmtId="0">
      <sharedItems containsSemiMixedTypes="0" containsString="0" containsNumber="1" containsInteger="1" minValue="2350" maxValue="113050"/>
    </cacheField>
    <cacheField name="AMOUNT DUE LESS PORTAL ACCESS FEE &amp; ACREDITATION" numFmtId="0">
      <sharedItems containsSemiMixedTypes="0" containsString="0" containsNumber="1" containsInteger="1" minValue="2350" maxValue="1130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12700"/>
    </cacheField>
    <cacheField name="AMT DUE SOKOTO" numFmtId="0">
      <sharedItems containsSemiMixedTypes="0" containsString="0" containsNumber="1" minValue="352.00000000000006" maxValue="19835.2"/>
    </cacheField>
    <cacheField name="AMT DUE SCHOOLS" numFmtId="0">
      <sharedItems containsSemiMixedTypes="0" containsString="0" containsNumber="1" containsInteger="1" minValue="1600" maxValue="90160"/>
    </cacheField>
    <cacheField name="AMT DUE IDS" numFmtId="0">
      <sharedItems containsSemiMixedTypes="0" containsString="0" containsNumber="1" minValue="48" maxValue="2704.8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1130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565.25"/>
    </cacheField>
    <cacheField name="VATCHARGE" numFmtId="0">
      <sharedItems containsSemiMixedTypes="0" containsString="0" containsNumber="1" minValue="0.88" maxValue="42.39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112442.3563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0" maxValue="226.1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0" maxValue="226.1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67.83"/>
    </cacheField>
    <cacheField name="ISSUERVAT VALUE" numFmtId="0">
      <sharedItems containsSemiMixedTypes="0" containsString="0" containsNumber="1" minValue="0" maxValue="5.09"/>
    </cacheField>
    <cacheField name="ISSUER OBLIGATION" numFmtId="0">
      <sharedItems containsSemiMixedTypes="0" containsString="0" containsNumber="1" minValue="2348.48" maxValue="112978.16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0" maxValue="56.524999999999999"/>
    </cacheField>
    <cacheField name="PTSPVAT" numFmtId="0">
      <sharedItems containsSemiMixedTypes="0" containsString="0" containsNumber="1" minValue="0" maxValue="4.24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" maxValue="16.9575"/>
    </cacheField>
    <cacheField name="PTSAVAT" numFmtId="0">
      <sharedItems containsSemiMixedTypes="0" containsString="0" containsNumber="1" minValue="0" maxValue="1.27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" maxValue="16.9575"/>
    </cacheField>
    <cacheField name="ACQUIRERVAT" numFmtId="0">
      <sharedItems containsSemiMixedTypes="0" containsString="0" containsNumber="1" minValue="0" maxValue="1.27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5"/>
    </cacheField>
    <cacheField name="PROCESSINGVAT" numFmtId="0">
      <sharedItems containsSemiMixedTypes="0" containsString="0" containsNumber="1" minValue="0" maxValue="0.38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" maxValue="11.305"/>
    </cacheField>
    <cacheField name="SWITCHVAT" numFmtId="0">
      <sharedItems containsSemiMixedTypes="0" containsString="0" containsNumber="1" minValue="0" maxValue="0.85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0" maxValue="56.524999999999999"/>
    </cacheField>
    <cacheField name="TERMINALOWNERVAT" numFmtId="0">
      <sharedItems containsSemiMixedTypes="0" containsString="0" containsNumber="1" minValue="0" maxValue="4.24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530.25"/>
    </cacheField>
    <cacheField name="VAT MARGIN" numFmtId="0">
      <sharedItems containsSemiMixedTypes="0" containsString="0" containsNumber="1" minValue="0.51" maxValue="39.770000000000003"/>
    </cacheField>
    <cacheField name="TWCMS CREDIT ACCOUNT" numFmtId="0">
      <sharedItems containsMixedTypes="1" containsNumber="1" containsInteger="1" minValue="1242052066" maxValue="2.0020566090040005E+19"/>
    </cacheField>
    <cacheField name="TWCMS DEBIT ACCOUNT" numFmtId="0">
      <sharedItems containsMixedTypes="1" containsNumber="1" containsInteger="1" minValue="70220231041046" maxValue="3.0040567E+19"/>
    </cacheField>
    <cacheField name="BIFEE(ADDITIONAL INFO)" numFmtId="0">
      <sharedItems longText="1"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12978.16"/>
    </cacheField>
    <cacheField name="UP SS-AMT DEBITED ACQUIRER" numFmtId="0">
      <sharedItems containsSemiMixedTypes="0" containsString="0" containsNumber="1" containsInteger="1" minValue="0" maxValue="1060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s v="07/02/2023"/>
    <s v="08/02/2023"/>
    <n v="9805576300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350"/>
    <s v="MAST"/>
    <s v="539923******4562"/>
    <s v="07-02-2023 12:59:23"/>
    <n v="34978"/>
    <n v="690495"/>
    <s v="ACCESS BANK (DIAMOND)"/>
    <s v="07/02/2023"/>
    <n v="2616553434"/>
    <s v="0517018001-81391-SIRAJO BELLO SABO-7845114117-NotificationProcessingFee:2000.00"/>
    <s v="0517018001-81391-SIRAJO BELLO SABO-7845114117-NotificationProcessingFee:2000.00"/>
    <n v="5730913"/>
    <n v="0"/>
    <s v=""/>
    <n v="980557630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7845114117"/>
    <n v="566"/>
    <n v="690495"/>
    <n v="566"/>
    <n v="9805576300"/>
    <n v="9805576300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81391-SIRAJO BELLO SABO-7845114117-NotificationProcessingFee:2000.00"/>
    <s v="0517018001-81391-SIRAJO BELLO SABO-7845114117-NotificationProcessingFee:2000.00"/>
    <s v="PAYMENT REFERENCE=7845114117"/>
    <s v="NAME:=SIRAJO BELLO SABO|Payment Ref:=7845114117|Description:=0517018001-81391-SIRAJO BELLO SABO-7845114117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s v="07/02/2023"/>
    <s v="08/02/2023"/>
    <n v="9804893625"/>
    <s v="UP SETTLEMENT"/>
    <s v="GTBANK PLC"/>
    <s v="0006067466"/>
    <x v="0"/>
    <s v="2UP1SO000000106"/>
    <s v="2UP17972"/>
    <s v="Sokoto IGR Schools on POS,Sokoto IGR Schools on POS,SO,NG"/>
    <s v="Payment"/>
    <n v="0.5"/>
    <n v="2350"/>
    <s v="MAST"/>
    <s v="539983******4759"/>
    <s v="07-02-2023 11:57:10"/>
    <n v="34977"/>
    <n v="344675"/>
    <s v="ACCESS BANK (DIAMOND)"/>
    <s v="07/02/2023"/>
    <n v="2616507286"/>
    <s v="0517018001-66846-KABIRU MALAMI-2281340302-NotificationProcessingFee:2000.00"/>
    <s v="0517018001-66846-KABIRU MALAMI-2281340302-NotificationProcessingFee:2000.00"/>
    <n v="2604930"/>
    <n v="0"/>
    <s v=""/>
    <n v="980489362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281340302"/>
    <n v="566"/>
    <n v="640314"/>
    <n v="566"/>
    <n v="9804893625"/>
    <n v="9804893625"/>
    <s v="MAST"/>
    <s v="351041174601005900"/>
    <s v=""/>
    <s v="GT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GTBANK PLC"/>
    <n v="30"/>
    <n v="1.41"/>
    <n v="0.11"/>
    <n v="2349.5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1"/>
    <n v="0.08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66846-KABIRU MALAMI-2281340302-NotificationProcessingFee:2000.00"/>
    <s v="0517018001-66846-KABIRU MALAMI-2281340302-NotificationProcessingFee:2000.00"/>
    <s v="PAYMENT REFERENCE=2281340302"/>
    <s v="NAME:=KABIRU MALAMI|Payment Ref:=2281340302|Description:=0517018001-66846-KABIRU MALAMI-2281340302-NotificationProcessingFee:2000.00"/>
    <s v="SPECIAL"/>
    <s v=""/>
    <s v=""/>
    <s v=""/>
    <s v=""/>
    <s v=""/>
    <s v=""/>
    <s v=""/>
    <s v=""/>
    <s v=""/>
    <n v="2349.56"/>
    <n v="0"/>
    <n v="0"/>
    <s v=""/>
    <s v="N"/>
    <s v=""/>
    <n v="0"/>
    <n v="0"/>
  </r>
  <r>
    <s v="07/02/2023"/>
    <s v="08/02/2023"/>
    <n v="980586905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07-02-2023 13:27:04"/>
    <n v="34978"/>
    <n v="138511"/>
    <s v="ACCESS BANK NIGERIA PLC"/>
    <s v="07/02/2023"/>
    <n v="2616585732"/>
    <s v="0517018001-96077-AISHA MUHAMMAD DAN SABO -2341668790-NotificationProcessingFee:2000.00"/>
    <s v="0517018001-96077-AISHA MUHAMMAD DAN SABO -2341668790-NotificationProcessingFee:2000.00"/>
    <n v="5730913"/>
    <n v="0"/>
    <s v=""/>
    <n v="980586905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341668790"/>
    <n v="566"/>
    <n v="138511"/>
    <n v="566"/>
    <n v="9805869057"/>
    <n v="9805869057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96077-AISHA MUHAMMAD DAN SABO -2341668790-NotificationProcessingFee:2000.00"/>
    <s v="0517018001-96077-AISHA MUHAMMAD DAN SABO -2341668790-NotificationProcessingFee:2000.00"/>
    <s v="PAYMENT REFERENCE=2341668790"/>
    <s v="NAME:=AISHA MUHAMMAD DAN SABO |Payment Ref:=2341668790|Description:=0517018001-96077-AISHA MUHAMMAD DAN SABO -2341668790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08/02/2023"/>
    <s v="08/02/2023"/>
    <n v="9806193595"/>
    <s v="UP SETTLEMENT"/>
    <s v="ACCESS BANK NIGERIA PLC"/>
    <s v="0702631458"/>
    <x v="0"/>
    <s v="2UP1SO000000106"/>
    <s v="2UP16893"/>
    <s v="Sokoto IGR Schools on POS,SO,SO,NG"/>
    <s v="Payment"/>
    <n v="0.5"/>
    <n v="2350"/>
    <s v="VISA"/>
    <s v="418745******1390"/>
    <s v="07-02-2023 13:58:07"/>
    <n v="34979"/>
    <n v="101632"/>
    <s v="ACCESS BANK NIGERIA PLC"/>
    <s v="07/02/2023"/>
    <n v="2616874216"/>
    <s v="0517018001-113178-OKOH CYPRIAN CHINONSO-2066770048-NotificationProcessingFee:2000.00"/>
    <s v="0517018001-113178-OKOH CYPRIAN CHINONSO-2066770048-NotificationProcessingFee:2000.00"/>
    <n v="5137659"/>
    <n v="0"/>
    <s v=""/>
    <n v="9806193595"/>
    <n v="123"/>
    <s v="+"/>
    <s v="SC011"/>
    <s v="Retail"/>
    <s v="Sokoto IGR Schools on POS,SO,SO,NG"/>
    <n v="5999"/>
    <n v="44"/>
    <s v=""/>
    <n v="200185"/>
    <s v=""/>
    <s v="UNIFIED PAYMENTS SERVICES LTD"/>
    <s v="PAYMENT REFERENCE=2066770048"/>
    <n v="566"/>
    <n v="157165"/>
    <n v="566"/>
    <n v="9806193595"/>
    <n v="9806193595"/>
    <s v="VISA"/>
    <s v="1641595917"/>
    <s v=""/>
    <s v="ACCE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ACCESS BANK NIGERIA PLC"/>
    <n v="30"/>
    <n v="1.41"/>
    <n v="0.11"/>
    <n v="2353.8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5"/>
    <n v="0.38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6E+19"/>
    <s v="0517018001-113178-OKOH CYPRIAN CHINONSO-2066770048-NotificationProcessingFee:2000.00"/>
    <s v="0517018001-113178-OKOH CYPRIAN CHINONSO-2066770048-NotificationProcessingFee:2000.00"/>
    <s v="PAYMENT REFERENCE=2066770048"/>
    <s v="NAME:=OKOH CYPRIAN CHINONSO|Payment Ref:=2066770048|Description:=0517018001-113178-OKOH CYPRIAN CHINONSO-2066770048-NotificationProcessingFee:2000.00"/>
    <s v="SPECIAL"/>
    <s v=""/>
    <s v=""/>
    <s v=""/>
    <s v=""/>
    <s v=""/>
    <s v=""/>
    <s v=""/>
    <s v=""/>
    <s v=""/>
    <n v="2353.86"/>
    <n v="0"/>
    <n v="0"/>
    <s v=""/>
    <s v="N"/>
    <s v=""/>
    <n v="0"/>
    <n v="0"/>
  </r>
  <r>
    <s v="08/02/2023"/>
    <s v="08/02/2023"/>
    <n v="980622799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07-02-2023 14:01:24"/>
    <n v="34979"/>
    <n v="33757"/>
    <s v="ACCESS BANK NIGERIA PLC"/>
    <s v="07/02/2023"/>
    <n v="2616879935"/>
    <s v="0517018001-0-AHMED BELLO ALKAMMAWA-8009133379-NotificationProcessingFee:2000.00"/>
    <s v="0517018001-0-AHMED BELLO ALKAMMAWA-8009133379-NotificationProcessingFee:2000.00"/>
    <n v="8349396"/>
    <n v="0"/>
    <s v=""/>
    <n v="980622799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8009133379"/>
    <n v="566"/>
    <n v="33757"/>
    <n v="566"/>
    <n v="9806227999"/>
    <n v="9806227999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0-AHMED BELLO ALKAMMAWA-8009133379-NotificationProcessingFee:2000.00"/>
    <s v="0517018001-0-AHMED BELLO ALKAMMAWA-8009133379-NotificationProcessingFee:2000.00"/>
    <s v="PAYMENT REFERENCE=8009133379"/>
    <s v="NAME:=AHMED BELLO ALKAMMAWA|Payment Ref:=8009133379|Description:=0517018001-0-AHMED BELLO ALKAMMAWA-8009133379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08/02/2023"/>
    <s v="08/02/2023"/>
    <n v="980626959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07-02-2023 14:05:32"/>
    <n v="34979"/>
    <n v="145770"/>
    <s v="ACCESS BANK NIGERIA PLC"/>
    <s v="07/02/2023"/>
    <n v="2616886594"/>
    <s v="0517018001-102321-JABIR ISAH-1756758314-NotificationProcessingFee:2000.00"/>
    <s v="0517018001-102321-JABIR ISAH-1756758314-NotificationProcessingFee:2000.00"/>
    <n v="8349396"/>
    <n v="0"/>
    <s v=""/>
    <n v="980626959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756758314"/>
    <n v="566"/>
    <n v="145770"/>
    <n v="566"/>
    <n v="9806269596"/>
    <n v="9806269596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2321-JABIR ISAH-1756758314-NotificationProcessingFee:2000.00"/>
    <s v="0517018001-102321-JABIR ISAH-1756758314-NotificationProcessingFee:2000.00"/>
    <s v="PAYMENT REFERENCE=1756758314"/>
    <s v="NAME:=JABIR ISAH|Payment Ref:=1756758314|Description:=0517018001-102321-JABIR ISAH-1756758314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07/02/2023"/>
    <s v="08/02/2023"/>
    <n v="980597724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7-02-2023 13:37:13"/>
    <n v="34978"/>
    <n v="465268"/>
    <s v="ACCESS BANK NIGERIA PLC"/>
    <s v="07/02/2023"/>
    <n v="2616594531"/>
    <s v="0517018001-142908-ABDULLAHI UMAR MUSA-1306785422--SalesOfForms:2700-PortalAccessFee:1000"/>
    <s v="0517018001-142908-ABDULLAHI UMAR MUSA-1306785422--SalesOfForms:2700-PortalAccessFee:1000"/>
    <n v="7186403"/>
    <n v="0"/>
    <s v=""/>
    <n v="980597724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306785422"/>
    <n v="566"/>
    <n v="465268"/>
    <n v="566"/>
    <n v="9805977247"/>
    <n v="9805977247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908-ABDULLAHI UMAR MUSA-1306785422--SalesOfForms:2700-PortalAccessFee:1000"/>
    <s v="0517018001-142908-ABDULLAHI UMAR MUSA-1306785422--SalesOfForms:2700-PortalAccessFee:1000"/>
    <s v="PAYMENT REFERENCE=1306785422"/>
    <s v="NAME:=ABDULLAHI UMAR MUSA|Payment Ref:=1306785422|Description:=0517018001-142908-ABDULLAHI UMAR MUSA-130678542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7/02/2023"/>
    <s v="08/02/2023"/>
    <n v="980502756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7-02-2023 12:09:27"/>
    <n v="34977"/>
    <n v="16358"/>
    <s v="ACCESS BANK NIGERIA PLC"/>
    <s v="07/02/2023"/>
    <n v="2616512711"/>
    <s v="0517018001-142900-ANAS BALA-3249777676--SalesOfForms:2700-PortalAccessFee:1000"/>
    <s v="0517018001-142900-ANAS BALA-3249777676--SalesOfForms:2700-PortalAccessFee:1000"/>
    <n v="2604930"/>
    <n v="0"/>
    <s v=""/>
    <n v="980502756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3249777676"/>
    <n v="566"/>
    <n v="16358"/>
    <n v="566"/>
    <n v="9805027569"/>
    <n v="9805027569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900-ANAS BALA-3249777676--SalesOfForms:2700-PortalAccessFee:1000"/>
    <s v="0517018001-142900-ANAS BALA-3249777676--SalesOfForms:2700-PortalAccessFee:1000"/>
    <s v="PAYMENT REFERENCE=3249777676"/>
    <s v="NAME:=ANAS BALA|Payment Ref:=3249777676|Description:=0517018001-142900-ANAS BALA-3249777676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7/02/2023"/>
    <s v="08/02/2023"/>
    <n v="9805223055"/>
    <s v="UP SETTLEMENT"/>
    <s v="GTBANK PLC"/>
    <s v="0006067466"/>
    <x v="0"/>
    <s v="2UP1SO000000106"/>
    <s v="2UP17972"/>
    <s v="Sokoto IGR Schools on POS,Sokoto IGR Schools on POS,SO,NG"/>
    <s v="Payment"/>
    <n v="0.5"/>
    <n v="4350"/>
    <s v="MAST"/>
    <s v="539983******5036"/>
    <s v="07-02-2023 12:27:52"/>
    <n v="34977"/>
    <n v="462584"/>
    <s v="ACCESS BANK (DIAMOND)"/>
    <s v="07/02/2023"/>
    <n v="2616519518"/>
    <s v="0517018001-0-ATIKU MUHAMMAD-2069700693-Certificate processingND-Diploma-Certificate:4000.00"/>
    <s v="0517018001-0-ATIKU MUHAMMAD-2069700693-Certificate processingND-Diploma-Certificate:4000.00"/>
    <n v="2604930"/>
    <n v="0"/>
    <s v=""/>
    <n v="980522305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069700693"/>
    <n v="566"/>
    <n v="947718"/>
    <n v="566"/>
    <n v="9805223055"/>
    <n v="9805223055"/>
    <s v="MAST"/>
    <s v="352036334101005900"/>
    <s v=""/>
    <s v="GT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GTBANK PLC"/>
    <n v="30"/>
    <n v="2.61"/>
    <n v="0.2"/>
    <n v="4348.2700000000004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1"/>
    <n v="0.08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ATIKU MUHAMMAD-2069700693-Certificate processingND-Diploma-Certificate:4000.00"/>
    <s v="0517018001-0-ATIKU MUHAMMAD-2069700693-Certificate processingND-Diploma-Certificate:4000.00"/>
    <s v="PAYMENT REFERENCE=2069700693"/>
    <s v="NAME:=ATIKU MUHAMMAD|Payment Ref:=2069700693|Description:=0517018001-0-ATIKU MUHAMMAD-2069700693-Certificate processingND-Diploma-Certificate:4000.00"/>
    <s v="SPECIAL"/>
    <s v=""/>
    <s v=""/>
    <s v=""/>
    <s v=""/>
    <s v=""/>
    <s v=""/>
    <s v=""/>
    <s v=""/>
    <s v=""/>
    <n v="4348.2700000000004"/>
    <n v="0"/>
    <n v="0"/>
    <s v=""/>
    <s v="N"/>
    <s v=""/>
    <n v="0"/>
    <n v="0"/>
  </r>
  <r>
    <s v="07/02/2023"/>
    <s v="08/02/2023"/>
    <n v="9802202049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07-02-2023 07:22:44"/>
    <n v="34972"/>
    <n v="252892"/>
    <s v="ACCESS BANK (DIAMOND)"/>
    <s v="07/02/2023"/>
    <n v="2616123404"/>
    <s v="0521104001-GNP/2022A/155-AMINU MUHAMMAD YABO-448044397055-HostelAccommudation:5000^WEBID11713157^(IP:197.210.52.209)"/>
    <s v="0521104001-GNP/2022A/155-AMINU MUHAMMAD YABO-448044397055-HostelAccommudation:5000^WEBID11713157^(IP:197.210.52.209)"/>
    <n v="3583032"/>
    <n v="1001474"/>
    <n v="25520507"/>
    <n v="980220204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55-AMINU MUHAMMAD YABO-448044397055-HostelAccommudation:5000^WEBID11713157^(IP:197.210.52.209)"/>
    <n v="566"/>
    <n v="929535"/>
    <n v="566"/>
    <n v="9802202049"/>
    <n v="9802202049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2A/155-AMINU MUHAMMAD YABO-448044397055-HostelAccommudation:5000^WEBID11713157^(IP"/>
    <s v="0521104001-GNP/2022A/155-AMINU MUHAMMAD YABO-448044397055-HostelAccommudation:5000^WEBID11713157^(IP:197.210.52.209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07/02/2023"/>
    <s v="08/02/2023"/>
    <n v="9802182109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07-02-2023 07:16:03"/>
    <n v="34972"/>
    <n v="244601"/>
    <s v="ACCESS BANK (DIAMOND)"/>
    <s v="07/02/2023"/>
    <n v="2616120363"/>
    <s v="0521104001-GNP/2021A/045-ISMAILA  SUFIYANU -347926668242-HostelAccommudation:5000^WEBID11713134^(IP:197.210.52.87)"/>
    <s v="0521104001-GNP/2021A/045-ISMAILA  SUFIYANU -347926668242-HostelAccommudation:5000^WEBID11713134^(IP:197.210.52.87)"/>
    <n v="8904600"/>
    <n v="1001472"/>
    <n v="25520487"/>
    <n v="980218210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45-ISMAILA  SUFIYANU -347926668242-HostelAccommudation:5000^WEBID11713134^(IP:197.210.52.87)"/>
    <n v="566"/>
    <n v="616130"/>
    <n v="566"/>
    <n v="9802182109"/>
    <n v="9802182109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A/045-ISMAILA  SUFIYANU -347926668242-HostelAccommudation:5000^WEBID11713134^(IP:"/>
    <s v="0521104001-GNP/2021A/045-ISMAILA  SUFIYANU -347926668242-HostelAccommudation:5000^WEBID11713134^(IP:197.210.52.87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07/02/2023"/>
    <s v="08/02/2023"/>
    <n v="9804726540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8518"/>
    <s v="07-02-2023 11:42:43"/>
    <n v="34977"/>
    <n v="780527"/>
    <s v="ACCESS BANK (DIAMOND)"/>
    <s v="07/02/2023"/>
    <n v="2616496895"/>
    <s v="RegFee - Sokoto State University, Sokoto^WEBID11716159^(IP:105.112.112.66)"/>
    <s v="RegFee - Sokoto State University, Sokoto^WEBID11716159^(IP:105.112.112.66)"/>
    <n v="7186403"/>
    <n v="1001653"/>
    <n v="25522430"/>
    <n v="980472654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16159^(IP:105.112.112.66)"/>
    <n v="566"/>
    <n v="993855"/>
    <n v="566"/>
    <n v="9804726540"/>
    <n v="9804726540"/>
    <s v="VISA"/>
    <s v="0067857606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16159^(IP:105.112.112.66)"/>
    <s v="RegFee - Sokoto State University, Sokoto^WEBID11716159^(IP:105.112.112.66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7/02/2023"/>
    <s v="08/02/2023"/>
    <n v="9804392914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6142"/>
    <s v="07-02-2023 11:11:55"/>
    <n v="34977"/>
    <n v="577526"/>
    <s v="ACCESS BANK (DIAMOND)"/>
    <s v="07/02/2023"/>
    <n v="2616470646"/>
    <s v="RegFee - Sokoto State University, Sokoto^WEBID11691829^(IP:102.91.53.219)"/>
    <s v="RegFee - Sokoto State University, Sokoto^WEBID11691829^(IP:102.91.53.219)"/>
    <n v="2604930"/>
    <n v="1001648"/>
    <n v="25522043"/>
    <n v="980439291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91829^(IP:102.91.53.219)"/>
    <n v="566"/>
    <n v="577526"/>
    <n v="566"/>
    <n v="9804392914"/>
    <n v="9804392914"/>
    <s v="MAST"/>
    <s v="2035521855"/>
    <s v=""/>
    <s v="F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91829^(IP:102.91.53.219)"/>
    <s v="RegFee - Sokoto State University, Sokoto^WEBID11691829^(IP:102.91.53.219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7/02/2023"/>
    <s v="08/02/2023"/>
    <n v="9805682084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4910"/>
    <s v="07-02-2023 13:10:17"/>
    <n v="34978"/>
    <n v="25548"/>
    <s v="ACCESS BANK (DIAMOND)"/>
    <s v="07/02/2023"/>
    <n v="2616565764"/>
    <s v="RegFee - Sokoto State University, Sokoto^WEBID11717820^(IP:197.210.76.145)"/>
    <s v="RegFee - Sokoto State University, Sokoto^WEBID11717820^(IP:197.210.76.145)"/>
    <n v="5730913"/>
    <n v="1001665"/>
    <n v="25523530"/>
    <n v="980568208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7820^(IP:197.210.76.145)"/>
    <n v="566"/>
    <n v="25548"/>
    <n v="566"/>
    <n v="9805682084"/>
    <n v="9805682084"/>
    <s v="MAST"/>
    <s v="2264879271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17820^(IP:197.210.76.145)"/>
    <s v="RegFee - Sokoto State University, Sokoto^WEBID11717820^(IP:197.210.76.145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7/02/2023"/>
    <s v="08/02/2023"/>
    <n v="980511801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317"/>
    <s v="07-02-2023 12:19:22"/>
    <n v="34977"/>
    <n v="426617"/>
    <s v="ACCESS BANK (DIAMOND)"/>
    <s v="07/02/2023"/>
    <n v="2616516561"/>
    <s v="RegFee - Sokoto State University, Sokoto^WEBID11716810^(IP:197.210.76.107)"/>
    <s v="RegFee - Sokoto State University, Sokoto^WEBID11716810^(IP:197.210.76.107)"/>
    <n v="2604930"/>
    <n v="1001657"/>
    <n v="25522848"/>
    <n v="980511801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6810^(IP:197.210.76.107)"/>
    <n v="566"/>
    <n v="857321"/>
    <n v="566"/>
    <n v="9805118014"/>
    <n v="9805118014"/>
    <s v="MAST"/>
    <s v="3510354879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16810^(IP:197.210.76.107)"/>
    <s v="RegFee - Sokoto State University, Sokoto^WEBID11716810^(IP:197.210.76.10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7/02/2023"/>
    <s v="08/02/2023"/>
    <n v="9805626826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317"/>
    <s v="07-02-2023 13:05:03"/>
    <n v="34978"/>
    <n v="591742"/>
    <s v="ACCESS BANK (DIAMOND)"/>
    <s v="07/02/2023"/>
    <n v="2616558491"/>
    <s v="RegFee - Sokoto State University, Sokoto^WEBID11717827^(IP:197.210.71.139)"/>
    <s v="RegFee - Sokoto State University, Sokoto^WEBID11717827^(IP:197.210.71.139)"/>
    <n v="5730913"/>
    <n v="1001664"/>
    <n v="25523486"/>
    <n v="980562682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7827^(IP:197.210.71.139)"/>
    <n v="566"/>
    <n v="861119"/>
    <n v="566"/>
    <n v="9805626826"/>
    <n v="9805626826"/>
    <s v="MAST"/>
    <s v="3510354879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17827^(IP:197.210.71.139)"/>
    <s v="RegFee - Sokoto State University, Sokoto^WEBID11717827^(IP:197.210.71.13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7/02/2023"/>
    <s v="08/02/2023"/>
    <n v="9805191025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6988"/>
    <s v="07-02-2023 12:26:09"/>
    <n v="34977"/>
    <n v="961054"/>
    <s v="ACCESS BANK (DIAMOND)"/>
    <s v="07/02/2023"/>
    <n v="2616518759"/>
    <s v="RegFee - Sokoto State University, Sokoto^WEBID11717013^(IP:105.112.121.185)"/>
    <s v="RegFee - Sokoto State University, Sokoto^WEBID11717013^(IP:105.112.121.185)"/>
    <n v="2604930"/>
    <n v="1001659"/>
    <n v="25522967"/>
    <n v="980519102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7013^(IP:105.112.121.185)"/>
    <n v="566"/>
    <n v="961054"/>
    <n v="566"/>
    <n v="9805191025"/>
    <n v="9805191025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17013^(IP:105.112.121.185)"/>
    <s v="RegFee - Sokoto State University, Sokoto^WEBID11717013^(IP:105.112.121.185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7/02/2023"/>
    <s v="08/02/2023"/>
    <n v="9802717440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7-02-2023 08:44:08"/>
    <n v="34973"/>
    <n v="544270"/>
    <s v="ACCESS BANK (DIAMOND)"/>
    <s v="07/02/2023"/>
    <n v="2616196383"/>
    <s v="RegFee - Sokoto State University, Sokoto^WEBID11713663^(IP:102.91.5.213)"/>
    <s v="RegFee - Sokoto State University, Sokoto^WEBID11713663^(IP:102.91.5.213)"/>
    <n v="2966984"/>
    <n v="1001640"/>
    <n v="25520769"/>
    <n v="980271744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13663^(IP:102.91.5.213)"/>
    <n v="566"/>
    <n v="507971"/>
    <n v="566"/>
    <n v="9802717440"/>
    <n v="9802717440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13663^(IP:102.91.5.213)"/>
    <s v="RegFee - Sokoto State University, Sokoto^WEBID11713663^(IP:102.91.5.213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7/02/2023"/>
    <s v="08/02/2023"/>
    <n v="980377875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3747"/>
    <s v="07-02-2023 10:17:24"/>
    <n v="34975"/>
    <n v="915617"/>
    <s v="ACCESS BANK (DIAMOND)"/>
    <s v="07/02/2023"/>
    <n v="2616369419"/>
    <s v="RegFee - Sokoto State University, Sokoto^WEBID11714754^(IP:197.210.53.12)"/>
    <s v="RegFee - Sokoto State University, Sokoto^WEBID11714754^(IP:197.210.53.12)"/>
    <n v="9926231"/>
    <n v="1001642"/>
    <n v="25521415"/>
    <n v="980377875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4754^(IP:197.210.53.12)"/>
    <n v="566"/>
    <n v="703706"/>
    <n v="566"/>
    <n v="9803778754"/>
    <n v="9803778754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14754^(IP:197.210.53.12)"/>
    <s v="RegFee - Sokoto State University, Sokoto^WEBID11714754^(IP:197.210.53.1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7/02/2023"/>
    <s v="08/02/2023"/>
    <n v="9803938734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6988"/>
    <s v="07-02-2023 10:31:23"/>
    <n v="34975"/>
    <n v="937911"/>
    <s v="ACCESS BANK (DIAMOND)"/>
    <s v="07/02/2023"/>
    <n v="2616375511"/>
    <s v="RegFee - Sokoto State University, Sokoto^WEBID11714976^(IP:105.112.123.59)"/>
    <s v="RegFee - Sokoto State University, Sokoto^WEBID11714976^(IP:105.112.123.59)"/>
    <n v="9926231"/>
    <n v="1001645"/>
    <n v="25521583"/>
    <n v="980393873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4976^(IP:105.112.123.59)"/>
    <n v="566"/>
    <n v="937911"/>
    <n v="566"/>
    <n v="9803938734"/>
    <n v="9803938734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14976^(IP:105.112.123.59)"/>
    <s v="RegFee - Sokoto State University, Sokoto^WEBID11714976^(IP:105.112.123.59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7/02/2023"/>
    <s v="08/02/2023"/>
    <n v="11655400"/>
    <s v="SCHEME SETTLEMENT"/>
    <s v="VERVE"/>
    <s v="0006067466"/>
    <x v="2"/>
    <s v="3UP1SO000000004"/>
    <s v="3UP16084"/>
    <s v=""/>
    <s v="Purchase"/>
    <n v="0.5"/>
    <n v="9000"/>
    <s v="VERV"/>
    <s v="506106*********6089"/>
    <s v="07-02-2023 00:00:00"/>
    <s v=""/>
    <s v=""/>
    <s v="ACCESS BANK (DIAMOND)"/>
    <s v="07/02/2023"/>
    <n v="3311655400"/>
    <s v="RegFee - Sokoto State University, Sokoto^WEBID11655400"/>
    <s v="RegFee - Sokoto State University, Sokoto^WEBID11655400"/>
    <n v="3583032"/>
    <s v=""/>
    <n v="11655400"/>
    <n v="11655400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0"/>
    <s v=""/>
    <n v="0"/>
    <n v="0"/>
    <s v=""/>
    <n v="0"/>
    <n v="0.2"/>
    <n v="0"/>
    <s v=""/>
    <s v=""/>
    <s v=""/>
    <s v=""/>
    <n v="0"/>
    <s v="VERVE"/>
    <n v="0"/>
    <n v="0"/>
    <n v="0"/>
    <n v="90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5"/>
    <n v="3.38"/>
    <s v=""/>
    <s v=""/>
    <s v="{&quot;transactionRef&quot;:&quot;UPSL11655400&quot;,&quot;message&quot;:&quot;ApprovedbyFinancialInstitution&quot;,&quot;token&quot;:&quot;5123459269504224447&quot;,&quot;tokenExpiryDate&quot;:&quot;2506&quot;,&quot;panLast4Digits&quot;:&quot;6089&quot;,&quot;transactionIdentifier&quot;:&quot;SKYE|API|MX64704|07-02-2023|976313511|919651&quot;,&quot;amount&quot;:&quot;9000.00&quot;,&quot;responseCode&quot;:&quot;00&quot;,&quot;cardType&quot;:&quot;Verve&quot;}"/>
    <s v="RegFee - Sokoto State University, Sokoto^WEBID11655400"/>
    <s v=""/>
    <s v="RegFeeSokotoStateUniversitySokotoWEBID11655400:transactionRefUPSL11655400messageApprovedbyFinancialInstitutiontoken5123459269504224447tokenExpiryDate2506panLast4Digits6089transactionIdentifierSKYEAPIMX6470407022023976313511919651amount9000.00responseCode00cardTypeVerve"/>
    <s v="COLLECTION"/>
    <s v=""/>
    <s v=""/>
    <s v=""/>
    <s v=""/>
    <s v=""/>
    <s v=""/>
    <s v=""/>
    <s v=""/>
    <s v="VERVE ON CIPA"/>
    <n v="0"/>
    <n v="9000"/>
    <n v="0"/>
    <s v=""/>
    <s v="N"/>
    <s v=""/>
    <n v="0"/>
    <n v="0"/>
  </r>
  <r>
    <s v="07/02/2023"/>
    <s v="08/02/2023"/>
    <n v="675756690142"/>
    <s v="UP SETTLEMENT"/>
    <s v="ACCESS BANK NIGERIA PLC"/>
    <s v="0006067466"/>
    <x v="2"/>
    <s v="3UP1SO000000004"/>
    <s v="3UP16084"/>
    <s v="RegFee-SokotoStateUniversity,Sokoto^WEBID11713801"/>
    <s v="Payment"/>
    <n v="0.5"/>
    <n v="9000"/>
    <s v="PAYA"/>
    <s v="904406******2066"/>
    <s v="07-02-2023 08:58:10"/>
    <s v=""/>
    <s v="099MJKL230386PWF"/>
    <s v="ACCESS BANK (DIAMOND)"/>
    <s v="07/02/2023"/>
    <n v="56675756690142"/>
    <s v="WP00"/>
    <s v="WP00"/>
    <n v="3583032"/>
    <s v=""/>
    <s v=""/>
    <s v=""/>
    <s v=""/>
    <s v="+"/>
    <s v="SC011"/>
    <s v="Retail"/>
    <s v="RegFee-SokotoStateUniversity,Sokoto^WEBID11713801"/>
    <n v="5999"/>
    <n v="63"/>
    <s v=""/>
    <s v=""/>
    <s v=""/>
    <s v="UNIFIED PAYMENTS SERVICES LTD"/>
    <s v="0"/>
    <n v="566"/>
    <s v=""/>
    <n v="566"/>
    <s v=""/>
    <s v=""/>
    <s v="PAYA"/>
    <s v="1242052066"/>
    <n v="7033129886"/>
    <s v="ACPA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70220230858088201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713801&quot;,&quot;Status&quot;:&quot;Pre-Approved&quot;,&quot;RRN&quot;:&quot;675756690142&quot;,&quot;TransId&quot;:&quot;15806883&quot;,&quot;AuthRef&quot;:&quot;099MJKL230386PWF&quot;,&quot;Date&quot;:&quot;07Feb,202308:58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07/02/2023"/>
    <s v="08/02/2023"/>
    <n v="9802000091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7789"/>
    <s v="07-02-2023 01:04:42"/>
    <n v="34972"/>
    <n v="310662"/>
    <s v="ACCESS BANK (DIAMOND)"/>
    <s v="07/02/2023"/>
    <n v="2616098634"/>
    <s v="RegFee - Sokoto State University, Sokoto^WEBID11712250^(IP:105.112.114.105)"/>
    <s v="RegFee - Sokoto State University, Sokoto^WEBID11712250^(IP:105.112.114.105)"/>
    <n v="8904600"/>
    <n v="1001635"/>
    <n v="25520175"/>
    <n v="980200009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12250^(IP:105.112.114.105)"/>
    <n v="566"/>
    <n v="793783"/>
    <n v="566"/>
    <n v="9802000091"/>
    <n v="9802000091"/>
    <s v="VISA"/>
    <s v="1416194129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712250^(IP:105.112.114.105)"/>
    <s v="RegFee - Sokoto State University, Sokoto^WEBID11712250^(IP:105.112.114.105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7/02/2023"/>
    <s v="08/02/2023"/>
    <n v="9802119279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0751"/>
    <s v="07-02-2023 06:39:54"/>
    <n v="34972"/>
    <n v="211431"/>
    <s v="ACCESS BANK (DIAMOND)"/>
    <s v="07/02/2023"/>
    <n v="2616109759"/>
    <s v="RegFee - Sokoto State University, Sokoto^WEBID11712912^(IP:105.112.113.87)"/>
    <s v="RegFee - Sokoto State University, Sokoto^WEBID11712912^(IP:105.112.113.87)"/>
    <n v="8904600"/>
    <n v="1001636"/>
    <n v="25520408"/>
    <n v="980211927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2912^(IP:105.112.113.87)"/>
    <n v="566"/>
    <n v="826865"/>
    <n v="566"/>
    <n v="9802119279"/>
    <n v="9802119279"/>
    <s v="MAST"/>
    <s v="2148426737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12912^(IP:105.112.113.87)"/>
    <s v="RegFee - Sokoto State University, Sokoto^WEBID11712912^(IP:105.112.113.8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8/02/2023"/>
    <n v="9811126535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3604"/>
    <s v="07-02-2023 23:35:18"/>
    <n v="34981"/>
    <n v="700674"/>
    <s v="ACCESS BANK (DIAMOND)"/>
    <s v="07/02/2023"/>
    <n v="2617343476"/>
    <s v="RegFee - Sokoto State University, Sokoto^WEBID11725239^(IP:105.112.228.34)"/>
    <s v="RegFee - Sokoto State University, Sokoto^WEBID11725239^(IP:105.112.228.34)"/>
    <n v="4971544"/>
    <n v="1001679"/>
    <n v="25526855"/>
    <n v="981112653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5239^(IP:105.112.228.34)"/>
    <n v="566"/>
    <n v="910307"/>
    <n v="566"/>
    <n v="9811126535"/>
    <n v="9811126535"/>
    <s v="MAST"/>
    <s v="6310938407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5239^(IP:105.112.228.34)"/>
    <s v="RegFee - Sokoto State University, Sokoto^WEBID11725239^(IP:105.112.228.34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8/02/2023"/>
    <n v="9811060459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4232"/>
    <s v="07-02-2023 22:53:03"/>
    <n v="34981"/>
    <n v="654169"/>
    <s v="ACCESS BANK (DIAMOND)"/>
    <s v="07/02/2023"/>
    <n v="2617337832"/>
    <s v="RegFee - Sokoto State University, Sokoto^WEBID11724956^(IP:197.210.70.222)"/>
    <s v="RegFee - Sokoto State University, Sokoto^WEBID11724956^(IP:197.210.70.222)"/>
    <n v="8281192"/>
    <n v="1001677"/>
    <n v="25526754"/>
    <n v="981106045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4956^(IP:197.210.70.222)"/>
    <n v="566"/>
    <n v="909525"/>
    <n v="566"/>
    <n v="9811060459"/>
    <n v="9811060459"/>
    <s v="MAST"/>
    <s v="352036018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4956^(IP:197.210.70.222)"/>
    <s v="RegFee - Sokoto State University, Sokoto^WEBID11724956^(IP:197.210.70.22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8/02/2023"/>
    <n v="9810883827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4232"/>
    <s v="07-02-2023 21:54:42"/>
    <n v="34980"/>
    <n v="555827"/>
    <s v="ACCESS BANK (DIAMOND)"/>
    <s v="07/02/2023"/>
    <n v="2617322734"/>
    <s v="RegFee - Sokoto State University, Sokoto^WEBID11724389^(IP:197.210.77.158)"/>
    <s v="RegFee - Sokoto State University, Sokoto^WEBID11724389^(IP:197.210.77.158)"/>
    <n v="8281192"/>
    <n v="1001675"/>
    <n v="25526540"/>
    <n v="981088382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4389^(IP:197.210.77.158)"/>
    <n v="566"/>
    <n v="688980"/>
    <n v="566"/>
    <n v="9810883827"/>
    <n v="9810883827"/>
    <s v="MAST"/>
    <s v="352036018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4389^(IP:197.210.77.158)"/>
    <s v="RegFee - Sokoto State University, Sokoto^WEBID11724389^(IP:197.210.77.15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8/02/2023"/>
    <s v="08/02/2023"/>
    <n v="9809062747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000"/>
    <s v="MAST"/>
    <s v="539923******4994"/>
    <s v="07-02-2023 18:38:04"/>
    <n v="34980"/>
    <n v="885434"/>
    <s v="ACCESS BANK (DIAMOND)"/>
    <s v="07/02/2023"/>
    <n v="2617301430"/>
    <s v="RegFee - Sokoto State University, Sokoto^WEBID11722017^(IP:102.91.5.30)"/>
    <s v="RegFee - Sokoto State University, Sokoto^WEBID11722017^(IP:102.91.5.30)"/>
    <n v="5137659"/>
    <n v="1001672"/>
    <n v="25525841"/>
    <n v="980906274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2017^(IP:102.91.5.30)"/>
    <n v="566"/>
    <n v="885434"/>
    <n v="566"/>
    <n v="9809062747"/>
    <n v="9809062747"/>
    <s v="MAST"/>
    <s v="3081834980"/>
    <s v=""/>
    <s v="F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7.42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3"/>
    <n v="0.2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722017^(IP:102.91.5.30)"/>
    <s v="RegFee - Sokoto State University, Sokoto^WEBID11722017^(IP:102.91.5.30)"/>
    <s v=""/>
    <s v=""/>
    <s v="COLLECTION"/>
    <s v=""/>
    <s v=""/>
    <s v=""/>
    <s v=""/>
    <s v=""/>
    <s v=""/>
    <s v=""/>
    <s v=""/>
    <s v=""/>
    <n v="8997.42"/>
    <n v="0"/>
    <n v="0"/>
    <s v=""/>
    <s v="N"/>
    <s v=""/>
    <n v="0"/>
    <n v="0"/>
  </r>
  <r>
    <s v="07/02/2023"/>
    <s v="08/02/2023"/>
    <n v="980554753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5768"/>
    <s v="07-02-2023 12:57:28"/>
    <n v="34978"/>
    <n v="23749"/>
    <s v="ACCESS BANK (DIAMOND)"/>
    <s v="07/02/2023"/>
    <n v="2616551071"/>
    <s v="RegFee - Sokoto State University, Sokoto^WEBID11717702^(IP:197.210.53.41)"/>
    <s v="RegFee - Sokoto State University, Sokoto^WEBID11717702^(IP:197.210.53.41)"/>
    <n v="5730913"/>
    <n v="1001663"/>
    <n v="25523401"/>
    <n v="980554753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7702^(IP:197.210.53.41)"/>
    <n v="566"/>
    <n v="23749"/>
    <n v="566"/>
    <n v="9805547531"/>
    <n v="9805547531"/>
    <s v="MAST"/>
    <s v="2117028821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17702^(IP:197.210.53.41)"/>
    <s v="RegFee - Sokoto State University, Sokoto^WEBID11717702^(IP:197.210.53.41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7/02/2023"/>
    <s v="08/02/2023"/>
    <n v="9805326409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2781"/>
    <s v="07-02-2023 12:37:47"/>
    <n v="34977"/>
    <n v="494954"/>
    <s v="ACCESS BANK (DIAMOND)"/>
    <s v="07/02/2023"/>
    <n v="2616524357"/>
    <s v="RegFee - Sokoto State University, Sokoto^WEBID11717038^(IP:102.91.47.121)"/>
    <s v="RegFee - Sokoto State University, Sokoto^WEBID11717038^(IP:102.91.47.121)"/>
    <n v="5730913"/>
    <n v="1001661"/>
    <n v="25522997"/>
    <n v="980532640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7038^(IP:102.91.47.121)"/>
    <n v="566"/>
    <n v="336769"/>
    <n v="566"/>
    <n v="9805326409"/>
    <n v="9805326409"/>
    <s v="MAST"/>
    <s v="3530333918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17038^(IP:102.91.47.121)"/>
    <s v="RegFee - Sokoto State University, Sokoto^WEBID11717038^(IP:102.91.47.121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7/02/2023"/>
    <s v="08/02/2023"/>
    <n v="9805443510"/>
    <s v="UP SETTLEMENT"/>
    <s v="UNITED BANK FOR AFRICA PLC"/>
    <s v="0006067466"/>
    <x v="2"/>
    <s v="3UP1SO000000004"/>
    <s v="3UP16084"/>
    <s v="SOKOTO STATE UNIVERSITY,SOKOTO,SOKOTO,NG"/>
    <s v="Purchase"/>
    <n v="0.5"/>
    <n v="11500"/>
    <s v="VISA"/>
    <s v="492069******2312"/>
    <s v="07-02-2023 12:47:44"/>
    <n v="34977"/>
    <n v="554211"/>
    <s v="ACCESS BANK (DIAMOND)"/>
    <s v="07/02/2023"/>
    <n v="2616533043"/>
    <s v="RegFee - Sokoto State University, Sokoto^WEBID11678058^(IP:102.91.46.36)"/>
    <s v="RegFee - Sokoto State University, Sokoto^WEBID11678058^(IP:102.91.46.36)"/>
    <n v="7186403"/>
    <n v="1001662"/>
    <n v="25523258"/>
    <n v="980544351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8058^(IP:102.91.46.36)"/>
    <n v="566"/>
    <n v="554211"/>
    <n v="566"/>
    <n v="9805443510"/>
    <n v="9805443510"/>
    <s v="VISA"/>
    <s v="2121729240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8058^(IP:102.91.46.36)"/>
    <s v="RegFee - Sokoto State University, Sokoto^WEBID11678058^(IP:102.91.46.36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s v="07/02/2023"/>
    <s v="08/02/2023"/>
    <n v="9805991521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6317"/>
    <s v="07-02-2023 13:39:28"/>
    <n v="34978"/>
    <n v="717260"/>
    <s v="ACCESS BANK (DIAMOND)"/>
    <s v="07/02/2023"/>
    <n v="2616595577"/>
    <s v="RegFee - Sokoto State University, Sokoto^WEBID11718469^(IP:102.91.5.54)"/>
    <s v="RegFee - Sokoto State University, Sokoto^WEBID11718469^(IP:102.91.5.54)"/>
    <n v="7186403"/>
    <n v="1001668"/>
    <n v="25523889"/>
    <n v="980599152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8469^(IP:102.91.5.54)"/>
    <n v="566"/>
    <n v="719855"/>
    <n v="566"/>
    <n v="9805991521"/>
    <n v="9805991521"/>
    <s v="MAST"/>
    <s v="3510354879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18469^(IP:102.91.5.54)"/>
    <s v="RegFee - Sokoto State University, Sokoto^WEBID11718469^(IP:102.91.5.54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7/02/2023"/>
    <s v="08/02/2023"/>
    <n v="9805068130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3747"/>
    <s v="07-02-2023 12:14:16"/>
    <n v="34977"/>
    <n v="406930"/>
    <s v="ACCESS BANK (DIAMOND)"/>
    <s v="07/02/2023"/>
    <n v="2616514474"/>
    <s v="RegFee - Sokoto State University, Sokoto^WEBID11716728^(IP:197.210.53.133)"/>
    <s v="RegFee - Sokoto State University, Sokoto^WEBID11716728^(IP:197.210.53.133)"/>
    <n v="2604930"/>
    <n v="1001656"/>
    <n v="25522799"/>
    <n v="980506813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6728^(IP:197.210.53.133)"/>
    <n v="566"/>
    <n v="641771"/>
    <n v="566"/>
    <n v="9805068130"/>
    <n v="9805068130"/>
    <s v="MAST"/>
    <s v="3510353642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16728^(IP:197.210.53.133)"/>
    <s v="RegFee - Sokoto State University, Sokoto^WEBID11716728^(IP:197.210.53.133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7/02/2023"/>
    <s v="08/02/2023"/>
    <n v="9805811002"/>
    <s v="UP SETTLEMENT"/>
    <s v="UNITED BANK FOR AFRICA PLC"/>
    <s v="0006067466"/>
    <x v="2"/>
    <s v="3UP1SO000000004"/>
    <s v="3UP16084"/>
    <s v="SOKOTO STATE UNIVERSITY,SOKOTO,SOKOTO,NG"/>
    <s v="Purchase"/>
    <n v="0.5"/>
    <n v="11500"/>
    <s v="VISA"/>
    <s v="492069******2312"/>
    <s v="07-02-2023 13:22:22"/>
    <n v="34978"/>
    <n v="852185"/>
    <s v="ACCESS BANK (DIAMOND)"/>
    <s v="07/02/2023"/>
    <n v="2616581103"/>
    <s v="RegFee - Sokoto State University, Sokoto^WEBID11582004^(IP:102.89.22.9)"/>
    <s v="RegFee - Sokoto State University, Sokoto^WEBID11582004^(IP:102.89.22.9)"/>
    <n v="5730913"/>
    <n v="1001667"/>
    <n v="25523709"/>
    <n v="980581100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582004^(IP:102.89.22.9)"/>
    <n v="566"/>
    <n v="852185"/>
    <n v="566"/>
    <n v="9805811002"/>
    <n v="9805811002"/>
    <s v="VISA"/>
    <s v="2121729240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582004^(IP:102.89.22.9)"/>
    <s v="RegFee - Sokoto State University, Sokoto^WEBID11582004^(IP:102.89.22.9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s v="07/02/2023"/>
    <s v="08/02/2023"/>
    <n v="675762919910"/>
    <s v="UP SETTLEMENT"/>
    <s v="UNITED BANK FOR AFRICA PLC"/>
    <s v="0006067466"/>
    <x v="2"/>
    <s v="3UP1SO000000004"/>
    <s v="3UP16084"/>
    <s v="RegFee-SokotoStateUniversity,Sokoto^WEBID11715181"/>
    <s v="Payment"/>
    <n v="0.5"/>
    <n v="11500"/>
    <s v="PAYA"/>
    <s v="903306******4950"/>
    <s v="07-02-2023 10:41:59"/>
    <s v=""/>
    <n v="411046"/>
    <s v="ACCESS BANK (DIAMOND)"/>
    <s v="07/02/2023"/>
    <n v="56675762919910"/>
    <s v="WP00"/>
    <s v="WP00"/>
    <n v="2966984"/>
    <s v=""/>
    <s v=""/>
    <s v=""/>
    <s v=""/>
    <s v="+"/>
    <s v="SC011"/>
    <s v="Retail"/>
    <s v="RegFee-SokotoStateUniversity,Sokoto^WEBID11715181"/>
    <n v="5999"/>
    <n v="63"/>
    <s v=""/>
    <s v=""/>
    <s v=""/>
    <s v="UNIFIED PAYMENTS SERVICES LTD"/>
    <s v="0"/>
    <n v="566"/>
    <s v=""/>
    <n v="566"/>
    <s v=""/>
    <s v=""/>
    <s v="PAYA"/>
    <s v="2210104950"/>
    <n v="9034161221"/>
    <s v="UBPA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210104950"/>
    <n v="70220231041046"/>
    <s v=""/>
    <s v="WP00"/>
    <s v=""/>
    <s v="{&quot;Type&quot;:&quot;WebPayment&quot;,&quot;Merchant&quot;:&quot;SokotoStateUniversity,Sokoto&quot;,&quot;TerminalId&quot;:&quot;3UP16084&quot;,&quot;Amount&quot;:&quot;¿11,500.00&quot;,&quot;Fee&quot;:&quot;¿0.00&quot;,&quot;Description&quot;:&quot;RegFee-SokotoStateUniversity,Sokoto^WEBID11715181&quot;,&quot;Status&quot;:&quot;Pre-Approved&quot;,&quot;RRN&quot;:&quot;675762919910&quot;,&quot;TransId&quot;:&quot;15812727&quot;,&quot;AuthRef&quot;:&quot;411046&quot;,&quot;Date&quot;:&quot;07Feb,202310:41AM&quot;}"/>
    <s v="COLLECTION"/>
    <s v=""/>
    <s v=""/>
    <s v=""/>
    <s v=""/>
    <s v=""/>
    <s v=""/>
    <s v=""/>
    <s v=""/>
    <s v="WebPayment"/>
    <n v="11492.58"/>
    <n v="0"/>
    <n v="0"/>
    <s v=""/>
    <s v="N"/>
    <s v=""/>
    <n v="0"/>
    <n v="0"/>
  </r>
  <r>
    <s v="07/02/2023"/>
    <s v="08/02/2023"/>
    <n v="9803855514"/>
    <s v="UP SETTLEMENT"/>
    <s v="UNITED BANK FOR AFRICA PLC"/>
    <s v="0006067466"/>
    <x v="2"/>
    <s v="3UP1SO000000004"/>
    <s v="3UP16084"/>
    <s v="SOKOTO STATE UNIVERSITY,SOKOTO,SOKOTO,NG"/>
    <s v="Purchase"/>
    <n v="0.5"/>
    <n v="11500"/>
    <s v="VISA"/>
    <s v="492069******3818"/>
    <s v="07-02-2023 10:24:05"/>
    <n v="34975"/>
    <n v="317856"/>
    <s v="ACCESS BANK (DIAMOND)"/>
    <s v="07/02/2023"/>
    <n v="2616372203"/>
    <s v="RegFee - Sokoto State University, Sokoto^WEBID11714876^(IP:102.91.54.13)"/>
    <s v="RegFee - Sokoto State University, Sokoto^WEBID11714876^(IP:102.91.54.13)"/>
    <n v="9926231"/>
    <n v="1001644"/>
    <n v="25521504"/>
    <n v="980385551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14876^(IP:102.91.54.13)"/>
    <n v="566"/>
    <n v="317856"/>
    <n v="566"/>
    <n v="9803855514"/>
    <n v="9803855514"/>
    <s v="VISA"/>
    <s v="2067509319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714876^(IP:102.91.54.13)"/>
    <s v="RegFee - Sokoto State University, Sokoto^WEBID11714876^(IP:102.91.54.13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s v="08/02/2023"/>
    <s v="08/02/2023"/>
    <n v="9811083625"/>
    <s v="UP SETTLEMENT"/>
    <s v="UNITED BANK FOR AFRICA PLC"/>
    <s v="0006067466"/>
    <x v="2"/>
    <s v="3UP1SO000000004"/>
    <s v="3UP16084"/>
    <s v="SOKOTO STATE UNIVERSITY,SOKOTO,SOKOTO,NG"/>
    <s v="Purchase"/>
    <n v="0.5"/>
    <n v="11500"/>
    <s v="VISA"/>
    <s v="492069******6871"/>
    <s v="07-02-2023 23:05:52"/>
    <n v="34981"/>
    <n v="98649"/>
    <s v="ACCESS BANK (DIAMOND)"/>
    <s v="07/02/2023"/>
    <n v="2617339980"/>
    <s v="RegFee - Sokoto State University, Sokoto^WEBID11296956^(IP:102.91.4.118)"/>
    <s v="RegFee - Sokoto State University, Sokoto^WEBID11296956^(IP:102.91.4.118)"/>
    <n v="8281192"/>
    <n v="1001678"/>
    <n v="25526781"/>
    <n v="981108362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296956^(IP:102.91.4.118)"/>
    <n v="566"/>
    <n v="98649"/>
    <n v="566"/>
    <n v="9811083625"/>
    <n v="9811083625"/>
    <s v="VISA"/>
    <s v="2270654990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296956^(IP:102.91.4.118)"/>
    <s v="RegFee - Sokoto State University, Sokoto^WEBID11296956^(IP:102.91.4.118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s v="07/02/2023"/>
    <s v="08/02/2023"/>
    <n v="9805014054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6317"/>
    <s v="07-02-2023 12:09:02"/>
    <n v="34977"/>
    <n v="384964"/>
    <s v="ACCESS BANK (DIAMOND)"/>
    <s v="07/02/2023"/>
    <n v="2616512069"/>
    <s v="RegFee - Sokoto State University, Sokoto^WEBID11716672^(IP:197.210.53.133)"/>
    <s v="RegFee - Sokoto State University, Sokoto^WEBID11716672^(IP:197.210.53.133)"/>
    <n v="2604930"/>
    <n v="1001655"/>
    <n v="25522753"/>
    <n v="980501405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6672^(IP:197.210.53.133)"/>
    <n v="566"/>
    <n v="856345"/>
    <n v="566"/>
    <n v="9805014054"/>
    <n v="9805014054"/>
    <s v="MAST"/>
    <s v="3510354879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16672^(IP:197.210.53.133)"/>
    <s v="RegFee - Sokoto State University, Sokoto^WEBID11716672^(IP:197.210.53.133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7/02/2023"/>
    <s v="08/02/2023"/>
    <n v="9805154691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3747"/>
    <s v="07-02-2023 12:22:55"/>
    <n v="34977"/>
    <n v="439638"/>
    <s v="ACCESS BANK (DIAMOND)"/>
    <s v="07/02/2023"/>
    <n v="2616517879"/>
    <s v="RegFee - Sokoto State University, Sokoto^WEBID11716942^(IP:197.210.53.12)"/>
    <s v="RegFee - Sokoto State University, Sokoto^WEBID11716942^(IP:197.210.53.12)"/>
    <n v="2604930"/>
    <n v="1001658"/>
    <n v="25522920"/>
    <n v="980515469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6942^(IP:197.210.53.12)"/>
    <n v="566"/>
    <n v="48058"/>
    <n v="566"/>
    <n v="9805154691"/>
    <n v="9805154691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16942^(IP:197.210.53.12)"/>
    <s v="RegFee - Sokoto State University, Sokoto^WEBID11716942^(IP:197.210.53.12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7/02/2023"/>
    <s v="08/02/2023"/>
    <n v="9804539716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3747"/>
    <s v="07-02-2023 11:25:24"/>
    <n v="34977"/>
    <n v="221873"/>
    <s v="ACCESS BANK (DIAMOND)"/>
    <s v="07/02/2023"/>
    <n v="2616483114"/>
    <s v="RegFee - Sokoto State University, Sokoto^WEBID11715861^(IP:197.210.53.12)"/>
    <s v="RegFee - Sokoto State University, Sokoto^WEBID11715861^(IP:197.210.53.12)"/>
    <n v="2604930"/>
    <n v="1001649"/>
    <n v="25522215"/>
    <n v="980453971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5861^(IP:197.210.53.12)"/>
    <n v="566"/>
    <n v="852079"/>
    <n v="566"/>
    <n v="9804539716"/>
    <n v="9804539716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15861^(IP:197.210.53.12)"/>
    <s v="RegFee - Sokoto State University, Sokoto^WEBID11715861^(IP:197.210.53.12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7/02/2023"/>
    <s v="08/02/2023"/>
    <n v="9803780595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5540"/>
    <s v="07-02-2023 10:17:36"/>
    <n v="34975"/>
    <n v="917155"/>
    <s v="ACCESS BANK (DIAMOND)"/>
    <s v="07/02/2023"/>
    <n v="2616369500"/>
    <s v="RegFee - Sokoto State University, Sokoto^WEBID11714764^(IP:197.210.53.12)"/>
    <s v="RegFee - Sokoto State University, Sokoto^WEBID11714764^(IP:197.210.53.12)"/>
    <n v="9926231"/>
    <n v="1001643"/>
    <n v="25521421"/>
    <n v="980378059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4764^(IP:197.210.53.12)"/>
    <n v="566"/>
    <n v="937889"/>
    <n v="566"/>
    <n v="9803780595"/>
    <n v="9803780595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14764^(IP:197.210.53.12)"/>
    <s v="RegFee - Sokoto State University, Sokoto^WEBID11714764^(IP:197.210.53.12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7/02/2023"/>
    <s v="08/02/2023"/>
    <n v="9804041346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3747"/>
    <s v="07-02-2023 10:40:41"/>
    <n v="34975"/>
    <n v="26299"/>
    <s v="ACCESS BANK (DIAMOND)"/>
    <s v="07/02/2023"/>
    <n v="2616379231"/>
    <s v="RegFee - Sokoto State University, Sokoto^WEBID11715121^(IP:197.210.53.133)"/>
    <s v="RegFee - Sokoto State University, Sokoto^WEBID11715121^(IP:197.210.53.133)"/>
    <n v="9926231"/>
    <n v="1001647"/>
    <n v="25521673"/>
    <n v="980404134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5121^(IP:197.210.53.133)"/>
    <n v="566"/>
    <n v="633310"/>
    <n v="566"/>
    <n v="9804041346"/>
    <n v="9804041346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15121^(IP:197.210.53.133)"/>
    <s v="RegFee - Sokoto State University, Sokoto^WEBID11715121^(IP:197.210.53.133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8/02/2023"/>
    <s v="08/02/2023"/>
    <n v="9807034153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6317"/>
    <s v="07-02-2023 15:19:39"/>
    <n v="34979"/>
    <n v="87516"/>
    <s v="ACCESS BANK (DIAMOND)"/>
    <s v="07/02/2023"/>
    <n v="2616990395"/>
    <s v="RegFee - Sokoto State University, Sokoto^WEBID11720061^(IP:102.91.5.184)"/>
    <s v="RegFee - Sokoto State University, Sokoto^WEBID11720061^(IP:102.91.5.184)"/>
    <n v="8349396"/>
    <n v="1001670"/>
    <n v="25524848"/>
    <n v="980703415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0061^(IP:102.91.5.184)"/>
    <n v="566"/>
    <n v="960760"/>
    <n v="566"/>
    <n v="9807034153"/>
    <n v="9807034153"/>
    <s v="MAST"/>
    <s v="3510354879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720061^(IP:102.91.5.184)"/>
    <s v="RegFee - Sokoto State University, Sokoto^WEBID11720061^(IP:102.91.5.184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7/02/2023"/>
    <s v="08/02/2023"/>
    <n v="11719413"/>
    <s v="SCHEME SETTLEMENT"/>
    <s v="VERVE"/>
    <s v="0006067466"/>
    <x v="2"/>
    <s v="3UP1SO000000004"/>
    <s v="3UP16084"/>
    <s v=""/>
    <s v="Purchase"/>
    <n v="0.5"/>
    <n v="20850"/>
    <s v="VERV"/>
    <s v="506115*********5177"/>
    <s v="07-02-2023 00:00:00"/>
    <s v=""/>
    <s v=""/>
    <s v="ACCESS BANK (DIAMOND)"/>
    <s v="07/02/2023"/>
    <n v="3311719413"/>
    <s v="HostelAccommodationFee - Sokoto State University, Sokoto^WEBID11719413"/>
    <s v="HostelAccommodationFee - Sokoto State University, Sokoto^WEBID11719413"/>
    <n v="5848678"/>
    <s v=""/>
    <n v="11719413"/>
    <n v="11719413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2085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104.25"/>
    <n v="7.82"/>
    <s v=""/>
    <s v=""/>
    <s v="{&quot;transactionRef&quot;:&quot;UPSL11719413&quot;,&quot;message&quot;:&quot;ApprovedbyFinancialInstitution&quot;,&quot;token&quot;:&quot;5123451638791908961&quot;,&quot;tokenExpiryDate&quot;:&quot;2303&quot;,&quot;panLast4Digits&quot;:&quot;5177&quot;,&quot;transactionIdentifier&quot;:&quot;FBP|API|MX64704|07-02-2023|976643564|684074&quot;,&quot;amount&quot;:&quot;20850.00&quot;,&quot;responseCode&quot;:&quot;00&quot;,&quot;cardType&quot;:&quot;Verve&quot;}"/>
    <s v="HostelAccommodationFee - Sokoto State University, Sokoto^WEBID11719413"/>
    <s v=""/>
    <s v="HostelAccommodationFeeSokotoStateUniversitySokotoWEBID11719413:transactionRefUPSL11719413messageApprovedbyFinancialInstitutiontoken5123451638791908961tokenExpiryDate2303panLast4Digits5177transactionIdentifierFBPAPIMX6470407022023976643564684074amount20850.00responseCode00cardTypeVerve"/>
    <s v="COLLECTION"/>
    <s v=""/>
    <s v=""/>
    <s v=""/>
    <s v=""/>
    <s v=""/>
    <s v=""/>
    <s v=""/>
    <s v=""/>
    <s v="VERVE ON CIPA"/>
    <n v="0"/>
    <n v="20850"/>
    <n v="0"/>
    <s v=""/>
    <s v="N"/>
    <s v=""/>
    <n v="0"/>
    <n v="0"/>
  </r>
  <r>
    <s v="07/02/2023"/>
    <s v="08/02/2023"/>
    <n v="9802583252"/>
    <s v="UP SETTLEMENT"/>
    <s v="GTBANK PLC"/>
    <s v="0006067466"/>
    <x v="2"/>
    <s v="3UP1SO000000004"/>
    <s v="3UP16084"/>
    <s v="SOKOTO STATE UNIVERSITY,SOKOTO STATE UNIVERSITY,SOKOTO,NG"/>
    <s v="Purchase"/>
    <n v="0.5"/>
    <n v="20850"/>
    <s v="MAST"/>
    <s v="539983******8449"/>
    <s v="07-02-2023 08:29:21"/>
    <n v="34973"/>
    <n v="421873"/>
    <s v="ACCESS BANK (DIAMOND)"/>
    <s v="07/02/2023"/>
    <n v="2616183631"/>
    <s v="HostelAccommodationFee - Sokoto State University, Sokoto^WEBID11713540^(IP:102.91.4.71)"/>
    <s v="HostelAccommodationFee - Sokoto State University, Sokoto^WEBID11713540^(IP:102.91.4.71)"/>
    <n v="7971469"/>
    <n v="1001639"/>
    <n v="25520698"/>
    <n v="9802583252"/>
    <n v="800578"/>
    <s v="+"/>
    <s v="SC011"/>
    <s v="Retail"/>
    <s v="SOKOTO STATE UNIVERSITY,SOKOTO STATE UNIVERSITY,SOKOTO,NG"/>
    <n v="5999"/>
    <n v="63"/>
    <s v=""/>
    <s v=""/>
    <s v=""/>
    <s v="UNIFIED PAYMENTS SERVICES LTD"/>
    <s v="HostelAccommodationFee - Sokoto State University, Sokoto^WEBID11713540^(IP:102.91.4.71)"/>
    <n v="566"/>
    <n v="696785"/>
    <n v="566"/>
    <n v="9802583252"/>
    <n v="9802583252"/>
    <s v="MAST"/>
    <s v="352036449801005900"/>
    <s v=""/>
    <s v="GT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HostelAccommodationFee - Sokoto State University, Sokoto^WEBID11713540^(IP:102.91.4.71)"/>
    <s v="HostelAccommodationFee - Sokoto State University, Sokoto^WEBID11713540^(IP:102.91.4.71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s v="07/02/2023"/>
    <s v="08/02/2023"/>
    <n v="9802322440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50:48"/>
    <n v="34973"/>
    <n v="312115"/>
    <s v="ACCESS BANK (DIAMOND)"/>
    <s v="07/02/2023"/>
    <n v="2616147886"/>
    <s v="0521104001-GNP/2021A/240-AISHA  SULAIMAN-551545690123-PortalAccessFee:1000-RegFee:30000^WEBID11713305^(IP:197.210.53.115)"/>
    <s v="0521104001-GNP/2021A/240-AISHA  SULAIMAN-551545690123-PortalAccessFee:1000-RegFee:30000^WEBID11713305^(IP:197.210.53.115)"/>
    <n v="7971469"/>
    <n v="1001481"/>
    <n v="25520576"/>
    <n v="980232244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240-AISHA  SULAIMAN-551545690123-PortalAccessFee:1000-RegFee:30000^WEBID11713305^(IP:197.210.53.115)"/>
    <n v="566"/>
    <n v="316073"/>
    <n v="566"/>
    <n v="9802322440"/>
    <n v="980232244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240-AISHA  SULAIMAN-551545690123-PortalAccessFee:1000-RegFee:30000^WEBID1171330"/>
    <s v="0521104001-GNP/2021A/240-AISHA  SULAIMAN-551545690123-PortalAccessFee:1000-RegFee:30000^WEBID11713305^(IP:197.210.53.115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355180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56:42"/>
    <n v="34973"/>
    <n v="326777"/>
    <s v="ACCESS BANK (DIAMOND)"/>
    <s v="07/02/2023"/>
    <n v="2616152455"/>
    <s v="0521104001-GNP/2020/123-UMAR KILGORI AISHA-882544335645-PortalAccessFee:1000-RegFee:30000^WEBID11713326^(IP:197.210.53.38)"/>
    <s v="0521104001-GNP/2020/123-UMAR KILGORI AISHA-882544335645-PortalAccessFee:1000-RegFee:30000^WEBID11713326^(IP:197.210.53.38)"/>
    <n v="7971469"/>
    <n v="1001482"/>
    <n v="25520584"/>
    <n v="980235518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23-UMAR KILGORI AISHA-882544335645-PortalAccessFee:1000-RegFee:30000^WEBID11713326^(IP:197.210.53.38)"/>
    <n v="566"/>
    <n v="617735"/>
    <n v="566"/>
    <n v="9802355180"/>
    <n v="980235518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23-UMAR KILGORI AISHA-882544335645-PortalAccessFee:1000-RegFee:30000^WEBID11713"/>
    <s v="0521104001-GNP/2020/123-UMAR KILGORI AISHA-882544335645-PortalAccessFee:1000-RegFee:30000^WEBID11713326^(IP:197.210.53.38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513014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8:20:41"/>
    <n v="34973"/>
    <n v="394600"/>
    <s v="ACCESS BANK (DIAMOND)"/>
    <s v="07/02/2023"/>
    <n v="2616172512"/>
    <s v="0521104001-BMP/2021A/017-ASMAU ADAMIU NANA-155156697437-PortalAccessFee:1000-RegFee:30000^WEBID11713465^(IP:197.210.76.148)"/>
    <s v="0521104001-BMP/2021A/017-ASMAU ADAMIU NANA-155156697437-PortalAccessFee:1000-RegFee:30000^WEBID11713465^(IP:197.210.76.148)"/>
    <n v="7971469"/>
    <n v="1001484"/>
    <n v="25520660"/>
    <n v="980251301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17-ASMAU ADAMIU NANA-155156697437-PortalAccessFee:1000-RegFee:30000^WEBID11713465^(IP:197.210.76.148)"/>
    <n v="566"/>
    <n v="831838"/>
    <n v="566"/>
    <n v="9802513014"/>
    <n v="980251301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17-ASMAU ADAMIU NANA-155156697437-PortalAccessFee:1000-RegFee:30000^WEBID11713"/>
    <s v="0521104001-BMP/2021A/017-ASMAU ADAMIU NANA-155156697437-PortalAccessFee:1000-RegFee:30000^WEBID11713465^(IP:197.210.76.148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489969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8:17:40"/>
    <n v="34973"/>
    <n v="385594"/>
    <s v="ACCESS BANK (DIAMOND)"/>
    <s v="07/02/2023"/>
    <n v="2616169136"/>
    <s v="0521104001-GNP/2021A/065-AMINU  ABUBAKAR -408289945911-PortalAccessFee:1000-RegFee:30000^WEBID11713442^(IP:197.210.76.148)"/>
    <s v="0521104001-GNP/2021A/065-AMINU  ABUBAKAR -408289945911-PortalAccessFee:1000-RegFee:30000^WEBID11713442^(IP:197.210.76.148)"/>
    <n v="7971469"/>
    <n v="1001483"/>
    <n v="25520650"/>
    <n v="980248996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65-AMINU  ABUBAKAR -408289945911-PortalAccessFee:1000-RegFee:30000^WEBID11713442^(IP:197.210.76.148)"/>
    <n v="566"/>
    <n v="26385"/>
    <n v="566"/>
    <n v="9802489969"/>
    <n v="9802489969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65-AMINU  ABUBAKAR -408289945911-PortalAccessFee:1000-RegFee:30000^WEBID117134"/>
    <s v="0521104001-GNP/2021A/065-AMINU  ABUBAKAR -408289945911-PortalAccessFee:1000-RegFee:30000^WEBID11713442^(IP:197.210.76.148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565036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8:27:08"/>
    <n v="34973"/>
    <n v="414385"/>
    <s v="ACCESS BANK (DIAMOND)"/>
    <s v="07/02/2023"/>
    <n v="2616180861"/>
    <s v="0521104001-GNP/2021A/042-TUKUR  ALIYU -587011821774-PortalAccessFee:1000-RegFee:30000^WEBID11713516^(IP:197.210.76.148)"/>
    <s v="0521104001-GNP/2021A/042-TUKUR  ALIYU -587011821774-PortalAccessFee:1000-RegFee:30000^WEBID11713516^(IP:197.210.76.148)"/>
    <n v="7971469"/>
    <n v="1001485"/>
    <n v="25520691"/>
    <n v="980256503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42-TUKUR  ALIYU -587011821774-PortalAccessFee:1000-RegFee:30000^WEBID11713516^(IP:197.210.76.148)"/>
    <n v="566"/>
    <n v="317459"/>
    <n v="566"/>
    <n v="9802565036"/>
    <n v="9802565036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42-TUKUR  ALIYU -587011821774-PortalAccessFee:1000-RegFee:30000^WEBID11713516^"/>
    <s v="0521104001-GNP/2021A/042-TUKUR  ALIYU -587011821774-PortalAccessFee:1000-RegFee:30000^WEBID11713516^(IP:197.210.76.148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212913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25:57"/>
    <n v="34972"/>
    <n v="260433"/>
    <s v="ACCESS BANK (DIAMOND)"/>
    <s v="07/02/2023"/>
    <n v="2616125468"/>
    <s v="0521104001-GNP/2020/287- ASHIRU    MUHAMMAD -115382161-PortalAccessFee:1000-RegFee:30000^WEBID11713171^(IP:197.210.53.115)"/>
    <s v="0521104001-GNP/2020/287- ASHIRU    MUHAMMAD -115382161-PortalAccessFee:1000-RegFee:30000^WEBID11713171^(IP:197.210.53.115)"/>
    <n v="3583032"/>
    <n v="1001475"/>
    <n v="25520514"/>
    <n v="980221291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87- ASHIRU    MUHAMMAD -115382161-PortalAccessFee:1000-RegFee:30000^WEBID11713171^(IP:197.210.53.115)"/>
    <n v="566"/>
    <n v="929576"/>
    <n v="566"/>
    <n v="9802212913"/>
    <n v="980221291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87- ASHIRU    MUHAMMAD -115382161-PortalAccessFee:1000-RegFee:30000^WEBID117131"/>
    <s v="0521104001-GNP/2020/287- ASHIRU    MUHAMMAD -115382161-PortalAccessFee:1000-RegFee:30000^WEBID11713171^(IP:197.210.53.115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270485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40:24"/>
    <n v="34972"/>
    <n v="288299"/>
    <s v="ACCESS BANK (DIAMOND)"/>
    <s v="07/02/2023"/>
    <n v="2616132415"/>
    <s v="0521104001-GNP/2021A/005-MURTALA IBRAHIM HALIMA-138378353990-PortalAccessFee:1000-RegFee:30000^WEBID11713251^(IP:197.210.52.83)"/>
    <s v="0521104001-GNP/2021A/005-MURTALA IBRAHIM HALIMA-138378353990-PortalAccessFee:1000-RegFee:30000^WEBID11713251^(IP:197.210.52.83)"/>
    <n v="3583032"/>
    <n v="1001480"/>
    <n v="25520549"/>
    <n v="980227048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05-MURTALA IBRAHIM HALIMA-138378353990-PortalAccessFee:1000-RegFee:30000^WEBID11713251^(IP:197.210.52.83)"/>
    <n v="566"/>
    <n v="828943"/>
    <n v="566"/>
    <n v="9802270485"/>
    <n v="980227048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05-MURTALA IBRAHIM HALIMA-138378353990-PortalAccessFee:1000-RegFee:30000^WEBID"/>
    <s v="0521104001-GNP/2021A/005-MURTALA IBRAHIM HALIMA-138378353990-PortalAccessFee:1000-RegFee:30000^WEBID11713251^(IP:197.210.52.83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245993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34:44"/>
    <n v="34972"/>
    <n v="276315"/>
    <s v="ACCESS BANK (DIAMOND)"/>
    <s v="07/02/2023"/>
    <n v="2616129450"/>
    <s v="0521104001-BMP/2022A/148-IKLIMA BASHAR LAWAL-278363551714-PortalAccessFee:1000-RegFee:30000^WEBID11713220^(IP:197.210.52.83)"/>
    <s v="0521104001-BMP/2022A/148-IKLIMA BASHAR LAWAL-278363551714-PortalAccessFee:1000-RegFee:30000^WEBID11713220^(IP:197.210.52.83)"/>
    <n v="3583032"/>
    <n v="1001478"/>
    <n v="25520532"/>
    <n v="980224599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48-IKLIMA BASHAR LAWAL-278363551714-PortalAccessFee:1000-RegFee:30000^WEBID11713220^(IP:197.210.52.83)"/>
    <n v="566"/>
    <n v="616679"/>
    <n v="566"/>
    <n v="9802245993"/>
    <n v="980224599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148-IKLIMA BASHAR LAWAL-278363551714-PortalAccessFee:1000-RegFee:30000^WEBID117"/>
    <s v="0521104001-BMP/2022A/148-IKLIMA BASHAR LAWAL-278363551714-PortalAccessFee:1000-RegFee:30000^WEBID11713220^(IP:197.210.52.83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222417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28:40"/>
    <n v="34972"/>
    <n v="264654"/>
    <s v="ACCESS BANK (DIAMOND)"/>
    <s v="07/02/2023"/>
    <n v="2616126833"/>
    <s v="0521104001-BMP/2020/081-ALKALI  ASMAU-198947205478-PortalAccessFee:1000-RegFee:30000^WEBID11713188^(IP:197.210.53.38)"/>
    <s v="0521104001-BMP/2020/081-ALKALI  ASMAU-198947205478-PortalAccessFee:1000-RegFee:30000^WEBID11713188^(IP:197.210.53.38)"/>
    <n v="3583032"/>
    <n v="1001476"/>
    <n v="25520522"/>
    <n v="980222241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081-ALKALI  ASMAU-198947205478-PortalAccessFee:1000-RegFee:30000^WEBID11713188^(IP:197.210.53.38)"/>
    <n v="566"/>
    <n v="828314"/>
    <n v="566"/>
    <n v="9802222417"/>
    <n v="9802222417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081-ALKALI  ASMAU-198947205478-PortalAccessFee:1000-RegFee:30000^WEBID11713188^("/>
    <s v="0521104001-BMP/2020/081-ALKALI  ASMAU-198947205478-PortalAccessFee:1000-RegFee:30000^WEBID11713188^(IP:197.210.53.38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233930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31:46"/>
    <n v="34972"/>
    <n v="270482"/>
    <s v="ACCESS BANK (DIAMOND)"/>
    <s v="07/02/2023"/>
    <n v="2616128051"/>
    <s v="0521104001-GNP/2020/275- MARYAM    IBRAHIM -869819904508-PortalAccessFee:1000-RegFee:30000^WEBID11713208^(IP:197.210.77.192)"/>
    <s v="0521104001-GNP/2020/275- MARYAM    IBRAHIM -869819904508-PortalAccessFee:1000-RegFee:30000^WEBID11713208^(IP:197.210.77.192)"/>
    <n v="3583032"/>
    <n v="1001477"/>
    <n v="25520525"/>
    <n v="980223393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75- MARYAM    IBRAHIM -869819904508-PortalAccessFee:1000-RegFee:30000^WEBID11713208^(IP:197.210.77.192)"/>
    <n v="566"/>
    <n v="828478"/>
    <n v="566"/>
    <n v="9802233930"/>
    <n v="980223393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75- MARYAM    IBRAHIM -869819904508-PortalAccessFee:1000-RegFee:30000^WEBID1171"/>
    <s v="0521104001-GNP/2020/275- MARYAM    IBRAHIM -869819904508-PortalAccessFee:1000-RegFee:30000^WEBID11713208^(IP:197.210.77.19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257605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37:30"/>
    <n v="34972"/>
    <n v="282134"/>
    <s v="ACCESS BANK (DIAMOND)"/>
    <s v="07/02/2023"/>
    <n v="2616130853"/>
    <s v="0521104001-BMP/2020/001-ABUBAKAR   HAFSAT -995760801665-PortalAccessFee:1000-RegFee:30000^WEBID11713231^(IP:197.210.52.83)"/>
    <s v="0521104001-BMP/2020/001-ABUBAKAR   HAFSAT -995760801665-PortalAccessFee:1000-RegFee:30000^WEBID11713231^(IP:197.210.52.83)"/>
    <n v="3583032"/>
    <n v="1001479"/>
    <n v="25520543"/>
    <n v="980225760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001-ABUBAKAR   HAFSAT -995760801665-PortalAccessFee:1000-RegFee:30000^WEBID11713231^(IP:197.210.52.83)"/>
    <n v="566"/>
    <n v="828781"/>
    <n v="566"/>
    <n v="9802257605"/>
    <n v="980225760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001-ABUBAKAR   HAFSAT -995760801665-PortalAccessFee:1000-RegFee:30000^WEBID11713"/>
    <s v="0521104001-BMP/2020/001-ABUBAKAR   HAFSAT -995760801665-PortalAccessFee:1000-RegFee:30000^WEBID11713231^(IP:197.210.52.83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174774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13:14"/>
    <n v="34972"/>
    <n v="240461"/>
    <s v="ACCESS BANK (DIAMOND)"/>
    <s v="07/02/2023"/>
    <n v="2616118959"/>
    <s v="0521104001-GNP/2021A/045-SUFIYANU  ISMAILA -852499979837-PortalAccessFee:1000-RegFee:30000^WEBID11713116^(IP:197.210.52.87)"/>
    <s v="0521104001-GNP/2021A/045-SUFIYANU  ISMAILA -852499979837-PortalAccessFee:1000-RegFee:30000^WEBID11713116^(IP:197.210.52.87)"/>
    <n v="8904600"/>
    <n v="1001471"/>
    <n v="25520478"/>
    <n v="980217477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45-SUFIYANU  ISMAILA -852499979837-PortalAccessFee:1000-RegFee:30000^WEBID11713116^(IP:197.210.52.87)"/>
    <n v="566"/>
    <n v="315369"/>
    <n v="566"/>
    <n v="9802174774"/>
    <n v="980217477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45-SUFIYANU  ISMAILA -852499979837-PortalAccessFee:1000-RegFee:30000^WEBID1171"/>
    <s v="0521104001-GNP/2021A/045-SUFIYANU  ISMAILA -852499979837-PortalAccessFee:1000-RegFee:30000^WEBID11713116^(IP:197.210.52.87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2193558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7-02-2023 07:20:01"/>
    <n v="34972"/>
    <n v="250967"/>
    <s v="ACCESS BANK (DIAMOND)"/>
    <s v="07/02/2023"/>
    <n v="2616122118"/>
    <s v="0521104001-GNP/2022A/155-MUHAMMAD YABO AMINU-254059487181-PortalAccessFee:1000-RegFee:30000^WEBID11713143^(IP:197.210.52.83)"/>
    <s v="0521104001-GNP/2022A/155-MUHAMMAD YABO AMINU-254059487181-PortalAccessFee:1000-RegFee:30000^WEBID11713143^(IP:197.210.52.83)"/>
    <n v="8904600"/>
    <n v="1001473"/>
    <n v="25520496"/>
    <n v="980219355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55-MUHAMMAD YABO AMINU-254059487181-PortalAccessFee:1000-RegFee:30000^WEBID11713143^(IP:197.210.52.83)"/>
    <n v="566"/>
    <n v="827943"/>
    <n v="566"/>
    <n v="9802193558"/>
    <n v="9802193558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155-MUHAMMAD YABO AMINU-254059487181-PortalAccessFee:1000-RegFee:30000^WEBID117"/>
    <s v="0521104001-GNP/2022A/155-MUHAMMAD YABO AMINU-254059487181-PortalAccessFee:1000-RegFee:30000^WEBID11713143^(IP:197.210.52.83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7/02/2023"/>
    <s v="08/02/2023"/>
    <n v="9804588312"/>
    <s v="UP SETTLEMENT"/>
    <s v="GTBANK PLC"/>
    <s v="0006067466"/>
    <x v="2"/>
    <s v="3UP1SO000000004"/>
    <s v="3UP16084"/>
    <s v="SOKOTO STATE UNIVERSITY,SOKOTO STATE UNIVERSITY,SOKOTO,NG"/>
    <s v="Purchase"/>
    <n v="0.5"/>
    <n v="39230"/>
    <s v="MAST"/>
    <s v="539983******4811"/>
    <s v="07-02-2023 11:29:56"/>
    <n v="34977"/>
    <n v="241306"/>
    <s v="ACCESS BANK (DIAMOND)"/>
    <s v="07/02/2023"/>
    <n v="2616486615"/>
    <s v="RegFee - Sokoto State University, Sokoto^WEBID11715884^(IP:197.210.77.55)"/>
    <s v="RegFee - Sokoto State University, Sokoto^WEBID11715884^(IP:197.210.77.55)"/>
    <n v="2604930"/>
    <n v="1001652"/>
    <n v="25522277"/>
    <n v="980458831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5884^(IP:197.210.77.55)"/>
    <n v="566"/>
    <n v="709334"/>
    <n v="566"/>
    <n v="9804588312"/>
    <n v="9804588312"/>
    <s v="MAST"/>
    <s v="352038472601005900"/>
    <s v=""/>
    <s v="GTHO"/>
    <n v="0.5"/>
    <n v="39230"/>
    <n v="39230"/>
    <n v="39230"/>
    <n v="350"/>
    <n v="38880"/>
    <n v="6842.880000000001"/>
    <n v="31104"/>
    <n v="933.12"/>
    <n v="250"/>
    <n v="81.25"/>
    <m/>
    <m/>
    <n v="18.75"/>
    <s v=""/>
    <s v=""/>
    <s v=""/>
    <s v=""/>
    <n v="566"/>
    <n v="566"/>
    <n v="39230"/>
    <n v="1000"/>
    <n v="196.15"/>
    <n v="14.71"/>
    <n v="0"/>
    <n v="39019.138800000001"/>
    <n v="0"/>
    <s v=""/>
    <s v=""/>
    <n v="0"/>
    <n v="0"/>
    <s v="GENERAL"/>
    <n v="78.459999999999994"/>
    <s v=""/>
    <n v="0"/>
    <n v="0"/>
    <s v="F"/>
    <n v="0"/>
    <n v="0.2"/>
    <n v="78.459999999999994"/>
    <s v=""/>
    <s v="F"/>
    <s v=""/>
    <s v=""/>
    <n v="0"/>
    <s v="GTBANK PLC"/>
    <n v="30"/>
    <n v="23.538"/>
    <n v="1.77"/>
    <n v="39205.769999999997"/>
    <s v="UNIFIED PAYMENT SERVICES LTD"/>
    <n v="25"/>
    <n v="19.614999999999998"/>
    <n v="1.47"/>
    <s v="UNIFIED PAYMENT SERVICES LTD"/>
    <n v="7.5"/>
    <n v="5.8845000000000001"/>
    <n v="0.44"/>
    <s v="UNIFIED PAYMENTS SERVICES LTD"/>
    <n v="7.5"/>
    <n v="5.8845000000000001"/>
    <n v="0.44"/>
    <n v="0"/>
    <n v="1"/>
    <n v="0.08"/>
    <s v="UNIFIED PAYMENT SERVICES LTD"/>
    <n v="5"/>
    <n v="3.923"/>
    <n v="0.28999999999999998"/>
    <s v="UNIFIED PAYMENT SERVICES LTD"/>
    <n v="25"/>
    <n v="19.614999999999998"/>
    <n v="1.47"/>
    <s v=""/>
    <n v="0"/>
    <n v="0"/>
    <s v=""/>
    <n v="0"/>
    <n v="0"/>
    <s v=""/>
    <s v=""/>
    <s v=""/>
    <s v=""/>
    <n v="0"/>
    <n v="0"/>
    <n v="117.69"/>
    <n v="8.83"/>
    <n v="2.0020566000040006E+19"/>
    <n v="3.0040567E+19"/>
    <s v="RegFee - Sokoto State University, Sokoto^WEBID11715884^(IP:197.210.77.55)"/>
    <s v="RegFee - Sokoto State University, Sokoto^WEBID11715884^(IP:197.210.77.55)"/>
    <s v=""/>
    <s v=""/>
    <s v="COLLECTION"/>
    <s v=""/>
    <s v=""/>
    <s v=""/>
    <s v=""/>
    <s v=""/>
    <s v=""/>
    <s v=""/>
    <s v=""/>
    <s v=""/>
    <n v="39205.769999999997"/>
    <n v="0"/>
    <n v="0"/>
    <s v=""/>
    <s v="N"/>
    <s v=""/>
    <n v="0"/>
    <n v="0"/>
  </r>
  <r>
    <s v="07/02/2023"/>
    <s v="08/02/2023"/>
    <n v="9804944139"/>
    <s v="UP SETTLEMENT"/>
    <s v="GTBANK PLC"/>
    <s v="0006067466"/>
    <x v="2"/>
    <s v="3UP1SO000000004"/>
    <s v="3UP16084"/>
    <s v="SOKOTO STATE UNIVERSITY,SOKOTO STATE UNIVERSITY,SOKOTO,NG"/>
    <s v="Purchase"/>
    <n v="0.5"/>
    <n v="45050"/>
    <s v="MAST"/>
    <s v="539983******0618"/>
    <s v="07-02-2023 12:02:39"/>
    <n v="34977"/>
    <n v="359864"/>
    <s v="ACCESS BANK (DIAMOND)"/>
    <s v="07/02/2023"/>
    <n v="2616509540"/>
    <s v="RegFee - Sokoto State University, Sokoto^WEBID11694414^(IP:88.202.99.137)"/>
    <s v="RegFee - Sokoto State University, Sokoto^WEBID11694414^(IP:88.202.99.137)"/>
    <n v="2604930"/>
    <n v="1001654"/>
    <n v="25522644"/>
    <n v="980494413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94414^(IP:88.202.99.137)"/>
    <n v="566"/>
    <n v="46062"/>
    <n v="566"/>
    <n v="9804944139"/>
    <n v="9804944139"/>
    <s v="MAST"/>
    <s v="631092452601005900"/>
    <s v=""/>
    <s v="GTHO"/>
    <n v="0.5"/>
    <n v="45050"/>
    <n v="45050"/>
    <n v="45050"/>
    <n v="350"/>
    <n v="44700"/>
    <n v="7867.2000000000007"/>
    <n v="35760"/>
    <n v="1072.8"/>
    <n v="250"/>
    <n v="81.25"/>
    <m/>
    <m/>
    <n v="18.75"/>
    <s v=""/>
    <s v=""/>
    <s v=""/>
    <s v=""/>
    <n v="566"/>
    <n v="566"/>
    <n v="45050"/>
    <n v="1000"/>
    <n v="225.25"/>
    <n v="16.89"/>
    <n v="0"/>
    <n v="44807.856299999999"/>
    <n v="0"/>
    <s v=""/>
    <s v=""/>
    <n v="0"/>
    <n v="0"/>
    <s v="GENERAL"/>
    <n v="90.1"/>
    <s v=""/>
    <n v="0"/>
    <n v="0"/>
    <s v="F"/>
    <n v="0"/>
    <n v="0.2"/>
    <n v="90.1"/>
    <s v=""/>
    <s v="F"/>
    <s v=""/>
    <s v=""/>
    <n v="0"/>
    <s v="GTBANK PLC"/>
    <n v="30"/>
    <n v="27.03"/>
    <n v="2.0299999999999998"/>
    <n v="45022.02"/>
    <s v="UNIFIED PAYMENT SERVICES LTD"/>
    <n v="25"/>
    <n v="22.524999999999999"/>
    <n v="1.69"/>
    <s v="UNIFIED PAYMENT SERVICES LTD"/>
    <n v="7.5"/>
    <n v="6.7575000000000003"/>
    <n v="0.51"/>
    <s v="UNIFIED PAYMENTS SERVICES LTD"/>
    <n v="7.5"/>
    <n v="6.7575000000000003"/>
    <n v="0.51"/>
    <n v="0"/>
    <n v="1"/>
    <n v="0.08"/>
    <s v="UNIFIED PAYMENT SERVICES LTD"/>
    <n v="5"/>
    <n v="4.5049999999999999"/>
    <n v="0.34"/>
    <s v="UNIFIED PAYMENT SERVICES LTD"/>
    <n v="25"/>
    <n v="22.524999999999999"/>
    <n v="1.69"/>
    <s v=""/>
    <n v="0"/>
    <n v="0"/>
    <s v=""/>
    <n v="0"/>
    <n v="0"/>
    <s v=""/>
    <s v=""/>
    <s v=""/>
    <s v=""/>
    <n v="0"/>
    <n v="0"/>
    <n v="135.15"/>
    <n v="10.119999999999999"/>
    <n v="2.0020566000040006E+19"/>
    <n v="3.0040567E+19"/>
    <s v="RegFee - Sokoto State University, Sokoto^WEBID11694414^(IP:88.202.99.137)"/>
    <s v="RegFee - Sokoto State University, Sokoto^WEBID11694414^(IP:88.202.99.137)"/>
    <s v=""/>
    <s v=""/>
    <s v="COLLECTION"/>
    <s v=""/>
    <s v=""/>
    <s v=""/>
    <s v=""/>
    <s v=""/>
    <s v=""/>
    <s v=""/>
    <s v=""/>
    <s v=""/>
    <n v="45022.02"/>
    <n v="0"/>
    <n v="0"/>
    <s v=""/>
    <s v="N"/>
    <s v=""/>
    <n v="0"/>
    <n v="0"/>
  </r>
  <r>
    <s v="07/02/2023"/>
    <s v="08/02/2023"/>
    <n v="9804569420"/>
    <s v="UP SETTLEMENT"/>
    <s v="GTBANK PLC"/>
    <s v="0006067466"/>
    <x v="2"/>
    <s v="3UP1SO000000004"/>
    <s v="3UP16084"/>
    <s v="SOKOTO STATE UNIVERSITY,SOKOTO STATE UNIVERSITY,SOKOTO,NG"/>
    <s v="Purchase"/>
    <n v="0.5"/>
    <n v="59670"/>
    <s v="MAST"/>
    <s v="539983******4811"/>
    <s v="07-02-2023 11:28:13"/>
    <n v="34977"/>
    <n v="234078"/>
    <s v="ACCESS BANK (DIAMOND)"/>
    <s v="07/02/2023"/>
    <n v="2616485129"/>
    <s v="RegFee - Sokoto State University, Sokoto^WEBID11715882^(IP:197.210.52.107)"/>
    <s v="RegFee - Sokoto State University, Sokoto^WEBID11715882^(IP:197.210.52.107)"/>
    <n v="2604930"/>
    <n v="1001650"/>
    <n v="25522253"/>
    <n v="980456942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5882^(IP:197.210.52.107)"/>
    <n v="566"/>
    <n v="709182"/>
    <n v="566"/>
    <n v="9804569420"/>
    <n v="9804569420"/>
    <s v="MAST"/>
    <s v="352038472601005900"/>
    <s v=""/>
    <s v="GTHO"/>
    <n v="0.5"/>
    <n v="59670"/>
    <n v="59670"/>
    <n v="59670"/>
    <n v="350"/>
    <n v="59320"/>
    <n v="10440.320000000002"/>
    <n v="47456"/>
    <n v="1423.68"/>
    <n v="250"/>
    <n v="81.25"/>
    <m/>
    <m/>
    <n v="18.75"/>
    <s v=""/>
    <s v=""/>
    <s v=""/>
    <s v=""/>
    <n v="566"/>
    <n v="566"/>
    <n v="59670"/>
    <n v="1000"/>
    <n v="298.35000000000002"/>
    <n v="22.38"/>
    <n v="0"/>
    <n v="59349.273800000003"/>
    <n v="0"/>
    <s v=""/>
    <s v=""/>
    <n v="0"/>
    <n v="0"/>
    <s v="GENERAL"/>
    <n v="119.34"/>
    <s v=""/>
    <n v="0"/>
    <n v="0"/>
    <s v="F"/>
    <n v="0"/>
    <n v="0.2"/>
    <n v="119.34"/>
    <s v=""/>
    <s v="F"/>
    <s v=""/>
    <s v=""/>
    <n v="0"/>
    <s v="GTBANK PLC"/>
    <n v="30"/>
    <n v="35.802"/>
    <n v="2.69"/>
    <n v="59632.59"/>
    <s v="UNIFIED PAYMENT SERVICES LTD"/>
    <n v="25"/>
    <n v="29.835000000000001"/>
    <n v="2.2400000000000002"/>
    <s v="UNIFIED PAYMENT SERVICES LTD"/>
    <n v="7.5"/>
    <n v="8.9504999999999999"/>
    <n v="0.67"/>
    <s v="UNIFIED PAYMENTS SERVICES LTD"/>
    <n v="7.5"/>
    <n v="8.9504999999999999"/>
    <n v="0.67"/>
    <n v="0"/>
    <n v="1"/>
    <n v="0.08"/>
    <s v="UNIFIED PAYMENT SERVICES LTD"/>
    <n v="5"/>
    <n v="5.9669999999999996"/>
    <n v="0.45"/>
    <s v="UNIFIED PAYMENT SERVICES LTD"/>
    <n v="25"/>
    <n v="29.835000000000001"/>
    <n v="2.2400000000000002"/>
    <s v=""/>
    <n v="0"/>
    <n v="0"/>
    <s v=""/>
    <n v="0"/>
    <n v="0"/>
    <s v=""/>
    <s v=""/>
    <s v=""/>
    <s v=""/>
    <n v="0"/>
    <n v="0"/>
    <n v="179.01"/>
    <n v="13.42"/>
    <n v="2.0020566000040006E+19"/>
    <n v="3.0040567E+19"/>
    <s v="RegFee - Sokoto State University, Sokoto^WEBID11715882^(IP:197.210.52.107)"/>
    <s v="RegFee - Sokoto State University, Sokoto^WEBID11715882^(IP:197.210.52.107)"/>
    <s v=""/>
    <s v=""/>
    <s v="COLLECTION"/>
    <s v=""/>
    <s v=""/>
    <s v=""/>
    <s v=""/>
    <s v=""/>
    <s v=""/>
    <s v=""/>
    <s v=""/>
    <s v=""/>
    <n v="59632.59"/>
    <n v="0"/>
    <n v="0"/>
    <s v=""/>
    <s v="N"/>
    <s v=""/>
    <n v="0"/>
    <n v="0"/>
  </r>
  <r>
    <s v="07/02/2023"/>
    <s v="08/02/2023"/>
    <n v="9805239803"/>
    <s v="UP SETTLEMENT"/>
    <s v="GTBANK PLC"/>
    <s v="0006067466"/>
    <x v="2"/>
    <s v="3UP1SO000000004"/>
    <s v="3UP16084"/>
    <s v="SOKOTO STATE UNIVERSITY,SOKOTO STATE UNIVERSITY,SOKOTO,NG"/>
    <s v="Purchase"/>
    <n v="0.5"/>
    <n v="61350"/>
    <s v="MAST"/>
    <s v="539983******7554"/>
    <s v="07-02-2023 12:30:14"/>
    <n v="34977"/>
    <n v="467556"/>
    <s v="ACCESS BANK (DIAMOND)"/>
    <s v="07/02/2023"/>
    <n v="2616519966"/>
    <s v="RegFee - Sokoto State University, Sokoto^WEBID11717132^(IP:102.91.29.12)"/>
    <s v="RegFee - Sokoto State University, Sokoto^WEBID11717132^(IP:102.91.29.12)"/>
    <n v="5730913"/>
    <n v="1001660"/>
    <n v="25523059"/>
    <n v="980523980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7132^(IP:102.91.29.12)"/>
    <n v="566"/>
    <n v="336075"/>
    <n v="566"/>
    <n v="9805239803"/>
    <n v="9805239803"/>
    <s v="MAST"/>
    <s v="352036469701005900"/>
    <s v=""/>
    <s v="GTHO"/>
    <n v="0.5"/>
    <n v="61350"/>
    <n v="61350"/>
    <n v="61350"/>
    <n v="350"/>
    <n v="61000"/>
    <n v="10736.000000000002"/>
    <n v="48800"/>
    <n v="1464"/>
    <n v="250"/>
    <n v="81.25"/>
    <m/>
    <m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GTBANK PLC"/>
    <n v="30"/>
    <n v="36.81"/>
    <n v="2.76"/>
    <n v="61311.51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1"/>
    <n v="0.08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3.0040567E+19"/>
    <s v="RegFee - Sokoto State University, Sokoto^WEBID11717132^(IP:102.91.29.12)"/>
    <s v="RegFee - Sokoto State University, Sokoto^WEBID11717132^(IP:102.91.29.12)"/>
    <s v=""/>
    <s v=""/>
    <s v="COLLECTION"/>
    <s v=""/>
    <s v=""/>
    <s v=""/>
    <s v=""/>
    <s v=""/>
    <s v=""/>
    <s v=""/>
    <s v=""/>
    <s v=""/>
    <n v="61311.51"/>
    <n v="0"/>
    <n v="0"/>
    <s v=""/>
    <s v="N"/>
    <s v=""/>
    <n v="0"/>
    <n v="0"/>
  </r>
  <r>
    <s v="07/02/2023"/>
    <s v="08/02/2023"/>
    <n v="9804584177"/>
    <s v="UP SETTLEMENT"/>
    <s v="GTBANK PLC"/>
    <s v="0006067466"/>
    <x v="2"/>
    <s v="3UP1SO000000004"/>
    <s v="3UP16084"/>
    <s v="SOKOTO STATE UNIVERSITY,SOKOTO STATE UNIVERSITY,SOKOTO,NG"/>
    <s v="Purchase"/>
    <n v="0.5"/>
    <n v="61350"/>
    <s v="MAST"/>
    <s v="539983******4766"/>
    <s v="07-02-2023 11:29:34"/>
    <n v="34977"/>
    <n v="238606"/>
    <s v="ACCESS BANK (DIAMOND)"/>
    <s v="07/02/2023"/>
    <n v="2616486321"/>
    <s v="RegFee - Sokoto State University, Sokoto^WEBID11715830^(IP:197.210.77.85)"/>
    <s v="RegFee - Sokoto State University, Sokoto^WEBID11715830^(IP:197.210.77.85)"/>
    <n v="2604930"/>
    <n v="1001651"/>
    <n v="25522257"/>
    <n v="980458417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5830^(IP:197.210.77.85)"/>
    <n v="566"/>
    <n v="709303"/>
    <n v="566"/>
    <n v="9804584177"/>
    <n v="9804584177"/>
    <s v="MAST"/>
    <s v="352037030701005900"/>
    <s v=""/>
    <s v="GTHO"/>
    <n v="0.5"/>
    <n v="61350"/>
    <n v="61350"/>
    <n v="61350"/>
    <n v="350"/>
    <n v="61000"/>
    <n v="10736.000000000002"/>
    <n v="48800"/>
    <n v="1464"/>
    <n v="250"/>
    <n v="81.25"/>
    <m/>
    <m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GTBANK PLC"/>
    <n v="30"/>
    <n v="36.81"/>
    <n v="2.76"/>
    <n v="61311.51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1"/>
    <n v="0.08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3.0040567E+19"/>
    <s v="RegFee - Sokoto State University, Sokoto^WEBID11715830^(IP:197.210.77.85)"/>
    <s v="RegFee - Sokoto State University, Sokoto^WEBID11715830^(IP:197.210.77.85)"/>
    <s v=""/>
    <s v=""/>
    <s v="COLLECTION"/>
    <s v=""/>
    <s v=""/>
    <s v=""/>
    <s v=""/>
    <s v=""/>
    <s v=""/>
    <s v=""/>
    <s v=""/>
    <s v=""/>
    <n v="61311.51"/>
    <n v="0"/>
    <n v="0"/>
    <s v=""/>
    <s v="N"/>
    <s v=""/>
    <n v="0"/>
    <n v="0"/>
  </r>
  <r>
    <s v="08/02/2023"/>
    <s v="08/02/2023"/>
    <n v="9809064705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61350"/>
    <s v="MAST"/>
    <s v="519911******4785"/>
    <s v="07-02-2023 18:38:15"/>
    <n v="34980"/>
    <n v="29921"/>
    <s v="ACCESS BANK (DIAMOND)"/>
    <s v="07/02/2023"/>
    <n v="2617301741"/>
    <s v="RegFee - Sokoto State University, Sokoto^WEBID11721980^(IP:129.205.113.152)"/>
    <s v="RegFee - Sokoto State University, Sokoto^WEBID11721980^(IP:129.205.113.152)"/>
    <n v="8281192"/>
    <n v="1001673"/>
    <n v="25525844"/>
    <n v="980906470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1980^(IP:129.205.113.152)"/>
    <n v="566"/>
    <n v="29921"/>
    <n v="566"/>
    <n v="9809064705"/>
    <n v="9809064705"/>
    <s v="MAST"/>
    <s v="2133400908"/>
    <s v=""/>
    <s v="UBHO"/>
    <n v="0.5"/>
    <n v="61350"/>
    <n v="61350"/>
    <n v="61350"/>
    <n v="350"/>
    <n v="61000"/>
    <n v="10736.000000000002"/>
    <n v="48800"/>
    <n v="1464"/>
    <n v="250"/>
    <n v="81.25"/>
    <m/>
    <m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UNITED BANK FOR AFRICA PLC"/>
    <n v="30"/>
    <n v="36.81"/>
    <n v="2.76"/>
    <n v="61310.43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0"/>
    <n v="0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3.0040567E+19"/>
    <s v="RegFee - Sokoto State University, Sokoto^WEBID11721980^(IP:129.205.113.152)"/>
    <s v="RegFee - Sokoto State University, Sokoto^WEBID11721980^(IP:129.205.113.152)"/>
    <s v=""/>
    <s v=""/>
    <s v="COLLECTION"/>
    <s v=""/>
    <s v=""/>
    <s v=""/>
    <s v=""/>
    <s v=""/>
    <s v=""/>
    <s v=""/>
    <s v=""/>
    <s v=""/>
    <n v="61310.43"/>
    <n v="0"/>
    <n v="0"/>
    <s v=""/>
    <s v="N"/>
    <s v=""/>
    <n v="0"/>
    <n v="0"/>
  </r>
  <r>
    <s v="08/02/2023"/>
    <s v="08/02/2023"/>
    <n v="9807408836"/>
    <s v="UP SETTLEMENT"/>
    <s v="ACCESS BANK NIGERIA PLC"/>
    <s v="0006067466"/>
    <x v="2"/>
    <s v="3UP1SO000000004"/>
    <s v="3UP16084"/>
    <s v="SOKOTO STATE UNIVERSITY,SOKOTO,SOKOTO,NG"/>
    <s v="Purchase"/>
    <n v="0.5"/>
    <n v="93550"/>
    <s v="VISA"/>
    <s v="418745******7789"/>
    <s v="07-02-2023 15:58:48"/>
    <n v="34979"/>
    <n v="332274"/>
    <s v="ACCESS BANK (DIAMOND)"/>
    <s v="07/02/2023"/>
    <n v="2617054171"/>
    <s v="RegFee - Sokoto State University, Sokoto^WEBID11720640^(IP:105.112.112.141)"/>
    <s v="RegFee - Sokoto State University, Sokoto^WEBID11720640^(IP:105.112.112.141)"/>
    <n v="5137659"/>
    <n v="1001671"/>
    <n v="25525156"/>
    <n v="980740883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720640^(IP:105.112.112.141)"/>
    <n v="566"/>
    <n v="89780"/>
    <n v="566"/>
    <n v="9807408836"/>
    <n v="9807408836"/>
    <s v="VISA"/>
    <s v="1416194129"/>
    <s v=""/>
    <s v="ACCE"/>
    <n v="0.5"/>
    <n v="93550"/>
    <n v="93550"/>
    <n v="93550"/>
    <n v="350"/>
    <n v="93200"/>
    <n v="16403.2"/>
    <n v="74560"/>
    <n v="2236.8000000000002"/>
    <n v="250"/>
    <n v="81.25"/>
    <m/>
    <m/>
    <n v="18.75"/>
    <s v=""/>
    <s v=""/>
    <s v=""/>
    <s v=""/>
    <n v="566"/>
    <n v="566"/>
    <n v="93550"/>
    <n v="1000"/>
    <n v="467.75"/>
    <n v="35.08"/>
    <n v="0"/>
    <n v="93047.168799999999"/>
    <n v="0"/>
    <s v=""/>
    <s v=""/>
    <n v="0"/>
    <n v="0"/>
    <s v="GENERAL"/>
    <n v="187.1"/>
    <s v=""/>
    <n v="0"/>
    <n v="0"/>
    <s v="F"/>
    <n v="0"/>
    <n v="0.2"/>
    <n v="187.1"/>
    <s v=""/>
    <s v="F"/>
    <s v=""/>
    <s v=""/>
    <n v="0"/>
    <s v="ACCESS BANK NIGERIA PLC"/>
    <n v="30"/>
    <n v="56.13"/>
    <n v="4.21"/>
    <n v="93495.039999999994"/>
    <s v="UNIFIED PAYMENT SERVICES LTD"/>
    <n v="25"/>
    <n v="46.774999999999999"/>
    <n v="3.51"/>
    <s v="UNIFIED PAYMENT SERVICES LTD"/>
    <n v="7.5"/>
    <n v="14.032500000000001"/>
    <n v="1.05"/>
    <s v="UNIFIED PAYMENTS SERVICES LTD"/>
    <n v="7.5"/>
    <n v="14.032500000000001"/>
    <n v="1.05"/>
    <n v="0"/>
    <n v="5"/>
    <n v="0.38"/>
    <s v="UNIFIED PAYMENT SERVICES LTD"/>
    <n v="5"/>
    <n v="9.3550000000000004"/>
    <n v="0.7"/>
    <s v="UNIFIED PAYMENT SERVICES LTD"/>
    <n v="25"/>
    <n v="46.774999999999999"/>
    <n v="3.51"/>
    <s v=""/>
    <n v="0"/>
    <n v="0"/>
    <s v=""/>
    <n v="0"/>
    <n v="0"/>
    <s v=""/>
    <s v=""/>
    <s v=""/>
    <s v=""/>
    <n v="0"/>
    <n v="0"/>
    <n v="280.64999999999998"/>
    <n v="21.05"/>
    <n v="2.0020566000040006E+19"/>
    <n v="3.0040566E+19"/>
    <s v="RegFee - Sokoto State University, Sokoto^WEBID11720640^(IP:105.112.112.141)"/>
    <s v="RegFee - Sokoto State University, Sokoto^WEBID11720640^(IP:105.112.112.141)"/>
    <s v=""/>
    <s v=""/>
    <s v="COLLECTION"/>
    <s v=""/>
    <s v=""/>
    <s v=""/>
    <s v=""/>
    <s v=""/>
    <s v=""/>
    <s v=""/>
    <s v=""/>
    <s v=""/>
    <n v="93495.039999999994"/>
    <n v="0"/>
    <n v="0"/>
    <s v=""/>
    <s v="N"/>
    <s v=""/>
    <n v="0"/>
    <n v="0"/>
  </r>
  <r>
    <s v="08/02/2023"/>
    <s v="08/02/2023"/>
    <n v="9810944391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93550"/>
    <s v="MAST"/>
    <s v="539923******1492"/>
    <s v="07-02-2023 22:09:59"/>
    <n v="34980"/>
    <n v="905026"/>
    <s v="ACCESS BANK (DIAMOND)"/>
    <s v="07/02/2023"/>
    <n v="2617326499"/>
    <s v="RegFee - Sokoto State University, Sokoto^WEBID11724515^(IP:197.210.76.7)"/>
    <s v="RegFee - Sokoto State University, Sokoto^WEBID11724515^(IP:197.210.76.7)"/>
    <n v="5137659"/>
    <n v="1001676"/>
    <n v="25526598"/>
    <n v="981094439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24515^(IP:197.210.76.7)"/>
    <n v="566"/>
    <n v="905026"/>
    <n v="566"/>
    <n v="9810944391"/>
    <n v="9810944391"/>
    <s v="MAST"/>
    <s v="2026874032"/>
    <s v=""/>
    <s v="FBHO"/>
    <n v="0.5"/>
    <n v="93550"/>
    <n v="93550"/>
    <n v="93550"/>
    <n v="350"/>
    <n v="93200"/>
    <n v="16403.2"/>
    <n v="74560"/>
    <n v="2236.8000000000002"/>
    <n v="250"/>
    <n v="81.25"/>
    <m/>
    <m/>
    <n v="18.75"/>
    <s v=""/>
    <s v=""/>
    <s v=""/>
    <s v=""/>
    <n v="566"/>
    <n v="566"/>
    <n v="93550"/>
    <n v="1000"/>
    <n v="467.75"/>
    <n v="35.08"/>
    <n v="0"/>
    <n v="93047.168799999999"/>
    <n v="0"/>
    <s v=""/>
    <s v=""/>
    <n v="0"/>
    <n v="0"/>
    <s v="GENERAL"/>
    <n v="187.1"/>
    <s v=""/>
    <n v="0"/>
    <n v="0"/>
    <s v="F"/>
    <n v="0"/>
    <n v="0.2"/>
    <n v="187.1"/>
    <s v=""/>
    <s v="F"/>
    <s v=""/>
    <s v=""/>
    <n v="0"/>
    <s v="FIRST BANK OF NIGERIA PLC"/>
    <n v="30"/>
    <n v="56.13"/>
    <n v="4.21"/>
    <n v="93492.89"/>
    <s v="UNIFIED PAYMENT SERVICES LTD"/>
    <n v="25"/>
    <n v="46.774999999999999"/>
    <n v="3.51"/>
    <s v="UNIFIED PAYMENT SERVICES LTD"/>
    <n v="7.5"/>
    <n v="14.032500000000001"/>
    <n v="1.05"/>
    <s v="UNIFIED PAYMENTS SERVICES LTD"/>
    <n v="7.5"/>
    <n v="14.032500000000001"/>
    <n v="1.05"/>
    <n v="0"/>
    <n v="3"/>
    <n v="0.23"/>
    <s v="UNIFIED PAYMENT SERVICES LTD"/>
    <n v="5"/>
    <n v="9.3550000000000004"/>
    <n v="0.7"/>
    <s v="UNIFIED PAYMENT SERVICES LTD"/>
    <n v="25"/>
    <n v="46.774999999999999"/>
    <n v="3.51"/>
    <s v=""/>
    <n v="0"/>
    <n v="0"/>
    <s v=""/>
    <n v="0"/>
    <n v="0"/>
    <s v=""/>
    <s v=""/>
    <s v=""/>
    <s v=""/>
    <n v="0"/>
    <n v="0"/>
    <n v="280.64999999999998"/>
    <n v="21.05"/>
    <n v="2.0020566000040006E+19"/>
    <n v="3.0040567E+19"/>
    <s v="RegFee - Sokoto State University, Sokoto^WEBID11724515^(IP:197.210.76.7)"/>
    <s v="RegFee - Sokoto State University, Sokoto^WEBID11724515^(IP:197.210.76.7)"/>
    <s v=""/>
    <s v=""/>
    <s v="COLLECTION"/>
    <s v=""/>
    <s v=""/>
    <s v=""/>
    <s v=""/>
    <s v=""/>
    <s v=""/>
    <s v=""/>
    <s v=""/>
    <s v=""/>
    <n v="93492.89"/>
    <n v="0"/>
    <n v="0"/>
    <s v=""/>
    <s v="N"/>
    <s v=""/>
    <n v="0"/>
    <n v="0"/>
  </r>
  <r>
    <s v="07/02/2023"/>
    <s v="08/02/2023"/>
    <n v="9805754356"/>
    <s v="UP SETTLEMENT"/>
    <s v="GTBANK PLC"/>
    <s v="0006067466"/>
    <x v="2"/>
    <s v="3UP1SO000000004"/>
    <s v="3UP16084"/>
    <s v="SOKOTO STATE UNIVERSITY,SOKOTO STATE UNIVERSITY,SOKOTO,NG"/>
    <s v="Purchase"/>
    <n v="0.5"/>
    <n v="96050"/>
    <s v="MAST"/>
    <s v="539983******2805"/>
    <s v="07-02-2023 13:17:11"/>
    <n v="34978"/>
    <n v="634564"/>
    <s v="ACCESS BANK (DIAMOND)"/>
    <s v="07/02/2023"/>
    <n v="2616575095"/>
    <s v="RegFee - Sokoto State University, Sokoto^WEBID11718069^(IP:102.89.23.65)"/>
    <s v="RegFee - Sokoto State University, Sokoto^WEBID11718069^(IP:102.89.23.65)"/>
    <n v="5730913"/>
    <n v="1001666"/>
    <n v="25523639"/>
    <n v="980575435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8069^(IP:102.89.23.65)"/>
    <n v="566"/>
    <n v="53923"/>
    <n v="566"/>
    <n v="9805754356"/>
    <n v="9805754356"/>
    <s v="MAST"/>
    <s v="443047765301005900"/>
    <s v=""/>
    <s v="GTHO"/>
    <n v="0.5"/>
    <n v="96050"/>
    <n v="96050"/>
    <n v="96050"/>
    <n v="350"/>
    <n v="95700"/>
    <n v="16843.2"/>
    <n v="76560"/>
    <n v="2296.8000000000002"/>
    <n v="250"/>
    <n v="81.25"/>
    <m/>
    <m/>
    <n v="18.75"/>
    <s v=""/>
    <s v=""/>
    <s v=""/>
    <s v=""/>
    <n v="566"/>
    <n v="566"/>
    <n v="96050"/>
    <n v="1000"/>
    <n v="480.25"/>
    <n v="36.020000000000003"/>
    <n v="0"/>
    <n v="95533.731299999999"/>
    <n v="0"/>
    <s v=""/>
    <s v=""/>
    <n v="0"/>
    <n v="0"/>
    <s v="GENERAL"/>
    <n v="192.1"/>
    <s v=""/>
    <n v="0"/>
    <n v="0"/>
    <s v="F"/>
    <n v="0"/>
    <n v="0.2"/>
    <n v="192.1"/>
    <s v=""/>
    <s v="F"/>
    <s v=""/>
    <s v=""/>
    <n v="0"/>
    <s v="GTBANK PLC"/>
    <n v="30"/>
    <n v="57.63"/>
    <n v="4.32"/>
    <n v="95989.13"/>
    <s v="UNIFIED PAYMENT SERVICES LTD"/>
    <n v="25"/>
    <n v="48.024999999999999"/>
    <n v="3.6"/>
    <s v="UNIFIED PAYMENT SERVICES LTD"/>
    <n v="7.5"/>
    <n v="14.407500000000001"/>
    <n v="1.08"/>
    <s v="UNIFIED PAYMENTS SERVICES LTD"/>
    <n v="7.5"/>
    <n v="14.407500000000001"/>
    <n v="1.08"/>
    <n v="0"/>
    <n v="1"/>
    <n v="0.08"/>
    <s v="UNIFIED PAYMENT SERVICES LTD"/>
    <n v="5"/>
    <n v="9.6050000000000004"/>
    <n v="0.72"/>
    <s v="UNIFIED PAYMENT SERVICES LTD"/>
    <n v="25"/>
    <n v="48.024999999999999"/>
    <n v="3.6"/>
    <s v=""/>
    <n v="0"/>
    <n v="0"/>
    <s v=""/>
    <n v="0"/>
    <n v="0"/>
    <s v=""/>
    <s v=""/>
    <s v=""/>
    <s v=""/>
    <n v="0"/>
    <n v="0"/>
    <n v="288.14999999999998"/>
    <n v="21.62"/>
    <n v="2.0020566000040006E+19"/>
    <n v="3.0040567E+19"/>
    <s v="RegFee - Sokoto State University, Sokoto^WEBID11718069^(IP:102.89.23.65)"/>
    <s v="RegFee - Sokoto State University, Sokoto^WEBID11718069^(IP:102.89.23.65)"/>
    <s v=""/>
    <s v=""/>
    <s v="COLLECTION"/>
    <s v=""/>
    <s v=""/>
    <s v=""/>
    <s v=""/>
    <s v=""/>
    <s v=""/>
    <s v=""/>
    <s v=""/>
    <s v=""/>
    <n v="95989.13"/>
    <n v="0"/>
    <n v="0"/>
    <s v=""/>
    <s v="N"/>
    <s v=""/>
    <n v="0"/>
    <n v="0"/>
  </r>
  <r>
    <s v="07/02/2023"/>
    <s v="08/02/2023"/>
    <n v="9804034667"/>
    <s v="UP SETTLEMENT"/>
    <s v="GTBANK PLC"/>
    <s v="0006067466"/>
    <x v="2"/>
    <s v="3UP1SO000000004"/>
    <s v="3UP16084"/>
    <s v="SOKOTO STATE UNIVERSITY,SOKOTO STATE UNIVERSITY,SOKOTO,NG"/>
    <s v="Purchase"/>
    <n v="0.5"/>
    <n v="96050"/>
    <s v="MAST"/>
    <s v="539983******6317"/>
    <s v="07-02-2023 10:40:04"/>
    <n v="34975"/>
    <n v="21919"/>
    <s v="ACCESS BANK (DIAMOND)"/>
    <s v="07/02/2023"/>
    <n v="2616378930"/>
    <s v="RegFee - Sokoto State University, Sokoto^WEBID11715142^(IP:197.210.52.246)"/>
    <s v="RegFee - Sokoto State University, Sokoto^WEBID11715142^(IP:197.210.52.246)"/>
    <n v="9926231"/>
    <n v="1001646"/>
    <n v="25521677"/>
    <n v="980403466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5142^(IP:197.210.52.246)"/>
    <n v="566"/>
    <n v="38243"/>
    <n v="566"/>
    <n v="9804034667"/>
    <n v="9804034667"/>
    <s v="MAST"/>
    <s v="351035487901005900"/>
    <s v=""/>
    <s v="GTHO"/>
    <n v="0.5"/>
    <n v="96050"/>
    <n v="96050"/>
    <n v="96050"/>
    <n v="350"/>
    <n v="95700"/>
    <n v="16843.2"/>
    <n v="76560"/>
    <n v="2296.8000000000002"/>
    <n v="250"/>
    <n v="81.25"/>
    <m/>
    <m/>
    <n v="18.75"/>
    <s v=""/>
    <s v=""/>
    <s v=""/>
    <s v=""/>
    <n v="566"/>
    <n v="566"/>
    <n v="96050"/>
    <n v="1000"/>
    <n v="480.25"/>
    <n v="36.020000000000003"/>
    <n v="0"/>
    <n v="95533.731299999999"/>
    <n v="0"/>
    <s v=""/>
    <s v=""/>
    <n v="0"/>
    <n v="0"/>
    <s v="GENERAL"/>
    <n v="192.1"/>
    <s v=""/>
    <n v="0"/>
    <n v="0"/>
    <s v="F"/>
    <n v="0"/>
    <n v="0.2"/>
    <n v="192.1"/>
    <s v=""/>
    <s v="F"/>
    <s v=""/>
    <s v=""/>
    <n v="0"/>
    <s v="GTBANK PLC"/>
    <n v="30"/>
    <n v="57.63"/>
    <n v="4.32"/>
    <n v="95989.13"/>
    <s v="UNIFIED PAYMENT SERVICES LTD"/>
    <n v="25"/>
    <n v="48.024999999999999"/>
    <n v="3.6"/>
    <s v="UNIFIED PAYMENT SERVICES LTD"/>
    <n v="7.5"/>
    <n v="14.407500000000001"/>
    <n v="1.08"/>
    <s v="UNIFIED PAYMENTS SERVICES LTD"/>
    <n v="7.5"/>
    <n v="14.407500000000001"/>
    <n v="1.08"/>
    <n v="0"/>
    <n v="1"/>
    <n v="0.08"/>
    <s v="UNIFIED PAYMENT SERVICES LTD"/>
    <n v="5"/>
    <n v="9.6050000000000004"/>
    <n v="0.72"/>
    <s v="UNIFIED PAYMENT SERVICES LTD"/>
    <n v="25"/>
    <n v="48.024999999999999"/>
    <n v="3.6"/>
    <s v=""/>
    <n v="0"/>
    <n v="0"/>
    <s v=""/>
    <n v="0"/>
    <n v="0"/>
    <s v=""/>
    <s v=""/>
    <s v=""/>
    <s v=""/>
    <n v="0"/>
    <n v="0"/>
    <n v="288.14999999999998"/>
    <n v="21.62"/>
    <n v="2.0020566000040006E+19"/>
    <n v="3.0040567E+19"/>
    <s v="RegFee - Sokoto State University, Sokoto^WEBID11715142^(IP:197.210.52.246)"/>
    <s v="RegFee - Sokoto State University, Sokoto^WEBID11715142^(IP:197.210.52.246)"/>
    <s v=""/>
    <s v=""/>
    <s v="COLLECTION"/>
    <s v=""/>
    <s v=""/>
    <s v=""/>
    <s v=""/>
    <s v=""/>
    <s v=""/>
    <s v=""/>
    <s v=""/>
    <s v=""/>
    <n v="95989.13"/>
    <n v="0"/>
    <n v="0"/>
    <s v=""/>
    <s v="N"/>
    <s v=""/>
    <n v="0"/>
    <n v="0"/>
  </r>
  <r>
    <s v="07/02/2023"/>
    <s v="08/02/2023"/>
    <n v="11717666"/>
    <s v="SCHEME SETTLEMENT"/>
    <s v="VERVE"/>
    <s v="0006067466"/>
    <x v="2"/>
    <s v="3UP1SO000000004"/>
    <s v="3UP16084"/>
    <s v=""/>
    <s v="Purchase"/>
    <n v="0.5"/>
    <n v="98550"/>
    <s v="VERV"/>
    <s v="506104*********9259"/>
    <s v="07-02-2023 00:00:00"/>
    <s v=""/>
    <s v=""/>
    <s v="ACCESS BANK (DIAMOND)"/>
    <s v="07/02/2023"/>
    <n v="3311717666"/>
    <s v="RegFee - Sokoto State University, Sokoto^WEBID11717666"/>
    <s v="RegFee - Sokoto State University, Sokoto^WEBID11717666"/>
    <n v="3808369"/>
    <s v=""/>
    <n v="11717666"/>
    <n v="11717666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8550"/>
    <n v="98550"/>
    <n v="98550"/>
    <n v="350"/>
    <n v="98200"/>
    <n v="17283.2"/>
    <n v="78560"/>
    <n v="2356.8000000000002"/>
    <n v="250"/>
    <n v="81.25"/>
    <m/>
    <m/>
    <n v="18.75"/>
    <s v=""/>
    <s v=""/>
    <s v=""/>
    <s v=""/>
    <n v="566"/>
    <n v="566"/>
    <n v="98550"/>
    <n v="1000"/>
    <n v="492.75"/>
    <n v="36.96"/>
    <n v="0"/>
    <n v="98020.293799999999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9855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92.75"/>
    <n v="36.96"/>
    <s v=""/>
    <s v=""/>
    <s v="{&quot;transactionRef&quot;:&quot;UPSL11717666&quot;,&quot;message&quot;:&quot;ApprovedbyFinancialInstitution&quot;,&quot;token&quot;:&quot;5123455993142749465&quot;,&quot;tokenExpiryDate&quot;:&quot;2507&quot;,&quot;panLast4Digits&quot;:&quot;9259&quot;,&quot;transactionIdentifier&quot;:&quot;ABP|API|MX64704|07-02-2023|976553689|377405&quot;,&quot;amount&quot;:&quot;98550.00&quot;,&quot;responseCode&quot;:&quot;00&quot;,&quot;cardType&quot;:&quot;Verve&quot;}"/>
    <s v="RegFee - Sokoto State University, Sokoto^WEBID11717666"/>
    <s v=""/>
    <s v="RegFeeSokotoStateUniversitySokotoWEBID11717666:transactionRefUPSL11717666messageApprovedbyFinancialInstitutiontoken5123455993142749465tokenExpiryDate2507panLast4Digits9259transactionIdentifierABPAPIMX6470407022023976553689377405amount98550.00responseCode00cardTypeVerve"/>
    <s v="COLLECTION"/>
    <s v=""/>
    <s v=""/>
    <s v=""/>
    <s v=""/>
    <s v=""/>
    <s v=""/>
    <s v=""/>
    <s v=""/>
    <s v="VERVE ON CIPA"/>
    <n v="0"/>
    <n v="98550"/>
    <n v="0"/>
    <s v=""/>
    <s v="N"/>
    <s v=""/>
    <n v="0"/>
    <n v="0"/>
  </r>
  <r>
    <s v="07/02/2023"/>
    <s v="08/02/2023"/>
    <n v="11717590"/>
    <s v="SCHEME SETTLEMENT"/>
    <s v="VERVE"/>
    <s v="0006067466"/>
    <x v="2"/>
    <s v="3UP1SO000000004"/>
    <s v="3UP16084"/>
    <s v=""/>
    <s v="Purchase"/>
    <n v="0.5"/>
    <n v="98550"/>
    <s v="VERV"/>
    <s v="506104*********9259"/>
    <s v="07-02-2023 00:00:00"/>
    <s v=""/>
    <s v=""/>
    <s v="ACCESS BANK (DIAMOND)"/>
    <s v="07/02/2023"/>
    <n v="3311717590"/>
    <s v="RegFee - Sokoto State University, Sokoto^WEBID11717590"/>
    <s v="RegFee - Sokoto State University, Sokoto^WEBID11717590"/>
    <n v="3808369"/>
    <s v=""/>
    <n v="11717590"/>
    <n v="11717590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8550"/>
    <n v="98550"/>
    <n v="98550"/>
    <n v="350"/>
    <n v="98200"/>
    <n v="17283.2"/>
    <n v="78560"/>
    <n v="2356.8000000000002"/>
    <n v="250"/>
    <n v="81.25"/>
    <m/>
    <m/>
    <n v="18.75"/>
    <s v=""/>
    <s v=""/>
    <s v=""/>
    <s v=""/>
    <n v="566"/>
    <n v="566"/>
    <n v="98550"/>
    <n v="1000"/>
    <n v="492.75"/>
    <n v="36.96"/>
    <n v="0"/>
    <n v="98020.293799999999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9855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92.75"/>
    <n v="36.96"/>
    <s v=""/>
    <s v=""/>
    <s v="{&quot;transactionRef&quot;:&quot;UPSL11717590&quot;,&quot;message&quot;:&quot;ApprovedbyFinancialInstitution&quot;,&quot;token&quot;:&quot;5123455993142749465&quot;,&quot;tokenExpiryDate&quot;:&quot;2507&quot;,&quot;panLast4Digits&quot;:&quot;9259&quot;,&quot;transactionIdentifier&quot;:&quot;ABP|API|MX64704|07-02-2023|976550809|302907&quot;,&quot;amount&quot;:&quot;98550.00&quot;,&quot;responseCode&quot;:&quot;00&quot;,&quot;cardType&quot;:&quot;Verve&quot;}"/>
    <s v="RegFee - Sokoto State University, Sokoto^WEBID11717590"/>
    <s v=""/>
    <s v="RegFeeSokotoStateUniversitySokotoWEBID11717590:transactionRefUPSL11717590messageApprovedbyFinancialInstitutiontoken5123455993142749465tokenExpiryDate2507panLast4Digits9259transactionIdentifierABPAPIMX6470407022023976550809302907amount98550.00responseCode00cardTypeVerve"/>
    <s v="COLLECTION"/>
    <s v=""/>
    <s v=""/>
    <s v=""/>
    <s v=""/>
    <s v=""/>
    <s v=""/>
    <s v=""/>
    <s v=""/>
    <s v="VERVE ON CIPA"/>
    <n v="0"/>
    <n v="98550"/>
    <n v="0"/>
    <s v=""/>
    <s v="N"/>
    <s v=""/>
    <n v="0"/>
    <n v="0"/>
  </r>
  <r>
    <s v="07/02/2023"/>
    <s v="08/02/2023"/>
    <n v="9802158082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03550"/>
    <s v="MAST"/>
    <s v="519911******6752"/>
    <s v="07-02-2023 07:06:09"/>
    <n v="34972"/>
    <n v="52810"/>
    <s v="ACCESS BANK (DIAMOND)"/>
    <s v="07/02/2023"/>
    <n v="2616116779"/>
    <s v="RegFee - Sokoto State University, Sokoto^WEBID11713039^(IP:102.91.4.29)"/>
    <s v="RegFee - Sokoto State University, Sokoto^WEBID11713039^(IP:102.91.4.29)"/>
    <n v="8904600"/>
    <n v="1001638"/>
    <n v="25520450"/>
    <n v="980215808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3039^(IP:102.91.4.29)"/>
    <n v="566"/>
    <n v="52810"/>
    <n v="566"/>
    <n v="9802158082"/>
    <n v="9802158082"/>
    <s v="MAST"/>
    <s v="1013188505"/>
    <s v=""/>
    <s v="UBHO"/>
    <n v="0.5"/>
    <n v="103550"/>
    <n v="103550"/>
    <n v="103550"/>
    <n v="350"/>
    <n v="103200"/>
    <n v="18163.2"/>
    <n v="82560"/>
    <n v="2476.8000000000002"/>
    <n v="250"/>
    <n v="81.25"/>
    <m/>
    <m/>
    <n v="18.75"/>
    <s v=""/>
    <s v=""/>
    <s v=""/>
    <s v=""/>
    <n v="566"/>
    <n v="566"/>
    <n v="103550"/>
    <n v="1000"/>
    <n v="517.75"/>
    <n v="38.83"/>
    <n v="0"/>
    <n v="102993.4188"/>
    <n v="0"/>
    <s v=""/>
    <s v=""/>
    <n v="0"/>
    <n v="0"/>
    <s v="GENERAL"/>
    <n v="207.1"/>
    <s v=""/>
    <n v="0"/>
    <n v="0"/>
    <s v="F"/>
    <n v="0"/>
    <n v="0.2"/>
    <n v="207.1"/>
    <s v=""/>
    <s v="F"/>
    <s v=""/>
    <s v=""/>
    <n v="0"/>
    <s v="UNITED BANK FOR AFRICA PLC"/>
    <n v="30"/>
    <n v="62.13"/>
    <n v="4.66"/>
    <n v="103483.21"/>
    <s v="UNIFIED PAYMENT SERVICES LTD"/>
    <n v="25"/>
    <n v="51.774999999999999"/>
    <n v="3.88"/>
    <s v="UNIFIED PAYMENT SERVICES LTD"/>
    <n v="7.5"/>
    <n v="15.532500000000001"/>
    <n v="1.1599999999999999"/>
    <s v="UNIFIED PAYMENTS SERVICES LTD"/>
    <n v="7.5"/>
    <n v="15.532500000000001"/>
    <n v="1.1599999999999999"/>
    <n v="0"/>
    <n v="0"/>
    <n v="0"/>
    <s v="UNIFIED PAYMENT SERVICES LTD"/>
    <n v="5"/>
    <n v="10.355"/>
    <n v="0.78"/>
    <s v="UNIFIED PAYMENT SERVICES LTD"/>
    <n v="25"/>
    <n v="51.774999999999999"/>
    <n v="3.88"/>
    <s v=""/>
    <n v="0"/>
    <n v="0"/>
    <s v=""/>
    <n v="0"/>
    <n v="0"/>
    <s v=""/>
    <s v=""/>
    <s v=""/>
    <s v=""/>
    <n v="0"/>
    <n v="0"/>
    <n v="310.64999999999998"/>
    <n v="23.31"/>
    <n v="2.0020566000040006E+19"/>
    <n v="3.0040567E+19"/>
    <s v="RegFee - Sokoto State University, Sokoto^WEBID11713039^(IP:102.91.4.29)"/>
    <s v="RegFee - Sokoto State University, Sokoto^WEBID11713039^(IP:102.91.4.29)"/>
    <s v=""/>
    <s v=""/>
    <s v="COLLECTION"/>
    <s v=""/>
    <s v=""/>
    <s v=""/>
    <s v=""/>
    <s v=""/>
    <s v=""/>
    <s v=""/>
    <s v=""/>
    <s v=""/>
    <n v="103483.21"/>
    <n v="0"/>
    <n v="0"/>
    <s v=""/>
    <s v="N"/>
    <s v=""/>
    <n v="0"/>
    <n v="0"/>
  </r>
  <r>
    <s v="07/02/2023"/>
    <s v="08/02/2023"/>
    <n v="11717448"/>
    <s v="SCHEME SETTLEMENT"/>
    <s v="VERVE"/>
    <s v="0006067466"/>
    <x v="2"/>
    <s v="3UP1SO000000004"/>
    <s v="3UP16084"/>
    <s v=""/>
    <s v="Purchase"/>
    <n v="0.5"/>
    <n v="106050"/>
    <s v="VERV"/>
    <s v="506104*********9259"/>
    <s v="07-02-2023 00:00:00"/>
    <s v=""/>
    <s v=""/>
    <s v="ACCESS BANK (DIAMOND)"/>
    <s v="07/02/2023"/>
    <n v="3311717448"/>
    <s v="RegFee - Sokoto State University, Sokoto^WEBID11717448"/>
    <s v="RegFee - Sokoto State University, Sokoto^WEBID11717448"/>
    <n v="3808369"/>
    <s v=""/>
    <n v="11717448"/>
    <n v="11717448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106050"/>
    <n v="106050"/>
    <n v="106050"/>
    <n v="350"/>
    <n v="105700"/>
    <n v="18603.2"/>
    <n v="84560"/>
    <n v="2536.8000000000002"/>
    <n v="250"/>
    <n v="81.25"/>
    <m/>
    <m/>
    <n v="18.75"/>
    <s v=""/>
    <s v=""/>
    <s v=""/>
    <s v=""/>
    <n v="566"/>
    <n v="566"/>
    <n v="106050"/>
    <n v="1000"/>
    <n v="530.25"/>
    <n v="39.770000000000003"/>
    <n v="0"/>
    <n v="105479.9813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10605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530.25"/>
    <n v="39.770000000000003"/>
    <s v=""/>
    <s v=""/>
    <s v="{&quot;code&quot;:&quot;E42&quot;,&quot;message&quot;:&quot;AuthDataerror&quot;}"/>
    <s v="RegFee - Sokoto State University, Sokoto^WEBID11717448"/>
    <s v=""/>
    <s v="RegFeeSokotoStateUniversitySokotoWEBID11717448:codeE42messageAuthDataerror"/>
    <s v="COLLECTION"/>
    <s v=""/>
    <s v=""/>
    <s v=""/>
    <s v=""/>
    <s v=""/>
    <s v=""/>
    <s v=""/>
    <s v=""/>
    <s v="VERVE ON CIPA"/>
    <n v="0"/>
    <n v="106050"/>
    <n v="0"/>
    <s v=""/>
    <s v="N"/>
    <s v=""/>
    <n v="0"/>
    <n v="0"/>
  </r>
  <r>
    <s v="07/02/2023"/>
    <s v="08/02/2023"/>
    <n v="9802137670"/>
    <s v="UP SETTLEMENT"/>
    <s v="GTBANK PLC"/>
    <s v="0006067466"/>
    <x v="2"/>
    <s v="3UP1SO000000004"/>
    <s v="3UP16084"/>
    <s v="SOKOTO STATE UNIVERSITY,SOKOTO STATE UNIVERSITY,SOKOTO,NG"/>
    <s v="Purchase"/>
    <n v="0.5"/>
    <n v="106050"/>
    <s v="MAST"/>
    <s v="539983******9841"/>
    <s v="07-02-2023 06:54:41"/>
    <n v="34972"/>
    <n v="222603"/>
    <s v="ACCESS BANK (DIAMOND)"/>
    <s v="07/02/2023"/>
    <n v="2616113187"/>
    <s v="RegFee - Sokoto State University, Sokoto^WEBID11712995^(IP:197.210.28.151)"/>
    <s v="RegFee - Sokoto State University, Sokoto^WEBID11712995^(IP:197.210.28.151)"/>
    <n v="8904600"/>
    <n v="1001637"/>
    <n v="25520434"/>
    <n v="980213767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2995^(IP:197.210.28.151)"/>
    <n v="566"/>
    <n v="615725"/>
    <n v="566"/>
    <n v="9802137670"/>
    <n v="9802137670"/>
    <s v="MAST"/>
    <s v="631092518701000100"/>
    <s v=""/>
    <s v="GTHO"/>
    <n v="0.5"/>
    <n v="106050"/>
    <n v="106050"/>
    <n v="106050"/>
    <n v="350"/>
    <n v="105700"/>
    <n v="18603.2"/>
    <n v="84560"/>
    <n v="2536.8000000000002"/>
    <n v="250"/>
    <n v="81.25"/>
    <m/>
    <m/>
    <n v="18.75"/>
    <s v=""/>
    <s v=""/>
    <s v=""/>
    <s v=""/>
    <n v="566"/>
    <n v="566"/>
    <n v="106050"/>
    <n v="1000"/>
    <n v="530.25"/>
    <n v="39.770000000000003"/>
    <n v="0"/>
    <n v="105479.9813"/>
    <n v="0"/>
    <s v=""/>
    <s v=""/>
    <n v="0"/>
    <n v="0"/>
    <s v="GENERAL"/>
    <n v="212.1"/>
    <s v=""/>
    <n v="0"/>
    <n v="0"/>
    <s v="F"/>
    <n v="0"/>
    <n v="0.2"/>
    <n v="212.1"/>
    <s v=""/>
    <s v="F"/>
    <s v=""/>
    <s v=""/>
    <n v="0"/>
    <s v="GTBANK PLC"/>
    <n v="30"/>
    <n v="63.63"/>
    <n v="4.7699999999999996"/>
    <n v="105982.68"/>
    <s v="UNIFIED PAYMENT SERVICES LTD"/>
    <n v="25"/>
    <n v="53.024999999999999"/>
    <n v="3.98"/>
    <s v="UNIFIED PAYMENT SERVICES LTD"/>
    <n v="7.5"/>
    <n v="15.907500000000001"/>
    <n v="1.19"/>
    <s v="UNIFIED PAYMENTS SERVICES LTD"/>
    <n v="7.5"/>
    <n v="15.907500000000001"/>
    <n v="1.19"/>
    <n v="0"/>
    <n v="1"/>
    <n v="0.08"/>
    <s v="UNIFIED PAYMENT SERVICES LTD"/>
    <n v="5"/>
    <n v="10.605"/>
    <n v="0.8"/>
    <s v="UNIFIED PAYMENT SERVICES LTD"/>
    <n v="25"/>
    <n v="53.024999999999999"/>
    <n v="3.98"/>
    <s v=""/>
    <n v="0"/>
    <n v="0"/>
    <s v=""/>
    <n v="0"/>
    <n v="0"/>
    <s v=""/>
    <s v=""/>
    <s v=""/>
    <s v=""/>
    <n v="0"/>
    <n v="0"/>
    <n v="318.14999999999998"/>
    <n v="23.86"/>
    <n v="2.0020566000040006E+19"/>
    <n v="3.0040567E+19"/>
    <s v="RegFee - Sokoto State University, Sokoto^WEBID11712995^(IP:197.210.28.151)"/>
    <s v="RegFee - Sokoto State University, Sokoto^WEBID11712995^(IP:197.210.28.151)"/>
    <s v=""/>
    <s v=""/>
    <s v="COLLECTION"/>
    <s v=""/>
    <s v=""/>
    <s v=""/>
    <s v=""/>
    <s v=""/>
    <s v=""/>
    <s v=""/>
    <s v=""/>
    <s v=""/>
    <n v="105982.68"/>
    <n v="0"/>
    <n v="0"/>
    <s v=""/>
    <s v="N"/>
    <s v=""/>
    <n v="0"/>
    <n v="0"/>
  </r>
  <r>
    <s v="08/02/2023"/>
    <s v="08/02/2023"/>
    <n v="9806938911"/>
    <s v="UP SETTLEMENT"/>
    <s v="GTBANK PLC"/>
    <s v="0006067466"/>
    <x v="2"/>
    <s v="3UP1SO000000004"/>
    <s v="3UP16084"/>
    <s v="SOKOTO STATE UNIVERSITY,SOKOTO STATE UNIVERSITY,SOKOTO,NG"/>
    <s v="Purchase"/>
    <n v="0.5"/>
    <n v="113050"/>
    <s v="MAST"/>
    <s v="539983******9557"/>
    <s v="07-02-2023 15:09:25"/>
    <n v="34979"/>
    <n v="51144"/>
    <s v="ACCESS BANK (DIAMOND)"/>
    <s v="07/02/2023"/>
    <n v="2616976888"/>
    <s v="RegFee - Sokoto State University, Sokoto^WEBID11719874^(IP:105.112.117.94)"/>
    <s v="RegFee - Sokoto State University, Sokoto^WEBID11719874^(IP:105.112.117.94)"/>
    <n v="8349396"/>
    <n v="1001669"/>
    <n v="25524759"/>
    <n v="980693891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719874^(IP:105.112.117.94)"/>
    <n v="566"/>
    <n v="349704"/>
    <n v="566"/>
    <n v="9806938911"/>
    <n v="9806938911"/>
    <s v="MAST"/>
    <s v="371041502301001300"/>
    <s v=""/>
    <s v="GTHO"/>
    <n v="0.5"/>
    <n v="113050"/>
    <n v="113050"/>
    <n v="113050"/>
    <n v="350"/>
    <n v="112700"/>
    <n v="19835.2"/>
    <n v="90160"/>
    <n v="2704.8"/>
    <n v="250"/>
    <n v="81.25"/>
    <m/>
    <m/>
    <n v="18.75"/>
    <s v=""/>
    <s v=""/>
    <s v=""/>
    <s v=""/>
    <n v="566"/>
    <n v="566"/>
    <n v="113050"/>
    <n v="1000"/>
    <n v="565.25"/>
    <n v="42.39"/>
    <n v="0"/>
    <n v="112442.3563"/>
    <n v="0"/>
    <s v=""/>
    <s v=""/>
    <n v="0"/>
    <n v="0"/>
    <s v="GENERAL"/>
    <n v="226.1"/>
    <s v=""/>
    <n v="0"/>
    <n v="0"/>
    <s v="F"/>
    <n v="0"/>
    <n v="0.2"/>
    <n v="226.1"/>
    <s v=""/>
    <s v="F"/>
    <s v=""/>
    <s v=""/>
    <n v="0"/>
    <s v="GTBANK PLC"/>
    <n v="30"/>
    <n v="67.83"/>
    <n v="5.09"/>
    <n v="112978.16"/>
    <s v="UNIFIED PAYMENT SERVICES LTD"/>
    <n v="25"/>
    <n v="56.524999999999999"/>
    <n v="4.24"/>
    <s v="UNIFIED PAYMENT SERVICES LTD"/>
    <n v="7.5"/>
    <n v="16.9575"/>
    <n v="1.27"/>
    <s v="UNIFIED PAYMENTS SERVICES LTD"/>
    <n v="7.5"/>
    <n v="16.9575"/>
    <n v="1.27"/>
    <n v="0"/>
    <n v="1"/>
    <n v="0.08"/>
    <s v="UNIFIED PAYMENT SERVICES LTD"/>
    <n v="5"/>
    <n v="11.305"/>
    <n v="0.85"/>
    <s v="UNIFIED PAYMENT SERVICES LTD"/>
    <n v="25"/>
    <n v="56.524999999999999"/>
    <n v="4.24"/>
    <s v=""/>
    <n v="0"/>
    <n v="0"/>
    <s v=""/>
    <n v="0"/>
    <n v="0"/>
    <s v=""/>
    <s v=""/>
    <s v=""/>
    <s v=""/>
    <n v="0"/>
    <n v="0"/>
    <n v="339.15"/>
    <n v="25.43"/>
    <n v="2.0020566000040006E+19"/>
    <n v="3.0040567E+19"/>
    <s v="RegFee - Sokoto State University, Sokoto^WEBID11719874^(IP:105.112.117.94)"/>
    <s v="RegFee - Sokoto State University, Sokoto^WEBID11719874^(IP:105.112.117.94)"/>
    <s v=""/>
    <s v=""/>
    <s v="COLLECTION"/>
    <s v=""/>
    <s v=""/>
    <s v=""/>
    <s v=""/>
    <s v=""/>
    <s v=""/>
    <s v=""/>
    <s v=""/>
    <s v=""/>
    <n v="112978.16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2DD50-1771-4E90-B0C9-FC578F2731F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C0C1-B32D-4774-9E20-E7D5095BD8AA}">
  <dimension ref="A3:I7"/>
  <sheetViews>
    <sheetView tabSelected="1" workbookViewId="0">
      <selection activeCell="A17" sqref="A17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8" t="s">
        <v>494</v>
      </c>
      <c r="B3" t="s">
        <v>496</v>
      </c>
      <c r="C3" t="s">
        <v>497</v>
      </c>
      <c r="D3" t="s">
        <v>498</v>
      </c>
      <c r="E3" t="s">
        <v>499</v>
      </c>
      <c r="F3" t="s">
        <v>500</v>
      </c>
      <c r="G3" t="s">
        <v>501</v>
      </c>
      <c r="H3" t="s">
        <v>502</v>
      </c>
      <c r="I3" t="s">
        <v>503</v>
      </c>
    </row>
    <row r="4" spans="1:9" x14ac:dyDescent="0.25">
      <c r="A4" s="19" t="s">
        <v>350</v>
      </c>
      <c r="B4" s="20">
        <v>422250</v>
      </c>
      <c r="C4" s="20">
        <v>71104.000000000015</v>
      </c>
      <c r="D4" s="20">
        <v>323200</v>
      </c>
      <c r="E4" s="20">
        <v>9696</v>
      </c>
      <c r="F4" s="20">
        <v>3750</v>
      </c>
      <c r="G4" s="20">
        <v>1218.75</v>
      </c>
      <c r="H4" s="20">
        <v>13000</v>
      </c>
      <c r="I4" s="20">
        <v>281.25</v>
      </c>
    </row>
    <row r="5" spans="1:9" x14ac:dyDescent="0.25">
      <c r="A5" s="19" t="s">
        <v>149</v>
      </c>
      <c r="B5" s="20">
        <v>1730200</v>
      </c>
      <c r="C5" s="20">
        <v>301435.20000000013</v>
      </c>
      <c r="D5" s="20">
        <v>1370160</v>
      </c>
      <c r="E5" s="20">
        <v>41104.80000000001</v>
      </c>
      <c r="F5" s="20">
        <v>12500</v>
      </c>
      <c r="G5" s="20">
        <v>4062.5</v>
      </c>
      <c r="H5" s="20"/>
      <c r="I5" s="20">
        <v>937.5</v>
      </c>
    </row>
    <row r="6" spans="1:9" x14ac:dyDescent="0.25">
      <c r="A6" s="19" t="s">
        <v>189</v>
      </c>
      <c r="B6" s="20">
        <v>25850</v>
      </c>
      <c r="C6" s="20">
        <v>3643.2000000000003</v>
      </c>
      <c r="D6" s="20">
        <v>16560</v>
      </c>
      <c r="E6" s="20">
        <v>496.79999999999995</v>
      </c>
      <c r="F6" s="20">
        <v>2250</v>
      </c>
      <c r="G6" s="20">
        <v>731.25</v>
      </c>
      <c r="H6" s="20">
        <v>2000</v>
      </c>
      <c r="I6" s="20">
        <v>168.75</v>
      </c>
    </row>
    <row r="7" spans="1:9" x14ac:dyDescent="0.25">
      <c r="A7" s="19" t="s">
        <v>495</v>
      </c>
      <c r="B7" s="20">
        <v>2178300</v>
      </c>
      <c r="C7" s="20">
        <v>376182.40000000014</v>
      </c>
      <c r="D7" s="20">
        <v>1709920</v>
      </c>
      <c r="E7" s="20">
        <v>51297.600000000013</v>
      </c>
      <c r="F7" s="20">
        <v>18500</v>
      </c>
      <c r="G7" s="20">
        <v>6012.5</v>
      </c>
      <c r="H7" s="20">
        <v>15000</v>
      </c>
      <c r="I7" s="20">
        <v>1387.5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1DB1-5139-4B01-979E-86E9E2C46C00}">
  <dimension ref="A1:FC75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482</v>
      </c>
      <c r="BA1" s="5" t="s">
        <v>483</v>
      </c>
      <c r="BB1" s="5" t="s">
        <v>484</v>
      </c>
      <c r="BC1" s="6" t="s">
        <v>485</v>
      </c>
      <c r="BD1" s="7" t="s">
        <v>486</v>
      </c>
      <c r="BE1" s="8" t="s">
        <v>487</v>
      </c>
      <c r="BF1" s="5" t="s">
        <v>488</v>
      </c>
      <c r="BG1" s="8" t="s">
        <v>489</v>
      </c>
      <c r="BH1" s="8" t="s">
        <v>490</v>
      </c>
      <c r="BI1" s="5" t="s">
        <v>491</v>
      </c>
      <c r="BJ1" s="5" t="s">
        <v>492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9805576300</v>
      </c>
      <c r="D2" t="s">
        <v>146</v>
      </c>
      <c r="E2" t="s">
        <v>188</v>
      </c>
      <c r="F2" s="3" t="s">
        <v>148</v>
      </c>
      <c r="G2" t="s">
        <v>189</v>
      </c>
      <c r="H2" t="s">
        <v>190</v>
      </c>
      <c r="I2" t="s">
        <v>191</v>
      </c>
      <c r="J2" t="s">
        <v>192</v>
      </c>
      <c r="K2" t="s">
        <v>193</v>
      </c>
      <c r="L2" s="4">
        <v>0.5</v>
      </c>
      <c r="M2" s="4">
        <v>2350</v>
      </c>
      <c r="N2" t="s">
        <v>171</v>
      </c>
      <c r="O2" t="s">
        <v>194</v>
      </c>
      <c r="P2" t="s">
        <v>195</v>
      </c>
      <c r="Q2">
        <v>34978</v>
      </c>
      <c r="R2">
        <v>690495</v>
      </c>
      <c r="S2" s="3" t="s">
        <v>157</v>
      </c>
      <c r="T2" t="s">
        <v>144</v>
      </c>
      <c r="U2">
        <v>2616553434</v>
      </c>
      <c r="V2" t="s">
        <v>196</v>
      </c>
      <c r="W2" t="s">
        <v>196</v>
      </c>
      <c r="X2">
        <v>5730913</v>
      </c>
      <c r="Y2">
        <v>0</v>
      </c>
      <c r="Z2" t="s">
        <v>162</v>
      </c>
      <c r="AA2">
        <v>9805576300</v>
      </c>
      <c r="AB2">
        <v>123</v>
      </c>
      <c r="AC2" t="s">
        <v>159</v>
      </c>
      <c r="AD2" t="s">
        <v>160</v>
      </c>
      <c r="AE2" t="s">
        <v>161</v>
      </c>
      <c r="AF2" t="s">
        <v>192</v>
      </c>
      <c r="AG2">
        <v>5999</v>
      </c>
      <c r="AH2">
        <v>63</v>
      </c>
      <c r="AI2" t="s">
        <v>162</v>
      </c>
      <c r="AJ2">
        <v>200185</v>
      </c>
      <c r="AK2" t="s">
        <v>162</v>
      </c>
      <c r="AL2" t="s">
        <v>163</v>
      </c>
      <c r="AM2" t="s">
        <v>197</v>
      </c>
      <c r="AN2">
        <v>566</v>
      </c>
      <c r="AO2">
        <v>690495</v>
      </c>
      <c r="AP2">
        <v>566</v>
      </c>
      <c r="AQ2">
        <v>9805576300</v>
      </c>
      <c r="AR2">
        <v>9805576300</v>
      </c>
      <c r="AS2" t="s">
        <v>171</v>
      </c>
      <c r="AT2" t="s">
        <v>198</v>
      </c>
      <c r="AU2" t="s">
        <v>162</v>
      </c>
      <c r="AV2" t="s">
        <v>199</v>
      </c>
      <c r="AW2" s="4">
        <v>0.5</v>
      </c>
      <c r="AX2">
        <v>2350</v>
      </c>
      <c r="AY2">
        <v>2350</v>
      </c>
      <c r="AZ2" s="9">
        <f t="shared" ref="AZ2:AZ65" si="0">AY2-BH2-BI2</f>
        <v>2350</v>
      </c>
      <c r="BA2" s="9">
        <v>350</v>
      </c>
      <c r="BB2" s="9">
        <f t="shared" ref="BB2:BB65" si="1">AZ2-BA2</f>
        <v>2000</v>
      </c>
      <c r="BC2" s="10">
        <f t="shared" ref="BC2:BC65" si="2">17.6%*BB2</f>
        <v>352.00000000000006</v>
      </c>
      <c r="BD2" s="11">
        <f t="shared" ref="BD2:BD65" si="3">80%*BB2</f>
        <v>1600</v>
      </c>
      <c r="BE2" s="12">
        <f t="shared" ref="BE2:BE65" si="4">BB2*2.4%</f>
        <v>48</v>
      </c>
      <c r="BF2" s="9">
        <v>250</v>
      </c>
      <c r="BG2" s="13">
        <f t="shared" ref="BG2:BG65" si="5">100-BJ2</f>
        <v>81.25</v>
      </c>
      <c r="BH2" s="13"/>
      <c r="BI2" s="14"/>
      <c r="BJ2" s="9">
        <f t="shared" ref="BJ2:BJ65" si="6">BF2*7.5%</f>
        <v>18.75</v>
      </c>
      <c r="BK2" t="s">
        <v>162</v>
      </c>
      <c r="BL2" t="s">
        <v>162</v>
      </c>
      <c r="BM2" t="s">
        <v>162</v>
      </c>
      <c r="BN2" t="s">
        <v>162</v>
      </c>
      <c r="BO2">
        <v>566</v>
      </c>
      <c r="BP2">
        <v>566</v>
      </c>
      <c r="BQ2">
        <v>2350</v>
      </c>
      <c r="BR2">
        <v>1000</v>
      </c>
      <c r="BS2">
        <v>11.75</v>
      </c>
      <c r="BT2">
        <v>0.88</v>
      </c>
      <c r="BU2">
        <v>0</v>
      </c>
      <c r="BV2">
        <v>2337.3688000000002</v>
      </c>
      <c r="BW2">
        <v>0</v>
      </c>
      <c r="BX2" t="s">
        <v>162</v>
      </c>
      <c r="BY2" t="s">
        <v>162</v>
      </c>
      <c r="BZ2">
        <v>0</v>
      </c>
      <c r="CA2">
        <v>0</v>
      </c>
      <c r="CB2" t="s">
        <v>166</v>
      </c>
      <c r="CC2">
        <v>4.7</v>
      </c>
      <c r="CD2" t="s">
        <v>162</v>
      </c>
      <c r="CE2">
        <v>0</v>
      </c>
      <c r="CF2">
        <v>0</v>
      </c>
      <c r="CG2" t="s">
        <v>162</v>
      </c>
      <c r="CH2">
        <v>0</v>
      </c>
      <c r="CI2">
        <v>0.2</v>
      </c>
      <c r="CJ2">
        <v>4.7</v>
      </c>
      <c r="CK2" t="s">
        <v>162</v>
      </c>
      <c r="CL2" t="s">
        <v>162</v>
      </c>
      <c r="CM2" t="s">
        <v>162</v>
      </c>
      <c r="CN2" t="s">
        <v>162</v>
      </c>
      <c r="CO2">
        <v>0</v>
      </c>
      <c r="CP2" t="s">
        <v>188</v>
      </c>
      <c r="CQ2">
        <v>30</v>
      </c>
      <c r="CR2">
        <v>1.41</v>
      </c>
      <c r="CS2">
        <v>0.11</v>
      </c>
      <c r="CT2">
        <v>2351.71</v>
      </c>
      <c r="CU2" t="s">
        <v>167</v>
      </c>
      <c r="CV2">
        <v>25</v>
      </c>
      <c r="CW2">
        <v>1.175</v>
      </c>
      <c r="CX2">
        <v>0.09</v>
      </c>
      <c r="CY2" t="s">
        <v>200</v>
      </c>
      <c r="CZ2">
        <v>7.5</v>
      </c>
      <c r="DA2">
        <v>0.35249999999999998</v>
      </c>
      <c r="DB2">
        <v>0.03</v>
      </c>
      <c r="DC2" t="s">
        <v>163</v>
      </c>
      <c r="DD2">
        <v>7.5</v>
      </c>
      <c r="DE2">
        <v>0.35249999999999998</v>
      </c>
      <c r="DF2">
        <v>0.03</v>
      </c>
      <c r="DG2">
        <v>0</v>
      </c>
      <c r="DH2">
        <v>3</v>
      </c>
      <c r="DI2">
        <v>0.23</v>
      </c>
      <c r="DJ2" t="s">
        <v>167</v>
      </c>
      <c r="DK2">
        <v>5</v>
      </c>
      <c r="DL2">
        <v>0.23499999999999999</v>
      </c>
      <c r="DM2">
        <v>0.02</v>
      </c>
      <c r="DN2" t="s">
        <v>167</v>
      </c>
      <c r="DO2">
        <v>25</v>
      </c>
      <c r="DP2">
        <v>1.175</v>
      </c>
      <c r="DQ2">
        <v>0.09</v>
      </c>
      <c r="DR2" t="s">
        <v>162</v>
      </c>
      <c r="DS2">
        <v>0</v>
      </c>
      <c r="DT2">
        <v>0</v>
      </c>
      <c r="DU2" t="s">
        <v>162</v>
      </c>
      <c r="DV2">
        <v>0</v>
      </c>
      <c r="DW2">
        <v>0</v>
      </c>
      <c r="DX2" t="s">
        <v>162</v>
      </c>
      <c r="DY2" t="s">
        <v>162</v>
      </c>
      <c r="DZ2" t="s">
        <v>162</v>
      </c>
      <c r="EA2" t="s">
        <v>162</v>
      </c>
      <c r="EB2">
        <v>0</v>
      </c>
      <c r="EC2">
        <v>0</v>
      </c>
      <c r="ED2">
        <v>7.05</v>
      </c>
      <c r="EE2">
        <v>0.51</v>
      </c>
      <c r="EF2">
        <v>2.0020566090040005E+19</v>
      </c>
      <c r="EG2">
        <v>3.0040567E+19</v>
      </c>
      <c r="EH2" t="s">
        <v>196</v>
      </c>
      <c r="EI2" t="s">
        <v>196</v>
      </c>
      <c r="EJ2" t="s">
        <v>197</v>
      </c>
      <c r="EK2" t="s">
        <v>201</v>
      </c>
      <c r="EL2" t="s">
        <v>202</v>
      </c>
      <c r="EM2" t="s">
        <v>162</v>
      </c>
      <c r="EN2" t="s">
        <v>162</v>
      </c>
      <c r="EO2" t="s">
        <v>162</v>
      </c>
      <c r="EP2" t="s">
        <v>162</v>
      </c>
      <c r="EQ2" t="s">
        <v>162</v>
      </c>
      <c r="ER2" t="s">
        <v>162</v>
      </c>
      <c r="ES2" t="s">
        <v>162</v>
      </c>
      <c r="ET2" t="s">
        <v>162</v>
      </c>
      <c r="EU2" t="s">
        <v>162</v>
      </c>
      <c r="EV2">
        <v>2351.71</v>
      </c>
      <c r="EW2">
        <v>0</v>
      </c>
      <c r="EX2">
        <v>0</v>
      </c>
      <c r="EY2" t="s">
        <v>162</v>
      </c>
      <c r="EZ2" t="s">
        <v>168</v>
      </c>
      <c r="FA2" t="s">
        <v>162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9804893625</v>
      </c>
      <c r="D3" t="s">
        <v>146</v>
      </c>
      <c r="E3" t="s">
        <v>169</v>
      </c>
      <c r="F3" s="3" t="s">
        <v>148</v>
      </c>
      <c r="G3" t="s">
        <v>189</v>
      </c>
      <c r="H3" t="s">
        <v>190</v>
      </c>
      <c r="I3" t="s">
        <v>191</v>
      </c>
      <c r="J3" t="s">
        <v>192</v>
      </c>
      <c r="K3" t="s">
        <v>193</v>
      </c>
      <c r="L3" s="4">
        <v>0.5</v>
      </c>
      <c r="M3" s="4">
        <v>2350</v>
      </c>
      <c r="N3" t="s">
        <v>171</v>
      </c>
      <c r="O3" t="s">
        <v>249</v>
      </c>
      <c r="P3" t="s">
        <v>250</v>
      </c>
      <c r="Q3">
        <v>34977</v>
      </c>
      <c r="R3">
        <v>344675</v>
      </c>
      <c r="S3" s="3" t="s">
        <v>157</v>
      </c>
      <c r="T3" t="s">
        <v>144</v>
      </c>
      <c r="U3">
        <v>2616507286</v>
      </c>
      <c r="V3" t="s">
        <v>251</v>
      </c>
      <c r="W3" t="s">
        <v>251</v>
      </c>
      <c r="X3">
        <v>2604930</v>
      </c>
      <c r="Y3">
        <v>0</v>
      </c>
      <c r="Z3" t="s">
        <v>162</v>
      </c>
      <c r="AA3">
        <v>9804893625</v>
      </c>
      <c r="AB3">
        <v>123</v>
      </c>
      <c r="AC3" t="s">
        <v>159</v>
      </c>
      <c r="AD3" t="s">
        <v>160</v>
      </c>
      <c r="AE3" t="s">
        <v>161</v>
      </c>
      <c r="AF3" t="s">
        <v>192</v>
      </c>
      <c r="AG3">
        <v>5999</v>
      </c>
      <c r="AH3">
        <v>63</v>
      </c>
      <c r="AI3" t="s">
        <v>162</v>
      </c>
      <c r="AJ3">
        <v>200185</v>
      </c>
      <c r="AK3" t="s">
        <v>162</v>
      </c>
      <c r="AL3" t="s">
        <v>163</v>
      </c>
      <c r="AM3" t="s">
        <v>252</v>
      </c>
      <c r="AN3">
        <v>566</v>
      </c>
      <c r="AO3">
        <v>640314</v>
      </c>
      <c r="AP3">
        <v>566</v>
      </c>
      <c r="AQ3">
        <v>9804893625</v>
      </c>
      <c r="AR3">
        <v>9804893625</v>
      </c>
      <c r="AS3" t="s">
        <v>171</v>
      </c>
      <c r="AT3" t="s">
        <v>253</v>
      </c>
      <c r="AU3" t="s">
        <v>162</v>
      </c>
      <c r="AV3" t="s">
        <v>176</v>
      </c>
      <c r="AW3" s="4">
        <v>0.5</v>
      </c>
      <c r="AX3">
        <v>2350</v>
      </c>
      <c r="AY3">
        <v>2350</v>
      </c>
      <c r="AZ3" s="9">
        <f t="shared" si="0"/>
        <v>2350</v>
      </c>
      <c r="BA3" s="9">
        <v>350</v>
      </c>
      <c r="BB3" s="9">
        <f t="shared" si="1"/>
        <v>2000</v>
      </c>
      <c r="BC3" s="10">
        <f t="shared" si="2"/>
        <v>352.00000000000006</v>
      </c>
      <c r="BD3" s="11">
        <f t="shared" si="3"/>
        <v>1600</v>
      </c>
      <c r="BE3" s="12">
        <f t="shared" si="4"/>
        <v>48</v>
      </c>
      <c r="BF3" s="9">
        <v>250</v>
      </c>
      <c r="BG3" s="13">
        <f t="shared" si="5"/>
        <v>81.25</v>
      </c>
      <c r="BH3" s="13"/>
      <c r="BI3" s="14"/>
      <c r="BJ3" s="9">
        <f t="shared" si="6"/>
        <v>18.75</v>
      </c>
      <c r="BK3" t="s">
        <v>162</v>
      </c>
      <c r="BL3" t="s">
        <v>162</v>
      </c>
      <c r="BM3" t="s">
        <v>162</v>
      </c>
      <c r="BN3" t="s">
        <v>162</v>
      </c>
      <c r="BO3">
        <v>566</v>
      </c>
      <c r="BP3">
        <v>566</v>
      </c>
      <c r="BQ3">
        <v>2350</v>
      </c>
      <c r="BR3">
        <v>1000</v>
      </c>
      <c r="BS3">
        <v>11.75</v>
      </c>
      <c r="BT3">
        <v>0.88</v>
      </c>
      <c r="BU3">
        <v>0</v>
      </c>
      <c r="BV3">
        <v>2337.3688000000002</v>
      </c>
      <c r="BW3">
        <v>0</v>
      </c>
      <c r="BX3" t="s">
        <v>162</v>
      </c>
      <c r="BY3" t="s">
        <v>162</v>
      </c>
      <c r="BZ3">
        <v>0</v>
      </c>
      <c r="CA3">
        <v>0</v>
      </c>
      <c r="CB3" t="s">
        <v>166</v>
      </c>
      <c r="CC3">
        <v>4.7</v>
      </c>
      <c r="CD3" t="s">
        <v>162</v>
      </c>
      <c r="CE3">
        <v>0</v>
      </c>
      <c r="CF3">
        <v>0</v>
      </c>
      <c r="CG3" t="s">
        <v>162</v>
      </c>
      <c r="CH3">
        <v>0</v>
      </c>
      <c r="CI3">
        <v>0.2</v>
      </c>
      <c r="CJ3">
        <v>4.7</v>
      </c>
      <c r="CK3" t="s">
        <v>162</v>
      </c>
      <c r="CL3" t="s">
        <v>162</v>
      </c>
      <c r="CM3" t="s">
        <v>162</v>
      </c>
      <c r="CN3" t="s">
        <v>162</v>
      </c>
      <c r="CO3">
        <v>0</v>
      </c>
      <c r="CP3" t="s">
        <v>169</v>
      </c>
      <c r="CQ3">
        <v>30</v>
      </c>
      <c r="CR3">
        <v>1.41</v>
      </c>
      <c r="CS3">
        <v>0.11</v>
      </c>
      <c r="CT3">
        <v>2349.56</v>
      </c>
      <c r="CU3" t="s">
        <v>167</v>
      </c>
      <c r="CV3">
        <v>25</v>
      </c>
      <c r="CW3">
        <v>1.175</v>
      </c>
      <c r="CX3">
        <v>0.09</v>
      </c>
      <c r="CY3" t="s">
        <v>200</v>
      </c>
      <c r="CZ3">
        <v>7.5</v>
      </c>
      <c r="DA3">
        <v>0.35249999999999998</v>
      </c>
      <c r="DB3">
        <v>0.03</v>
      </c>
      <c r="DC3" t="s">
        <v>163</v>
      </c>
      <c r="DD3">
        <v>7.5</v>
      </c>
      <c r="DE3">
        <v>0.35249999999999998</v>
      </c>
      <c r="DF3">
        <v>0.03</v>
      </c>
      <c r="DG3">
        <v>0</v>
      </c>
      <c r="DH3">
        <v>1</v>
      </c>
      <c r="DI3">
        <v>0.08</v>
      </c>
      <c r="DJ3" t="s">
        <v>167</v>
      </c>
      <c r="DK3">
        <v>5</v>
      </c>
      <c r="DL3">
        <v>0.23499999999999999</v>
      </c>
      <c r="DM3">
        <v>0.02</v>
      </c>
      <c r="DN3" t="s">
        <v>167</v>
      </c>
      <c r="DO3">
        <v>25</v>
      </c>
      <c r="DP3">
        <v>1.175</v>
      </c>
      <c r="DQ3">
        <v>0.09</v>
      </c>
      <c r="DR3" t="s">
        <v>162</v>
      </c>
      <c r="DS3">
        <v>0</v>
      </c>
      <c r="DT3">
        <v>0</v>
      </c>
      <c r="DU3" t="s">
        <v>162</v>
      </c>
      <c r="DV3">
        <v>0</v>
      </c>
      <c r="DW3">
        <v>0</v>
      </c>
      <c r="DX3" t="s">
        <v>162</v>
      </c>
      <c r="DY3" t="s">
        <v>162</v>
      </c>
      <c r="DZ3" t="s">
        <v>162</v>
      </c>
      <c r="EA3" t="s">
        <v>162</v>
      </c>
      <c r="EB3">
        <v>0</v>
      </c>
      <c r="EC3">
        <v>0</v>
      </c>
      <c r="ED3">
        <v>7.05</v>
      </c>
      <c r="EE3">
        <v>0.51</v>
      </c>
      <c r="EF3">
        <v>2.0020566090040005E+19</v>
      </c>
      <c r="EG3">
        <v>3.0040567E+19</v>
      </c>
      <c r="EH3" t="s">
        <v>251</v>
      </c>
      <c r="EI3" t="s">
        <v>251</v>
      </c>
      <c r="EJ3" t="s">
        <v>252</v>
      </c>
      <c r="EK3" t="s">
        <v>254</v>
      </c>
      <c r="EL3" t="s">
        <v>202</v>
      </c>
      <c r="EM3" t="s">
        <v>162</v>
      </c>
      <c r="EN3" t="s">
        <v>162</v>
      </c>
      <c r="EO3" t="s">
        <v>162</v>
      </c>
      <c r="EP3" t="s">
        <v>162</v>
      </c>
      <c r="EQ3" t="s">
        <v>162</v>
      </c>
      <c r="ER3" t="s">
        <v>162</v>
      </c>
      <c r="ES3" t="s">
        <v>162</v>
      </c>
      <c r="ET3" t="s">
        <v>162</v>
      </c>
      <c r="EU3" t="s">
        <v>162</v>
      </c>
      <c r="EV3">
        <v>2349.56</v>
      </c>
      <c r="EW3">
        <v>0</v>
      </c>
      <c r="EX3">
        <v>0</v>
      </c>
      <c r="EY3" t="s">
        <v>162</v>
      </c>
      <c r="EZ3" t="s">
        <v>168</v>
      </c>
      <c r="FA3" t="s">
        <v>162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9805869057</v>
      </c>
      <c r="D4" t="s">
        <v>146</v>
      </c>
      <c r="E4" t="s">
        <v>178</v>
      </c>
      <c r="F4" s="3" t="s">
        <v>203</v>
      </c>
      <c r="G4" t="s">
        <v>189</v>
      </c>
      <c r="H4" t="s">
        <v>190</v>
      </c>
      <c r="I4" t="s">
        <v>204</v>
      </c>
      <c r="J4" t="s">
        <v>192</v>
      </c>
      <c r="K4" t="s">
        <v>193</v>
      </c>
      <c r="L4" s="4">
        <v>0.5</v>
      </c>
      <c r="M4" s="4">
        <v>2350</v>
      </c>
      <c r="N4" t="s">
        <v>171</v>
      </c>
      <c r="O4" t="s">
        <v>205</v>
      </c>
      <c r="P4" t="s">
        <v>269</v>
      </c>
      <c r="Q4">
        <v>34978</v>
      </c>
      <c r="R4">
        <v>138511</v>
      </c>
      <c r="S4" s="3" t="s">
        <v>147</v>
      </c>
      <c r="T4" t="s">
        <v>144</v>
      </c>
      <c r="U4">
        <v>2616585732</v>
      </c>
      <c r="V4" t="s">
        <v>270</v>
      </c>
      <c r="W4" t="s">
        <v>270</v>
      </c>
      <c r="X4">
        <v>5730913</v>
      </c>
      <c r="Y4">
        <v>0</v>
      </c>
      <c r="Z4" t="s">
        <v>162</v>
      </c>
      <c r="AA4">
        <v>9805869057</v>
      </c>
      <c r="AB4">
        <v>123</v>
      </c>
      <c r="AC4" t="s">
        <v>159</v>
      </c>
      <c r="AD4" t="s">
        <v>160</v>
      </c>
      <c r="AE4" t="s">
        <v>161</v>
      </c>
      <c r="AF4" t="s">
        <v>192</v>
      </c>
      <c r="AG4">
        <v>5999</v>
      </c>
      <c r="AH4">
        <v>44</v>
      </c>
      <c r="AI4" t="s">
        <v>162</v>
      </c>
      <c r="AJ4">
        <v>200185</v>
      </c>
      <c r="AK4" t="s">
        <v>162</v>
      </c>
      <c r="AL4" t="s">
        <v>163</v>
      </c>
      <c r="AM4" t="s">
        <v>271</v>
      </c>
      <c r="AN4">
        <v>566</v>
      </c>
      <c r="AO4">
        <v>138511</v>
      </c>
      <c r="AP4">
        <v>566</v>
      </c>
      <c r="AQ4">
        <v>9805869057</v>
      </c>
      <c r="AR4">
        <v>9805869057</v>
      </c>
      <c r="AS4" t="s">
        <v>171</v>
      </c>
      <c r="AT4" t="s">
        <v>209</v>
      </c>
      <c r="AU4" t="s">
        <v>162</v>
      </c>
      <c r="AV4" t="s">
        <v>183</v>
      </c>
      <c r="AW4" s="4">
        <v>0.5</v>
      </c>
      <c r="AX4">
        <v>2350</v>
      </c>
      <c r="AY4">
        <v>2350</v>
      </c>
      <c r="AZ4" s="9">
        <f t="shared" si="0"/>
        <v>2350</v>
      </c>
      <c r="BA4" s="9">
        <v>350</v>
      </c>
      <c r="BB4" s="9">
        <f t="shared" si="1"/>
        <v>2000</v>
      </c>
      <c r="BC4" s="10">
        <f t="shared" si="2"/>
        <v>352.00000000000006</v>
      </c>
      <c r="BD4" s="11">
        <f t="shared" si="3"/>
        <v>1600</v>
      </c>
      <c r="BE4" s="12">
        <f t="shared" si="4"/>
        <v>48</v>
      </c>
      <c r="BF4" s="9">
        <v>250</v>
      </c>
      <c r="BG4" s="13">
        <f t="shared" si="5"/>
        <v>81.25</v>
      </c>
      <c r="BH4" s="13"/>
      <c r="BI4" s="14"/>
      <c r="BJ4" s="9">
        <f t="shared" si="6"/>
        <v>18.75</v>
      </c>
      <c r="BK4" t="s">
        <v>162</v>
      </c>
      <c r="BL4" t="s">
        <v>162</v>
      </c>
      <c r="BM4" t="s">
        <v>162</v>
      </c>
      <c r="BN4" t="s">
        <v>162</v>
      </c>
      <c r="BO4">
        <v>566</v>
      </c>
      <c r="BP4">
        <v>566</v>
      </c>
      <c r="BQ4">
        <v>2350</v>
      </c>
      <c r="BR4">
        <v>1000</v>
      </c>
      <c r="BS4">
        <v>11.75</v>
      </c>
      <c r="BT4">
        <v>0.88</v>
      </c>
      <c r="BU4">
        <v>0</v>
      </c>
      <c r="BV4">
        <v>2337.3688000000002</v>
      </c>
      <c r="BW4">
        <v>0</v>
      </c>
      <c r="BX4" t="s">
        <v>162</v>
      </c>
      <c r="BY4" t="s">
        <v>162</v>
      </c>
      <c r="BZ4">
        <v>0</v>
      </c>
      <c r="CA4">
        <v>0</v>
      </c>
      <c r="CB4" t="s">
        <v>166</v>
      </c>
      <c r="CC4">
        <v>4.7</v>
      </c>
      <c r="CD4" t="s">
        <v>162</v>
      </c>
      <c r="CE4">
        <v>0</v>
      </c>
      <c r="CF4">
        <v>0</v>
      </c>
      <c r="CG4" t="s">
        <v>162</v>
      </c>
      <c r="CH4">
        <v>0</v>
      </c>
      <c r="CI4">
        <v>0.2</v>
      </c>
      <c r="CJ4">
        <v>4.7</v>
      </c>
      <c r="CK4" t="s">
        <v>162</v>
      </c>
      <c r="CL4" t="s">
        <v>162</v>
      </c>
      <c r="CM4" t="s">
        <v>162</v>
      </c>
      <c r="CN4" t="s">
        <v>162</v>
      </c>
      <c r="CO4">
        <v>0</v>
      </c>
      <c r="CP4" t="s">
        <v>178</v>
      </c>
      <c r="CQ4">
        <v>30</v>
      </c>
      <c r="CR4">
        <v>1.41</v>
      </c>
      <c r="CS4">
        <v>0.11</v>
      </c>
      <c r="CT4">
        <v>2348.48</v>
      </c>
      <c r="CU4" t="s">
        <v>167</v>
      </c>
      <c r="CV4">
        <v>25</v>
      </c>
      <c r="CW4">
        <v>1.175</v>
      </c>
      <c r="CX4">
        <v>0.09</v>
      </c>
      <c r="CY4" t="s">
        <v>200</v>
      </c>
      <c r="CZ4">
        <v>7.5</v>
      </c>
      <c r="DA4">
        <v>0.35249999999999998</v>
      </c>
      <c r="DB4">
        <v>0.03</v>
      </c>
      <c r="DC4" t="s">
        <v>163</v>
      </c>
      <c r="DD4">
        <v>7.5</v>
      </c>
      <c r="DE4">
        <v>0.35249999999999998</v>
      </c>
      <c r="DF4">
        <v>0.03</v>
      </c>
      <c r="DG4">
        <v>0</v>
      </c>
      <c r="DH4">
        <v>0</v>
      </c>
      <c r="DI4">
        <v>0</v>
      </c>
      <c r="DJ4" t="s">
        <v>167</v>
      </c>
      <c r="DK4">
        <v>5</v>
      </c>
      <c r="DL4">
        <v>0.23499999999999999</v>
      </c>
      <c r="DM4">
        <v>0.02</v>
      </c>
      <c r="DN4" t="s">
        <v>167</v>
      </c>
      <c r="DO4">
        <v>25</v>
      </c>
      <c r="DP4">
        <v>1.175</v>
      </c>
      <c r="DQ4">
        <v>0.09</v>
      </c>
      <c r="DR4" t="s">
        <v>162</v>
      </c>
      <c r="DS4">
        <v>0</v>
      </c>
      <c r="DT4">
        <v>0</v>
      </c>
      <c r="DU4" t="s">
        <v>162</v>
      </c>
      <c r="DV4">
        <v>0</v>
      </c>
      <c r="DW4">
        <v>0</v>
      </c>
      <c r="DX4" t="s">
        <v>162</v>
      </c>
      <c r="DY4" t="s">
        <v>162</v>
      </c>
      <c r="DZ4" t="s">
        <v>162</v>
      </c>
      <c r="EA4" t="s">
        <v>162</v>
      </c>
      <c r="EB4">
        <v>0</v>
      </c>
      <c r="EC4">
        <v>0</v>
      </c>
      <c r="ED4">
        <v>7.05</v>
      </c>
      <c r="EE4">
        <v>0.51</v>
      </c>
      <c r="EF4">
        <v>2.0020566090040005E+19</v>
      </c>
      <c r="EG4">
        <v>3.0040567E+19</v>
      </c>
      <c r="EH4" t="s">
        <v>270</v>
      </c>
      <c r="EI4" t="s">
        <v>270</v>
      </c>
      <c r="EJ4" t="s">
        <v>271</v>
      </c>
      <c r="EK4" t="s">
        <v>272</v>
      </c>
      <c r="EL4" t="s">
        <v>202</v>
      </c>
      <c r="EM4" t="s">
        <v>162</v>
      </c>
      <c r="EN4" t="s">
        <v>162</v>
      </c>
      <c r="EO4" t="s">
        <v>162</v>
      </c>
      <c r="EP4" t="s">
        <v>162</v>
      </c>
      <c r="EQ4" t="s">
        <v>162</v>
      </c>
      <c r="ER4" t="s">
        <v>162</v>
      </c>
      <c r="ES4" t="s">
        <v>162</v>
      </c>
      <c r="ET4" t="s">
        <v>162</v>
      </c>
      <c r="EU4" t="s">
        <v>162</v>
      </c>
      <c r="EV4">
        <v>2348.48</v>
      </c>
      <c r="EW4">
        <v>0</v>
      </c>
      <c r="EX4">
        <v>0</v>
      </c>
      <c r="EY4" t="s">
        <v>162</v>
      </c>
      <c r="EZ4" t="s">
        <v>168</v>
      </c>
      <c r="FA4" t="s">
        <v>162</v>
      </c>
      <c r="FB4">
        <v>0</v>
      </c>
      <c r="FC4">
        <v>0</v>
      </c>
    </row>
    <row r="5" spans="1:159" x14ac:dyDescent="0.25">
      <c r="A5" t="s">
        <v>145</v>
      </c>
      <c r="B5" t="s">
        <v>145</v>
      </c>
      <c r="C5">
        <v>9806193595</v>
      </c>
      <c r="D5" t="s">
        <v>146</v>
      </c>
      <c r="E5" t="s">
        <v>147</v>
      </c>
      <c r="F5" s="3" t="s">
        <v>203</v>
      </c>
      <c r="G5" t="s">
        <v>189</v>
      </c>
      <c r="H5" t="s">
        <v>190</v>
      </c>
      <c r="I5" t="s">
        <v>204</v>
      </c>
      <c r="J5" t="s">
        <v>437</v>
      </c>
      <c r="K5" t="s">
        <v>193</v>
      </c>
      <c r="L5" s="4">
        <v>0.5</v>
      </c>
      <c r="M5" s="4">
        <v>2350</v>
      </c>
      <c r="N5" t="s">
        <v>154</v>
      </c>
      <c r="O5" t="s">
        <v>438</v>
      </c>
      <c r="P5" t="s">
        <v>439</v>
      </c>
      <c r="Q5">
        <v>34979</v>
      </c>
      <c r="R5">
        <v>101632</v>
      </c>
      <c r="S5" s="3" t="s">
        <v>147</v>
      </c>
      <c r="T5" t="s">
        <v>144</v>
      </c>
      <c r="U5">
        <v>2616874216</v>
      </c>
      <c r="V5" t="s">
        <v>440</v>
      </c>
      <c r="W5" t="s">
        <v>440</v>
      </c>
      <c r="X5">
        <v>5137659</v>
      </c>
      <c r="Y5">
        <v>0</v>
      </c>
      <c r="Z5" t="s">
        <v>162</v>
      </c>
      <c r="AA5">
        <v>9806193595</v>
      </c>
      <c r="AB5">
        <v>123</v>
      </c>
      <c r="AC5" t="s">
        <v>159</v>
      </c>
      <c r="AD5" t="s">
        <v>160</v>
      </c>
      <c r="AE5" t="s">
        <v>161</v>
      </c>
      <c r="AF5" t="s">
        <v>437</v>
      </c>
      <c r="AG5">
        <v>5999</v>
      </c>
      <c r="AH5">
        <v>44</v>
      </c>
      <c r="AI5" t="s">
        <v>162</v>
      </c>
      <c r="AJ5">
        <v>200185</v>
      </c>
      <c r="AK5" t="s">
        <v>162</v>
      </c>
      <c r="AL5" t="s">
        <v>163</v>
      </c>
      <c r="AM5" t="s">
        <v>441</v>
      </c>
      <c r="AN5">
        <v>566</v>
      </c>
      <c r="AO5">
        <v>157165</v>
      </c>
      <c r="AP5">
        <v>566</v>
      </c>
      <c r="AQ5">
        <v>9806193595</v>
      </c>
      <c r="AR5">
        <v>9806193595</v>
      </c>
      <c r="AS5" t="s">
        <v>154</v>
      </c>
      <c r="AT5" t="s">
        <v>442</v>
      </c>
      <c r="AU5" t="s">
        <v>162</v>
      </c>
      <c r="AV5" t="s">
        <v>165</v>
      </c>
      <c r="AW5" s="4">
        <v>0.5</v>
      </c>
      <c r="AX5">
        <v>2350</v>
      </c>
      <c r="AY5">
        <v>2350</v>
      </c>
      <c r="AZ5" s="9">
        <f t="shared" si="0"/>
        <v>2350</v>
      </c>
      <c r="BA5" s="9">
        <v>350</v>
      </c>
      <c r="BB5" s="9">
        <f t="shared" si="1"/>
        <v>2000</v>
      </c>
      <c r="BC5" s="10">
        <f t="shared" si="2"/>
        <v>352.00000000000006</v>
      </c>
      <c r="BD5" s="11">
        <f t="shared" si="3"/>
        <v>1600</v>
      </c>
      <c r="BE5" s="12">
        <f t="shared" si="4"/>
        <v>48</v>
      </c>
      <c r="BF5" s="9">
        <v>250</v>
      </c>
      <c r="BG5" s="13">
        <f t="shared" si="5"/>
        <v>81.25</v>
      </c>
      <c r="BH5" s="13"/>
      <c r="BI5" s="14"/>
      <c r="BJ5" s="9">
        <f t="shared" si="6"/>
        <v>18.75</v>
      </c>
      <c r="BK5" t="s">
        <v>162</v>
      </c>
      <c r="BL5" t="s">
        <v>162</v>
      </c>
      <c r="BM5" t="s">
        <v>162</v>
      </c>
      <c r="BN5" t="s">
        <v>162</v>
      </c>
      <c r="BO5">
        <v>566</v>
      </c>
      <c r="BP5">
        <v>566</v>
      </c>
      <c r="BQ5">
        <v>2350</v>
      </c>
      <c r="BR5">
        <v>1000</v>
      </c>
      <c r="BS5">
        <v>11.75</v>
      </c>
      <c r="BT5">
        <v>0.88</v>
      </c>
      <c r="BU5">
        <v>0</v>
      </c>
      <c r="BV5">
        <v>2337.3688000000002</v>
      </c>
      <c r="BW5">
        <v>0</v>
      </c>
      <c r="BX5" t="s">
        <v>162</v>
      </c>
      <c r="BY5" t="s">
        <v>162</v>
      </c>
      <c r="BZ5">
        <v>0</v>
      </c>
      <c r="CA5">
        <v>0</v>
      </c>
      <c r="CB5" t="s">
        <v>166</v>
      </c>
      <c r="CC5">
        <v>4.7</v>
      </c>
      <c r="CD5" t="s">
        <v>162</v>
      </c>
      <c r="CE5">
        <v>0</v>
      </c>
      <c r="CF5">
        <v>0</v>
      </c>
      <c r="CG5" t="s">
        <v>162</v>
      </c>
      <c r="CH5">
        <v>0</v>
      </c>
      <c r="CI5">
        <v>0.2</v>
      </c>
      <c r="CJ5">
        <v>4.7</v>
      </c>
      <c r="CK5" t="s">
        <v>162</v>
      </c>
      <c r="CL5" t="s">
        <v>162</v>
      </c>
      <c r="CM5" t="s">
        <v>162</v>
      </c>
      <c r="CN5" t="s">
        <v>162</v>
      </c>
      <c r="CO5">
        <v>0</v>
      </c>
      <c r="CP5" t="s">
        <v>147</v>
      </c>
      <c r="CQ5">
        <v>30</v>
      </c>
      <c r="CR5">
        <v>1.41</v>
      </c>
      <c r="CS5">
        <v>0.11</v>
      </c>
      <c r="CT5">
        <v>2353.86</v>
      </c>
      <c r="CU5" t="s">
        <v>167</v>
      </c>
      <c r="CV5">
        <v>25</v>
      </c>
      <c r="CW5">
        <v>1.175</v>
      </c>
      <c r="CX5">
        <v>0.09</v>
      </c>
      <c r="CY5" t="s">
        <v>200</v>
      </c>
      <c r="CZ5">
        <v>7.5</v>
      </c>
      <c r="DA5">
        <v>0.35249999999999998</v>
      </c>
      <c r="DB5">
        <v>0.03</v>
      </c>
      <c r="DC5" t="s">
        <v>163</v>
      </c>
      <c r="DD5">
        <v>7.5</v>
      </c>
      <c r="DE5">
        <v>0.35249999999999998</v>
      </c>
      <c r="DF5">
        <v>0.03</v>
      </c>
      <c r="DG5">
        <v>0</v>
      </c>
      <c r="DH5">
        <v>5</v>
      </c>
      <c r="DI5">
        <v>0.38</v>
      </c>
      <c r="DJ5" t="s">
        <v>167</v>
      </c>
      <c r="DK5">
        <v>5</v>
      </c>
      <c r="DL5">
        <v>0.23499999999999999</v>
      </c>
      <c r="DM5">
        <v>0.02</v>
      </c>
      <c r="DN5" t="s">
        <v>167</v>
      </c>
      <c r="DO5">
        <v>25</v>
      </c>
      <c r="DP5">
        <v>1.175</v>
      </c>
      <c r="DQ5">
        <v>0.09</v>
      </c>
      <c r="DR5" t="s">
        <v>162</v>
      </c>
      <c r="DS5">
        <v>0</v>
      </c>
      <c r="DT5">
        <v>0</v>
      </c>
      <c r="DU5" t="s">
        <v>162</v>
      </c>
      <c r="DV5">
        <v>0</v>
      </c>
      <c r="DW5">
        <v>0</v>
      </c>
      <c r="DX5" t="s">
        <v>162</v>
      </c>
      <c r="DY5" t="s">
        <v>162</v>
      </c>
      <c r="DZ5" t="s">
        <v>162</v>
      </c>
      <c r="EA5" t="s">
        <v>162</v>
      </c>
      <c r="EB5">
        <v>0</v>
      </c>
      <c r="EC5">
        <v>0</v>
      </c>
      <c r="ED5">
        <v>7.05</v>
      </c>
      <c r="EE5">
        <v>0.51</v>
      </c>
      <c r="EF5">
        <v>2.0020566090040005E+19</v>
      </c>
      <c r="EG5">
        <v>3.0040566E+19</v>
      </c>
      <c r="EH5" t="s">
        <v>440</v>
      </c>
      <c r="EI5" t="s">
        <v>440</v>
      </c>
      <c r="EJ5" t="s">
        <v>441</v>
      </c>
      <c r="EK5" t="s">
        <v>443</v>
      </c>
      <c r="EL5" t="s">
        <v>202</v>
      </c>
      <c r="EM5" t="s">
        <v>162</v>
      </c>
      <c r="EN5" t="s">
        <v>162</v>
      </c>
      <c r="EO5" t="s">
        <v>162</v>
      </c>
      <c r="EP5" t="s">
        <v>162</v>
      </c>
      <c r="EQ5" t="s">
        <v>162</v>
      </c>
      <c r="ER5" t="s">
        <v>162</v>
      </c>
      <c r="ES5" t="s">
        <v>162</v>
      </c>
      <c r="ET5" t="s">
        <v>162</v>
      </c>
      <c r="EU5" t="s">
        <v>162</v>
      </c>
      <c r="EV5">
        <v>2353.86</v>
      </c>
      <c r="EW5">
        <v>0</v>
      </c>
      <c r="EX5">
        <v>0</v>
      </c>
      <c r="EY5" t="s">
        <v>162</v>
      </c>
      <c r="EZ5" t="s">
        <v>168</v>
      </c>
      <c r="FA5" t="s">
        <v>162</v>
      </c>
      <c r="FB5">
        <v>0</v>
      </c>
      <c r="FC5">
        <v>0</v>
      </c>
    </row>
    <row r="6" spans="1:159" x14ac:dyDescent="0.25">
      <c r="A6" t="s">
        <v>145</v>
      </c>
      <c r="B6" t="s">
        <v>145</v>
      </c>
      <c r="C6">
        <v>9806227999</v>
      </c>
      <c r="D6" t="s">
        <v>146</v>
      </c>
      <c r="E6" t="s">
        <v>178</v>
      </c>
      <c r="F6" s="3" t="s">
        <v>203</v>
      </c>
      <c r="G6" t="s">
        <v>189</v>
      </c>
      <c r="H6" t="s">
        <v>190</v>
      </c>
      <c r="I6" t="s">
        <v>204</v>
      </c>
      <c r="J6" t="s">
        <v>192</v>
      </c>
      <c r="K6" t="s">
        <v>193</v>
      </c>
      <c r="L6" s="4">
        <v>0.5</v>
      </c>
      <c r="M6" s="4">
        <v>2350</v>
      </c>
      <c r="N6" t="s">
        <v>171</v>
      </c>
      <c r="O6" t="s">
        <v>205</v>
      </c>
      <c r="P6" t="s">
        <v>474</v>
      </c>
      <c r="Q6">
        <v>34979</v>
      </c>
      <c r="R6">
        <v>33757</v>
      </c>
      <c r="S6" s="3" t="s">
        <v>147</v>
      </c>
      <c r="T6" t="s">
        <v>144</v>
      </c>
      <c r="U6">
        <v>2616879935</v>
      </c>
      <c r="V6" t="s">
        <v>475</v>
      </c>
      <c r="W6" t="s">
        <v>475</v>
      </c>
      <c r="X6">
        <v>8349396</v>
      </c>
      <c r="Y6">
        <v>0</v>
      </c>
      <c r="Z6" t="s">
        <v>162</v>
      </c>
      <c r="AA6">
        <v>9806227999</v>
      </c>
      <c r="AB6">
        <v>123</v>
      </c>
      <c r="AC6" t="s">
        <v>159</v>
      </c>
      <c r="AD6" t="s">
        <v>160</v>
      </c>
      <c r="AE6" t="s">
        <v>161</v>
      </c>
      <c r="AF6" t="s">
        <v>192</v>
      </c>
      <c r="AG6">
        <v>5999</v>
      </c>
      <c r="AH6">
        <v>44</v>
      </c>
      <c r="AI6" t="s">
        <v>162</v>
      </c>
      <c r="AJ6">
        <v>200185</v>
      </c>
      <c r="AK6" t="s">
        <v>162</v>
      </c>
      <c r="AL6" t="s">
        <v>163</v>
      </c>
      <c r="AM6" t="s">
        <v>476</v>
      </c>
      <c r="AN6">
        <v>566</v>
      </c>
      <c r="AO6">
        <v>33757</v>
      </c>
      <c r="AP6">
        <v>566</v>
      </c>
      <c r="AQ6">
        <v>9806227999</v>
      </c>
      <c r="AR6">
        <v>9806227999</v>
      </c>
      <c r="AS6" t="s">
        <v>171</v>
      </c>
      <c r="AT6" t="s">
        <v>209</v>
      </c>
      <c r="AU6" t="s">
        <v>162</v>
      </c>
      <c r="AV6" t="s">
        <v>183</v>
      </c>
      <c r="AW6" s="4">
        <v>0.5</v>
      </c>
      <c r="AX6">
        <v>2350</v>
      </c>
      <c r="AY6">
        <v>2350</v>
      </c>
      <c r="AZ6" s="9">
        <f t="shared" si="0"/>
        <v>2350</v>
      </c>
      <c r="BA6" s="9">
        <v>350</v>
      </c>
      <c r="BB6" s="9">
        <f t="shared" si="1"/>
        <v>2000</v>
      </c>
      <c r="BC6" s="10">
        <f t="shared" si="2"/>
        <v>352.00000000000006</v>
      </c>
      <c r="BD6" s="11">
        <f t="shared" si="3"/>
        <v>1600</v>
      </c>
      <c r="BE6" s="12">
        <f t="shared" si="4"/>
        <v>48</v>
      </c>
      <c r="BF6" s="9">
        <v>250</v>
      </c>
      <c r="BG6" s="13">
        <f t="shared" si="5"/>
        <v>81.25</v>
      </c>
      <c r="BH6" s="13"/>
      <c r="BI6" s="14"/>
      <c r="BJ6" s="9">
        <f t="shared" si="6"/>
        <v>18.75</v>
      </c>
      <c r="BK6" t="s">
        <v>162</v>
      </c>
      <c r="BL6" t="s">
        <v>162</v>
      </c>
      <c r="BM6" t="s">
        <v>162</v>
      </c>
      <c r="BN6" t="s">
        <v>162</v>
      </c>
      <c r="BO6">
        <v>566</v>
      </c>
      <c r="BP6">
        <v>566</v>
      </c>
      <c r="BQ6">
        <v>2350</v>
      </c>
      <c r="BR6">
        <v>1000</v>
      </c>
      <c r="BS6">
        <v>11.75</v>
      </c>
      <c r="BT6">
        <v>0.88</v>
      </c>
      <c r="BU6">
        <v>0</v>
      </c>
      <c r="BV6">
        <v>2337.3688000000002</v>
      </c>
      <c r="BW6">
        <v>0</v>
      </c>
      <c r="BX6" t="s">
        <v>162</v>
      </c>
      <c r="BY6" t="s">
        <v>162</v>
      </c>
      <c r="BZ6">
        <v>0</v>
      </c>
      <c r="CA6">
        <v>0</v>
      </c>
      <c r="CB6" t="s">
        <v>166</v>
      </c>
      <c r="CC6">
        <v>4.7</v>
      </c>
      <c r="CD6" t="s">
        <v>162</v>
      </c>
      <c r="CE6">
        <v>0</v>
      </c>
      <c r="CF6">
        <v>0</v>
      </c>
      <c r="CG6" t="s">
        <v>162</v>
      </c>
      <c r="CH6">
        <v>0</v>
      </c>
      <c r="CI6">
        <v>0.2</v>
      </c>
      <c r="CJ6">
        <v>4.7</v>
      </c>
      <c r="CK6" t="s">
        <v>162</v>
      </c>
      <c r="CL6" t="s">
        <v>162</v>
      </c>
      <c r="CM6" t="s">
        <v>162</v>
      </c>
      <c r="CN6" t="s">
        <v>162</v>
      </c>
      <c r="CO6">
        <v>0</v>
      </c>
      <c r="CP6" t="s">
        <v>178</v>
      </c>
      <c r="CQ6">
        <v>30</v>
      </c>
      <c r="CR6">
        <v>1.41</v>
      </c>
      <c r="CS6">
        <v>0.11</v>
      </c>
      <c r="CT6">
        <v>2348.48</v>
      </c>
      <c r="CU6" t="s">
        <v>167</v>
      </c>
      <c r="CV6">
        <v>25</v>
      </c>
      <c r="CW6">
        <v>1.175</v>
      </c>
      <c r="CX6">
        <v>0.09</v>
      </c>
      <c r="CY6" t="s">
        <v>200</v>
      </c>
      <c r="CZ6">
        <v>7.5</v>
      </c>
      <c r="DA6">
        <v>0.35249999999999998</v>
      </c>
      <c r="DB6">
        <v>0.03</v>
      </c>
      <c r="DC6" t="s">
        <v>163</v>
      </c>
      <c r="DD6">
        <v>7.5</v>
      </c>
      <c r="DE6">
        <v>0.35249999999999998</v>
      </c>
      <c r="DF6">
        <v>0.03</v>
      </c>
      <c r="DG6">
        <v>0</v>
      </c>
      <c r="DH6">
        <v>0</v>
      </c>
      <c r="DI6">
        <v>0</v>
      </c>
      <c r="DJ6" t="s">
        <v>167</v>
      </c>
      <c r="DK6">
        <v>5</v>
      </c>
      <c r="DL6">
        <v>0.23499999999999999</v>
      </c>
      <c r="DM6">
        <v>0.02</v>
      </c>
      <c r="DN6" t="s">
        <v>167</v>
      </c>
      <c r="DO6">
        <v>25</v>
      </c>
      <c r="DP6">
        <v>1.175</v>
      </c>
      <c r="DQ6">
        <v>0.09</v>
      </c>
      <c r="DR6" t="s">
        <v>162</v>
      </c>
      <c r="DS6">
        <v>0</v>
      </c>
      <c r="DT6">
        <v>0</v>
      </c>
      <c r="DU6" t="s">
        <v>162</v>
      </c>
      <c r="DV6">
        <v>0</v>
      </c>
      <c r="DW6">
        <v>0</v>
      </c>
      <c r="DX6" t="s">
        <v>162</v>
      </c>
      <c r="DY6" t="s">
        <v>162</v>
      </c>
      <c r="DZ6" t="s">
        <v>162</v>
      </c>
      <c r="EA6" t="s">
        <v>162</v>
      </c>
      <c r="EB6">
        <v>0</v>
      </c>
      <c r="EC6">
        <v>0</v>
      </c>
      <c r="ED6">
        <v>7.05</v>
      </c>
      <c r="EE6">
        <v>0.51</v>
      </c>
      <c r="EF6">
        <v>2.0020566090040005E+19</v>
      </c>
      <c r="EG6">
        <v>3.0040567E+19</v>
      </c>
      <c r="EH6" t="s">
        <v>475</v>
      </c>
      <c r="EI6" t="s">
        <v>475</v>
      </c>
      <c r="EJ6" t="s">
        <v>476</v>
      </c>
      <c r="EK6" t="s">
        <v>477</v>
      </c>
      <c r="EL6" t="s">
        <v>202</v>
      </c>
      <c r="EM6" t="s">
        <v>162</v>
      </c>
      <c r="EN6" t="s">
        <v>162</v>
      </c>
      <c r="EO6" t="s">
        <v>162</v>
      </c>
      <c r="EP6" t="s">
        <v>162</v>
      </c>
      <c r="EQ6" t="s">
        <v>162</v>
      </c>
      <c r="ER6" t="s">
        <v>162</v>
      </c>
      <c r="ES6" t="s">
        <v>162</v>
      </c>
      <c r="ET6" t="s">
        <v>162</v>
      </c>
      <c r="EU6" t="s">
        <v>162</v>
      </c>
      <c r="EV6">
        <v>2348.48</v>
      </c>
      <c r="EW6">
        <v>0</v>
      </c>
      <c r="EX6">
        <v>0</v>
      </c>
      <c r="EY6" t="s">
        <v>162</v>
      </c>
      <c r="EZ6" t="s">
        <v>168</v>
      </c>
      <c r="FA6" t="s">
        <v>162</v>
      </c>
      <c r="FB6">
        <v>0</v>
      </c>
      <c r="FC6">
        <v>0</v>
      </c>
    </row>
    <row r="7" spans="1:159" x14ac:dyDescent="0.25">
      <c r="A7" t="s">
        <v>145</v>
      </c>
      <c r="B7" t="s">
        <v>145</v>
      </c>
      <c r="C7">
        <v>9806269596</v>
      </c>
      <c r="D7" t="s">
        <v>146</v>
      </c>
      <c r="E7" t="s">
        <v>178</v>
      </c>
      <c r="F7" s="3" t="s">
        <v>203</v>
      </c>
      <c r="G7" t="s">
        <v>189</v>
      </c>
      <c r="H7" t="s">
        <v>190</v>
      </c>
      <c r="I7" t="s">
        <v>204</v>
      </c>
      <c r="J7" t="s">
        <v>192</v>
      </c>
      <c r="K7" t="s">
        <v>193</v>
      </c>
      <c r="L7" s="4">
        <v>0.5</v>
      </c>
      <c r="M7" s="4">
        <v>2350</v>
      </c>
      <c r="N7" t="s">
        <v>171</v>
      </c>
      <c r="O7" t="s">
        <v>205</v>
      </c>
      <c r="P7" t="s">
        <v>478</v>
      </c>
      <c r="Q7">
        <v>34979</v>
      </c>
      <c r="R7">
        <v>145770</v>
      </c>
      <c r="S7" s="3" t="s">
        <v>147</v>
      </c>
      <c r="T7" t="s">
        <v>144</v>
      </c>
      <c r="U7">
        <v>2616886594</v>
      </c>
      <c r="V7" t="s">
        <v>479</v>
      </c>
      <c r="W7" t="s">
        <v>479</v>
      </c>
      <c r="X7">
        <v>8349396</v>
      </c>
      <c r="Y7">
        <v>0</v>
      </c>
      <c r="Z7" t="s">
        <v>162</v>
      </c>
      <c r="AA7">
        <v>9806269596</v>
      </c>
      <c r="AB7">
        <v>123</v>
      </c>
      <c r="AC7" t="s">
        <v>159</v>
      </c>
      <c r="AD7" t="s">
        <v>160</v>
      </c>
      <c r="AE7" t="s">
        <v>161</v>
      </c>
      <c r="AF7" t="s">
        <v>192</v>
      </c>
      <c r="AG7">
        <v>5999</v>
      </c>
      <c r="AH7">
        <v>44</v>
      </c>
      <c r="AI7" t="s">
        <v>162</v>
      </c>
      <c r="AJ7">
        <v>200185</v>
      </c>
      <c r="AK7" t="s">
        <v>162</v>
      </c>
      <c r="AL7" t="s">
        <v>163</v>
      </c>
      <c r="AM7" t="s">
        <v>480</v>
      </c>
      <c r="AN7">
        <v>566</v>
      </c>
      <c r="AO7">
        <v>145770</v>
      </c>
      <c r="AP7">
        <v>566</v>
      </c>
      <c r="AQ7">
        <v>9806269596</v>
      </c>
      <c r="AR7">
        <v>9806269596</v>
      </c>
      <c r="AS7" t="s">
        <v>171</v>
      </c>
      <c r="AT7" t="s">
        <v>209</v>
      </c>
      <c r="AU7" t="s">
        <v>162</v>
      </c>
      <c r="AV7" t="s">
        <v>183</v>
      </c>
      <c r="AW7" s="4">
        <v>0.5</v>
      </c>
      <c r="AX7">
        <v>2350</v>
      </c>
      <c r="AY7">
        <v>2350</v>
      </c>
      <c r="AZ7" s="9">
        <f t="shared" si="0"/>
        <v>2350</v>
      </c>
      <c r="BA7" s="9">
        <v>350</v>
      </c>
      <c r="BB7" s="9">
        <f t="shared" si="1"/>
        <v>2000</v>
      </c>
      <c r="BC7" s="10">
        <f t="shared" si="2"/>
        <v>352.00000000000006</v>
      </c>
      <c r="BD7" s="11">
        <f t="shared" si="3"/>
        <v>1600</v>
      </c>
      <c r="BE7" s="12">
        <f t="shared" si="4"/>
        <v>48</v>
      </c>
      <c r="BF7" s="9">
        <v>250</v>
      </c>
      <c r="BG7" s="13">
        <f t="shared" si="5"/>
        <v>81.25</v>
      </c>
      <c r="BH7" s="13"/>
      <c r="BI7" s="14"/>
      <c r="BJ7" s="9">
        <f t="shared" si="6"/>
        <v>18.75</v>
      </c>
      <c r="BK7" t="s">
        <v>162</v>
      </c>
      <c r="BL7" t="s">
        <v>162</v>
      </c>
      <c r="BM7" t="s">
        <v>162</v>
      </c>
      <c r="BN7" t="s">
        <v>162</v>
      </c>
      <c r="BO7">
        <v>566</v>
      </c>
      <c r="BP7">
        <v>566</v>
      </c>
      <c r="BQ7">
        <v>2350</v>
      </c>
      <c r="BR7">
        <v>1000</v>
      </c>
      <c r="BS7">
        <v>11.75</v>
      </c>
      <c r="BT7">
        <v>0.88</v>
      </c>
      <c r="BU7">
        <v>0</v>
      </c>
      <c r="BV7">
        <v>2337.3688000000002</v>
      </c>
      <c r="BW7">
        <v>0</v>
      </c>
      <c r="BX7" t="s">
        <v>162</v>
      </c>
      <c r="BY7" t="s">
        <v>162</v>
      </c>
      <c r="BZ7">
        <v>0</v>
      </c>
      <c r="CA7">
        <v>0</v>
      </c>
      <c r="CB7" t="s">
        <v>166</v>
      </c>
      <c r="CC7">
        <v>4.7</v>
      </c>
      <c r="CD7" t="s">
        <v>162</v>
      </c>
      <c r="CE7">
        <v>0</v>
      </c>
      <c r="CF7">
        <v>0</v>
      </c>
      <c r="CG7" t="s">
        <v>162</v>
      </c>
      <c r="CH7">
        <v>0</v>
      </c>
      <c r="CI7">
        <v>0.2</v>
      </c>
      <c r="CJ7">
        <v>4.7</v>
      </c>
      <c r="CK7" t="s">
        <v>162</v>
      </c>
      <c r="CL7" t="s">
        <v>162</v>
      </c>
      <c r="CM7" t="s">
        <v>162</v>
      </c>
      <c r="CN7" t="s">
        <v>162</v>
      </c>
      <c r="CO7">
        <v>0</v>
      </c>
      <c r="CP7" t="s">
        <v>178</v>
      </c>
      <c r="CQ7">
        <v>30</v>
      </c>
      <c r="CR7">
        <v>1.41</v>
      </c>
      <c r="CS7">
        <v>0.11</v>
      </c>
      <c r="CT7">
        <v>2348.48</v>
      </c>
      <c r="CU7" t="s">
        <v>167</v>
      </c>
      <c r="CV7">
        <v>25</v>
      </c>
      <c r="CW7">
        <v>1.175</v>
      </c>
      <c r="CX7">
        <v>0.09</v>
      </c>
      <c r="CY7" t="s">
        <v>200</v>
      </c>
      <c r="CZ7">
        <v>7.5</v>
      </c>
      <c r="DA7">
        <v>0.35249999999999998</v>
      </c>
      <c r="DB7">
        <v>0.03</v>
      </c>
      <c r="DC7" t="s">
        <v>163</v>
      </c>
      <c r="DD7">
        <v>7.5</v>
      </c>
      <c r="DE7">
        <v>0.35249999999999998</v>
      </c>
      <c r="DF7">
        <v>0.03</v>
      </c>
      <c r="DG7">
        <v>0</v>
      </c>
      <c r="DH7">
        <v>0</v>
      </c>
      <c r="DI7">
        <v>0</v>
      </c>
      <c r="DJ7" t="s">
        <v>167</v>
      </c>
      <c r="DK7">
        <v>5</v>
      </c>
      <c r="DL7">
        <v>0.23499999999999999</v>
      </c>
      <c r="DM7">
        <v>0.02</v>
      </c>
      <c r="DN7" t="s">
        <v>167</v>
      </c>
      <c r="DO7">
        <v>25</v>
      </c>
      <c r="DP7">
        <v>1.175</v>
      </c>
      <c r="DQ7">
        <v>0.09</v>
      </c>
      <c r="DR7" t="s">
        <v>162</v>
      </c>
      <c r="DS7">
        <v>0</v>
      </c>
      <c r="DT7">
        <v>0</v>
      </c>
      <c r="DU7" t="s">
        <v>162</v>
      </c>
      <c r="DV7">
        <v>0</v>
      </c>
      <c r="DW7">
        <v>0</v>
      </c>
      <c r="DX7" t="s">
        <v>162</v>
      </c>
      <c r="DY7" t="s">
        <v>162</v>
      </c>
      <c r="DZ7" t="s">
        <v>162</v>
      </c>
      <c r="EA7" t="s">
        <v>162</v>
      </c>
      <c r="EB7">
        <v>0</v>
      </c>
      <c r="EC7">
        <v>0</v>
      </c>
      <c r="ED7">
        <v>7.05</v>
      </c>
      <c r="EE7">
        <v>0.51</v>
      </c>
      <c r="EF7">
        <v>2.0020566090040005E+19</v>
      </c>
      <c r="EG7">
        <v>3.0040567E+19</v>
      </c>
      <c r="EH7" t="s">
        <v>479</v>
      </c>
      <c r="EI7" t="s">
        <v>479</v>
      </c>
      <c r="EJ7" t="s">
        <v>480</v>
      </c>
      <c r="EK7" t="s">
        <v>481</v>
      </c>
      <c r="EL7" t="s">
        <v>202</v>
      </c>
      <c r="EM7" t="s">
        <v>162</v>
      </c>
      <c r="EN7" t="s">
        <v>162</v>
      </c>
      <c r="EO7" t="s">
        <v>162</v>
      </c>
      <c r="EP7" t="s">
        <v>162</v>
      </c>
      <c r="EQ7" t="s">
        <v>162</v>
      </c>
      <c r="ER7" t="s">
        <v>162</v>
      </c>
      <c r="ES7" t="s">
        <v>162</v>
      </c>
      <c r="ET7" t="s">
        <v>162</v>
      </c>
      <c r="EU7" t="s">
        <v>162</v>
      </c>
      <c r="EV7">
        <v>2348.48</v>
      </c>
      <c r="EW7">
        <v>0</v>
      </c>
      <c r="EX7">
        <v>0</v>
      </c>
      <c r="EY7" t="s">
        <v>162</v>
      </c>
      <c r="EZ7" t="s">
        <v>168</v>
      </c>
      <c r="FA7" t="s">
        <v>162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9805977247</v>
      </c>
      <c r="D8" t="s">
        <v>146</v>
      </c>
      <c r="E8" t="s">
        <v>178</v>
      </c>
      <c r="F8" s="3" t="s">
        <v>203</v>
      </c>
      <c r="G8" t="s">
        <v>189</v>
      </c>
      <c r="H8" t="s">
        <v>190</v>
      </c>
      <c r="I8" t="s">
        <v>204</v>
      </c>
      <c r="J8" t="s">
        <v>192</v>
      </c>
      <c r="K8" t="s">
        <v>193</v>
      </c>
      <c r="L8" s="4">
        <v>0.5</v>
      </c>
      <c r="M8" s="4">
        <v>3700</v>
      </c>
      <c r="N8" t="s">
        <v>171</v>
      </c>
      <c r="O8" t="s">
        <v>205</v>
      </c>
      <c r="P8" t="s">
        <v>206</v>
      </c>
      <c r="Q8">
        <v>34978</v>
      </c>
      <c r="R8">
        <v>465268</v>
      </c>
      <c r="S8" s="3" t="s">
        <v>147</v>
      </c>
      <c r="T8" t="s">
        <v>144</v>
      </c>
      <c r="U8">
        <v>2616594531</v>
      </c>
      <c r="V8" t="s">
        <v>207</v>
      </c>
      <c r="W8" t="s">
        <v>207</v>
      </c>
      <c r="X8">
        <v>7186403</v>
      </c>
      <c r="Y8">
        <v>0</v>
      </c>
      <c r="Z8" t="s">
        <v>162</v>
      </c>
      <c r="AA8">
        <v>9805977247</v>
      </c>
      <c r="AB8">
        <v>123</v>
      </c>
      <c r="AC8" t="s">
        <v>159</v>
      </c>
      <c r="AD8" t="s">
        <v>160</v>
      </c>
      <c r="AE8" t="s">
        <v>161</v>
      </c>
      <c r="AF8" t="s">
        <v>192</v>
      </c>
      <c r="AG8">
        <v>5999</v>
      </c>
      <c r="AH8">
        <v>44</v>
      </c>
      <c r="AI8" t="s">
        <v>162</v>
      </c>
      <c r="AJ8">
        <v>200185</v>
      </c>
      <c r="AK8" t="s">
        <v>162</v>
      </c>
      <c r="AL8" t="s">
        <v>163</v>
      </c>
      <c r="AM8" t="s">
        <v>208</v>
      </c>
      <c r="AN8">
        <v>566</v>
      </c>
      <c r="AO8">
        <v>465268</v>
      </c>
      <c r="AP8">
        <v>566</v>
      </c>
      <c r="AQ8">
        <v>9805977247</v>
      </c>
      <c r="AR8">
        <v>9805977247</v>
      </c>
      <c r="AS8" t="s">
        <v>171</v>
      </c>
      <c r="AT8" t="s">
        <v>209</v>
      </c>
      <c r="AU8" t="s">
        <v>162</v>
      </c>
      <c r="AV8" t="s">
        <v>183</v>
      </c>
      <c r="AW8" s="4">
        <v>0.5</v>
      </c>
      <c r="AX8">
        <v>3700</v>
      </c>
      <c r="AY8">
        <v>3700</v>
      </c>
      <c r="AZ8" s="9">
        <f t="shared" si="0"/>
        <v>2700</v>
      </c>
      <c r="BA8" s="9">
        <v>350</v>
      </c>
      <c r="BB8" s="9">
        <f t="shared" si="1"/>
        <v>2350</v>
      </c>
      <c r="BC8" s="10">
        <f t="shared" si="2"/>
        <v>413.6</v>
      </c>
      <c r="BD8" s="11">
        <f t="shared" si="3"/>
        <v>1880</v>
      </c>
      <c r="BE8" s="12">
        <f t="shared" si="4"/>
        <v>56.4</v>
      </c>
      <c r="BF8" s="9">
        <v>250</v>
      </c>
      <c r="BG8" s="13">
        <f t="shared" si="5"/>
        <v>81.25</v>
      </c>
      <c r="BH8" s="13">
        <v>1000</v>
      </c>
      <c r="BI8" s="14"/>
      <c r="BJ8" s="9">
        <f t="shared" si="6"/>
        <v>18.75</v>
      </c>
      <c r="BK8" t="s">
        <v>162</v>
      </c>
      <c r="BL8" t="s">
        <v>162</v>
      </c>
      <c r="BM8" t="s">
        <v>162</v>
      </c>
      <c r="BN8" t="s">
        <v>162</v>
      </c>
      <c r="BO8">
        <v>566</v>
      </c>
      <c r="BP8">
        <v>566</v>
      </c>
      <c r="BQ8">
        <v>3700</v>
      </c>
      <c r="BR8">
        <v>1000</v>
      </c>
      <c r="BS8">
        <v>18.5</v>
      </c>
      <c r="BT8">
        <v>1.39</v>
      </c>
      <c r="BU8">
        <v>0</v>
      </c>
      <c r="BV8">
        <v>3680.1125000000002</v>
      </c>
      <c r="BW8">
        <v>0</v>
      </c>
      <c r="BX8" t="s">
        <v>162</v>
      </c>
      <c r="BY8" t="s">
        <v>162</v>
      </c>
      <c r="BZ8">
        <v>0</v>
      </c>
      <c r="CA8">
        <v>0</v>
      </c>
      <c r="CB8" t="s">
        <v>166</v>
      </c>
      <c r="CC8">
        <v>7.4</v>
      </c>
      <c r="CD8" t="s">
        <v>162</v>
      </c>
      <c r="CE8">
        <v>0</v>
      </c>
      <c r="CF8">
        <v>0</v>
      </c>
      <c r="CG8" t="s">
        <v>162</v>
      </c>
      <c r="CH8">
        <v>0</v>
      </c>
      <c r="CI8">
        <v>0.2</v>
      </c>
      <c r="CJ8">
        <v>7.4</v>
      </c>
      <c r="CK8" t="s">
        <v>162</v>
      </c>
      <c r="CL8" t="s">
        <v>162</v>
      </c>
      <c r="CM8" t="s">
        <v>162</v>
      </c>
      <c r="CN8" t="s">
        <v>162</v>
      </c>
      <c r="CO8">
        <v>0</v>
      </c>
      <c r="CP8" t="s">
        <v>178</v>
      </c>
      <c r="CQ8">
        <v>30</v>
      </c>
      <c r="CR8">
        <v>2.2200000000000002</v>
      </c>
      <c r="CS8">
        <v>0.17</v>
      </c>
      <c r="CT8">
        <v>3697.61</v>
      </c>
      <c r="CU8" t="s">
        <v>167</v>
      </c>
      <c r="CV8">
        <v>25</v>
      </c>
      <c r="CW8">
        <v>1.85</v>
      </c>
      <c r="CX8">
        <v>0.14000000000000001</v>
      </c>
      <c r="CY8" t="s">
        <v>200</v>
      </c>
      <c r="CZ8">
        <v>7.5</v>
      </c>
      <c r="DA8">
        <v>0.55500000000000005</v>
      </c>
      <c r="DB8">
        <v>0.04</v>
      </c>
      <c r="DC8" t="s">
        <v>163</v>
      </c>
      <c r="DD8">
        <v>7.5</v>
      </c>
      <c r="DE8">
        <v>0.55500000000000005</v>
      </c>
      <c r="DF8">
        <v>0.04</v>
      </c>
      <c r="DG8">
        <v>0</v>
      </c>
      <c r="DH8">
        <v>0</v>
      </c>
      <c r="DI8">
        <v>0</v>
      </c>
      <c r="DJ8" t="s">
        <v>167</v>
      </c>
      <c r="DK8">
        <v>5</v>
      </c>
      <c r="DL8">
        <v>0.37</v>
      </c>
      <c r="DM8">
        <v>0.03</v>
      </c>
      <c r="DN8" t="s">
        <v>167</v>
      </c>
      <c r="DO8">
        <v>25</v>
      </c>
      <c r="DP8">
        <v>1.85</v>
      </c>
      <c r="DQ8">
        <v>0.14000000000000001</v>
      </c>
      <c r="DR8" t="s">
        <v>162</v>
      </c>
      <c r="DS8">
        <v>0</v>
      </c>
      <c r="DT8">
        <v>0</v>
      </c>
      <c r="DU8" t="s">
        <v>162</v>
      </c>
      <c r="DV8">
        <v>0</v>
      </c>
      <c r="DW8">
        <v>0</v>
      </c>
      <c r="DX8" t="s">
        <v>162</v>
      </c>
      <c r="DY8" t="s">
        <v>162</v>
      </c>
      <c r="DZ8" t="s">
        <v>162</v>
      </c>
      <c r="EA8" t="s">
        <v>162</v>
      </c>
      <c r="EB8">
        <v>0</v>
      </c>
      <c r="EC8">
        <v>0</v>
      </c>
      <c r="ED8">
        <v>11.1</v>
      </c>
      <c r="EE8">
        <v>0.83</v>
      </c>
      <c r="EF8">
        <v>2.0020566090040005E+19</v>
      </c>
      <c r="EG8">
        <v>3.0040567E+19</v>
      </c>
      <c r="EH8" t="s">
        <v>207</v>
      </c>
      <c r="EI8" t="s">
        <v>207</v>
      </c>
      <c r="EJ8" t="s">
        <v>208</v>
      </c>
      <c r="EK8" t="s">
        <v>210</v>
      </c>
      <c r="EL8" t="s">
        <v>202</v>
      </c>
      <c r="EM8" t="s">
        <v>162</v>
      </c>
      <c r="EN8" t="s">
        <v>162</v>
      </c>
      <c r="EO8" t="s">
        <v>162</v>
      </c>
      <c r="EP8" t="s">
        <v>162</v>
      </c>
      <c r="EQ8" t="s">
        <v>162</v>
      </c>
      <c r="ER8" t="s">
        <v>162</v>
      </c>
      <c r="ES8" t="s">
        <v>162</v>
      </c>
      <c r="ET8" t="s">
        <v>162</v>
      </c>
      <c r="EU8" t="s">
        <v>162</v>
      </c>
      <c r="EV8">
        <v>3697.61</v>
      </c>
      <c r="EW8">
        <v>0</v>
      </c>
      <c r="EX8">
        <v>0</v>
      </c>
      <c r="EY8" t="s">
        <v>162</v>
      </c>
      <c r="EZ8" t="s">
        <v>168</v>
      </c>
      <c r="FA8" t="s">
        <v>162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9805027569</v>
      </c>
      <c r="D9" t="s">
        <v>146</v>
      </c>
      <c r="E9" t="s">
        <v>178</v>
      </c>
      <c r="F9" s="3" t="s">
        <v>203</v>
      </c>
      <c r="G9" t="s">
        <v>189</v>
      </c>
      <c r="H9" t="s">
        <v>190</v>
      </c>
      <c r="I9" t="s">
        <v>204</v>
      </c>
      <c r="J9" t="s">
        <v>192</v>
      </c>
      <c r="K9" t="s">
        <v>193</v>
      </c>
      <c r="L9" s="4">
        <v>0.5</v>
      </c>
      <c r="M9" s="4">
        <v>3700</v>
      </c>
      <c r="N9" t="s">
        <v>171</v>
      </c>
      <c r="O9" t="s">
        <v>205</v>
      </c>
      <c r="P9" t="s">
        <v>231</v>
      </c>
      <c r="Q9">
        <v>34977</v>
      </c>
      <c r="R9">
        <v>16358</v>
      </c>
      <c r="S9" s="3" t="s">
        <v>147</v>
      </c>
      <c r="T9" t="s">
        <v>144</v>
      </c>
      <c r="U9">
        <v>2616512711</v>
      </c>
      <c r="V9" t="s">
        <v>232</v>
      </c>
      <c r="W9" t="s">
        <v>232</v>
      </c>
      <c r="X9">
        <v>2604930</v>
      </c>
      <c r="Y9">
        <v>0</v>
      </c>
      <c r="Z9" t="s">
        <v>162</v>
      </c>
      <c r="AA9">
        <v>9805027569</v>
      </c>
      <c r="AB9">
        <v>123</v>
      </c>
      <c r="AC9" t="s">
        <v>159</v>
      </c>
      <c r="AD9" t="s">
        <v>160</v>
      </c>
      <c r="AE9" t="s">
        <v>161</v>
      </c>
      <c r="AF9" t="s">
        <v>192</v>
      </c>
      <c r="AG9">
        <v>5999</v>
      </c>
      <c r="AH9">
        <v>44</v>
      </c>
      <c r="AI9" t="s">
        <v>162</v>
      </c>
      <c r="AJ9">
        <v>200185</v>
      </c>
      <c r="AK9" t="s">
        <v>162</v>
      </c>
      <c r="AL9" t="s">
        <v>163</v>
      </c>
      <c r="AM9" t="s">
        <v>233</v>
      </c>
      <c r="AN9">
        <v>566</v>
      </c>
      <c r="AO9">
        <v>16358</v>
      </c>
      <c r="AP9">
        <v>566</v>
      </c>
      <c r="AQ9">
        <v>9805027569</v>
      </c>
      <c r="AR9">
        <v>9805027569</v>
      </c>
      <c r="AS9" t="s">
        <v>171</v>
      </c>
      <c r="AT9" t="s">
        <v>209</v>
      </c>
      <c r="AU9" t="s">
        <v>162</v>
      </c>
      <c r="AV9" t="s">
        <v>183</v>
      </c>
      <c r="AW9" s="4">
        <v>0.5</v>
      </c>
      <c r="AX9">
        <v>3700</v>
      </c>
      <c r="AY9">
        <v>3700</v>
      </c>
      <c r="AZ9" s="9">
        <f t="shared" si="0"/>
        <v>2700</v>
      </c>
      <c r="BA9" s="9">
        <v>350</v>
      </c>
      <c r="BB9" s="9">
        <f t="shared" si="1"/>
        <v>2350</v>
      </c>
      <c r="BC9" s="10">
        <f t="shared" si="2"/>
        <v>413.6</v>
      </c>
      <c r="BD9" s="11">
        <f t="shared" si="3"/>
        <v>1880</v>
      </c>
      <c r="BE9" s="12">
        <f t="shared" si="4"/>
        <v>56.4</v>
      </c>
      <c r="BF9" s="9">
        <v>250</v>
      </c>
      <c r="BG9" s="13">
        <f t="shared" si="5"/>
        <v>81.25</v>
      </c>
      <c r="BH9" s="13">
        <v>1000</v>
      </c>
      <c r="BI9" s="14"/>
      <c r="BJ9" s="9">
        <f t="shared" si="6"/>
        <v>18.75</v>
      </c>
      <c r="BK9" t="s">
        <v>162</v>
      </c>
      <c r="BL9" t="s">
        <v>162</v>
      </c>
      <c r="BM9" t="s">
        <v>162</v>
      </c>
      <c r="BN9" t="s">
        <v>162</v>
      </c>
      <c r="BO9">
        <v>566</v>
      </c>
      <c r="BP9">
        <v>566</v>
      </c>
      <c r="BQ9">
        <v>3700</v>
      </c>
      <c r="BR9">
        <v>1000</v>
      </c>
      <c r="BS9">
        <v>18.5</v>
      </c>
      <c r="BT9">
        <v>1.39</v>
      </c>
      <c r="BU9">
        <v>0</v>
      </c>
      <c r="BV9">
        <v>3680.1125000000002</v>
      </c>
      <c r="BW9">
        <v>0</v>
      </c>
      <c r="BX9" t="s">
        <v>162</v>
      </c>
      <c r="BY9" t="s">
        <v>162</v>
      </c>
      <c r="BZ9">
        <v>0</v>
      </c>
      <c r="CA9">
        <v>0</v>
      </c>
      <c r="CB9" t="s">
        <v>166</v>
      </c>
      <c r="CC9">
        <v>7.4</v>
      </c>
      <c r="CD9" t="s">
        <v>162</v>
      </c>
      <c r="CE9">
        <v>0</v>
      </c>
      <c r="CF9">
        <v>0</v>
      </c>
      <c r="CG9" t="s">
        <v>162</v>
      </c>
      <c r="CH9">
        <v>0</v>
      </c>
      <c r="CI9">
        <v>0.2</v>
      </c>
      <c r="CJ9">
        <v>7.4</v>
      </c>
      <c r="CK9" t="s">
        <v>162</v>
      </c>
      <c r="CL9" t="s">
        <v>162</v>
      </c>
      <c r="CM9" t="s">
        <v>162</v>
      </c>
      <c r="CN9" t="s">
        <v>162</v>
      </c>
      <c r="CO9">
        <v>0</v>
      </c>
      <c r="CP9" t="s">
        <v>178</v>
      </c>
      <c r="CQ9">
        <v>30</v>
      </c>
      <c r="CR9">
        <v>2.2200000000000002</v>
      </c>
      <c r="CS9">
        <v>0.17</v>
      </c>
      <c r="CT9">
        <v>3697.61</v>
      </c>
      <c r="CU9" t="s">
        <v>167</v>
      </c>
      <c r="CV9">
        <v>25</v>
      </c>
      <c r="CW9">
        <v>1.85</v>
      </c>
      <c r="CX9">
        <v>0.14000000000000001</v>
      </c>
      <c r="CY9" t="s">
        <v>200</v>
      </c>
      <c r="CZ9">
        <v>7.5</v>
      </c>
      <c r="DA9">
        <v>0.55500000000000005</v>
      </c>
      <c r="DB9">
        <v>0.04</v>
      </c>
      <c r="DC9" t="s">
        <v>163</v>
      </c>
      <c r="DD9">
        <v>7.5</v>
      </c>
      <c r="DE9">
        <v>0.55500000000000005</v>
      </c>
      <c r="DF9">
        <v>0.04</v>
      </c>
      <c r="DG9">
        <v>0</v>
      </c>
      <c r="DH9">
        <v>0</v>
      </c>
      <c r="DI9">
        <v>0</v>
      </c>
      <c r="DJ9" t="s">
        <v>167</v>
      </c>
      <c r="DK9">
        <v>5</v>
      </c>
      <c r="DL9">
        <v>0.37</v>
      </c>
      <c r="DM9">
        <v>0.03</v>
      </c>
      <c r="DN9" t="s">
        <v>167</v>
      </c>
      <c r="DO9">
        <v>25</v>
      </c>
      <c r="DP9">
        <v>1.85</v>
      </c>
      <c r="DQ9">
        <v>0.14000000000000001</v>
      </c>
      <c r="DR9" t="s">
        <v>162</v>
      </c>
      <c r="DS9">
        <v>0</v>
      </c>
      <c r="DT9">
        <v>0</v>
      </c>
      <c r="DU9" t="s">
        <v>162</v>
      </c>
      <c r="DV9">
        <v>0</v>
      </c>
      <c r="DW9">
        <v>0</v>
      </c>
      <c r="DX9" t="s">
        <v>162</v>
      </c>
      <c r="DY9" t="s">
        <v>162</v>
      </c>
      <c r="DZ9" t="s">
        <v>162</v>
      </c>
      <c r="EA9" t="s">
        <v>162</v>
      </c>
      <c r="EB9">
        <v>0</v>
      </c>
      <c r="EC9">
        <v>0</v>
      </c>
      <c r="ED9">
        <v>11.1</v>
      </c>
      <c r="EE9">
        <v>0.83</v>
      </c>
      <c r="EF9">
        <v>2.0020566090040005E+19</v>
      </c>
      <c r="EG9">
        <v>3.0040567E+19</v>
      </c>
      <c r="EH9" t="s">
        <v>232</v>
      </c>
      <c r="EI9" t="s">
        <v>232</v>
      </c>
      <c r="EJ9" t="s">
        <v>233</v>
      </c>
      <c r="EK9" t="s">
        <v>234</v>
      </c>
      <c r="EL9" t="s">
        <v>202</v>
      </c>
      <c r="EM9" t="s">
        <v>162</v>
      </c>
      <c r="EN9" t="s">
        <v>162</v>
      </c>
      <c r="EO9" t="s">
        <v>162</v>
      </c>
      <c r="EP9" t="s">
        <v>162</v>
      </c>
      <c r="EQ9" t="s">
        <v>162</v>
      </c>
      <c r="ER9" t="s">
        <v>162</v>
      </c>
      <c r="ES9" t="s">
        <v>162</v>
      </c>
      <c r="ET9" t="s">
        <v>162</v>
      </c>
      <c r="EU9" t="s">
        <v>162</v>
      </c>
      <c r="EV9">
        <v>3697.61</v>
      </c>
      <c r="EW9">
        <v>0</v>
      </c>
      <c r="EX9">
        <v>0</v>
      </c>
      <c r="EY9" t="s">
        <v>162</v>
      </c>
      <c r="EZ9" t="s">
        <v>168</v>
      </c>
      <c r="FA9" t="s">
        <v>162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9805223055</v>
      </c>
      <c r="D10" t="s">
        <v>146</v>
      </c>
      <c r="E10" t="s">
        <v>169</v>
      </c>
      <c r="F10" s="3" t="s">
        <v>148</v>
      </c>
      <c r="G10" t="s">
        <v>189</v>
      </c>
      <c r="H10" t="s">
        <v>190</v>
      </c>
      <c r="I10" t="s">
        <v>191</v>
      </c>
      <c r="J10" t="s">
        <v>192</v>
      </c>
      <c r="K10" t="s">
        <v>193</v>
      </c>
      <c r="L10" s="4">
        <v>0.5</v>
      </c>
      <c r="M10" s="4">
        <v>4350</v>
      </c>
      <c r="N10" t="s">
        <v>171</v>
      </c>
      <c r="O10" t="s">
        <v>285</v>
      </c>
      <c r="P10" t="s">
        <v>286</v>
      </c>
      <c r="Q10">
        <v>34977</v>
      </c>
      <c r="R10">
        <v>462584</v>
      </c>
      <c r="S10" s="3" t="s">
        <v>157</v>
      </c>
      <c r="T10" t="s">
        <v>144</v>
      </c>
      <c r="U10">
        <v>2616519518</v>
      </c>
      <c r="V10" t="s">
        <v>287</v>
      </c>
      <c r="W10" t="s">
        <v>287</v>
      </c>
      <c r="X10">
        <v>2604930</v>
      </c>
      <c r="Y10">
        <v>0</v>
      </c>
      <c r="Z10" t="s">
        <v>162</v>
      </c>
      <c r="AA10">
        <v>9805223055</v>
      </c>
      <c r="AB10">
        <v>123</v>
      </c>
      <c r="AC10" t="s">
        <v>159</v>
      </c>
      <c r="AD10" t="s">
        <v>160</v>
      </c>
      <c r="AE10" t="s">
        <v>161</v>
      </c>
      <c r="AF10" t="s">
        <v>192</v>
      </c>
      <c r="AG10">
        <v>5999</v>
      </c>
      <c r="AH10">
        <v>63</v>
      </c>
      <c r="AI10" t="s">
        <v>162</v>
      </c>
      <c r="AJ10">
        <v>200185</v>
      </c>
      <c r="AK10" t="s">
        <v>162</v>
      </c>
      <c r="AL10" t="s">
        <v>163</v>
      </c>
      <c r="AM10" t="s">
        <v>288</v>
      </c>
      <c r="AN10">
        <v>566</v>
      </c>
      <c r="AO10">
        <v>947718</v>
      </c>
      <c r="AP10">
        <v>566</v>
      </c>
      <c r="AQ10">
        <v>9805223055</v>
      </c>
      <c r="AR10">
        <v>9805223055</v>
      </c>
      <c r="AS10" t="s">
        <v>171</v>
      </c>
      <c r="AT10" t="s">
        <v>289</v>
      </c>
      <c r="AU10" t="s">
        <v>162</v>
      </c>
      <c r="AV10" t="s">
        <v>176</v>
      </c>
      <c r="AW10" s="4">
        <v>0.5</v>
      </c>
      <c r="AX10">
        <v>4350</v>
      </c>
      <c r="AY10">
        <v>4350</v>
      </c>
      <c r="AZ10" s="9">
        <f t="shared" si="0"/>
        <v>4350</v>
      </c>
      <c r="BA10" s="9">
        <v>350</v>
      </c>
      <c r="BB10" s="9">
        <f t="shared" si="1"/>
        <v>4000</v>
      </c>
      <c r="BC10" s="10">
        <f t="shared" si="2"/>
        <v>704.00000000000011</v>
      </c>
      <c r="BD10" s="11">
        <f t="shared" si="3"/>
        <v>3200</v>
      </c>
      <c r="BE10" s="12">
        <f t="shared" si="4"/>
        <v>96</v>
      </c>
      <c r="BF10" s="9">
        <v>250</v>
      </c>
      <c r="BG10" s="13">
        <f t="shared" si="5"/>
        <v>81.25</v>
      </c>
      <c r="BH10" s="13"/>
      <c r="BI10" s="14"/>
      <c r="BJ10" s="9">
        <f t="shared" si="6"/>
        <v>18.75</v>
      </c>
      <c r="BK10" t="s">
        <v>162</v>
      </c>
      <c r="BL10" t="s">
        <v>162</v>
      </c>
      <c r="BM10" t="s">
        <v>162</v>
      </c>
      <c r="BN10" t="s">
        <v>162</v>
      </c>
      <c r="BO10">
        <v>566</v>
      </c>
      <c r="BP10">
        <v>566</v>
      </c>
      <c r="BQ10">
        <v>4350</v>
      </c>
      <c r="BR10">
        <v>1000</v>
      </c>
      <c r="BS10">
        <v>21.75</v>
      </c>
      <c r="BT10">
        <v>1.63</v>
      </c>
      <c r="BU10">
        <v>0</v>
      </c>
      <c r="BV10">
        <v>4326.6188000000002</v>
      </c>
      <c r="BW10">
        <v>0</v>
      </c>
      <c r="BX10" t="s">
        <v>162</v>
      </c>
      <c r="BY10" t="s">
        <v>162</v>
      </c>
      <c r="BZ10">
        <v>0</v>
      </c>
      <c r="CA10">
        <v>0</v>
      </c>
      <c r="CB10" t="s">
        <v>166</v>
      </c>
      <c r="CC10">
        <v>8.6999999999999993</v>
      </c>
      <c r="CD10" t="s">
        <v>162</v>
      </c>
      <c r="CE10">
        <v>0</v>
      </c>
      <c r="CF10">
        <v>0</v>
      </c>
      <c r="CG10" t="s">
        <v>162</v>
      </c>
      <c r="CH10">
        <v>0</v>
      </c>
      <c r="CI10">
        <v>0.2</v>
      </c>
      <c r="CJ10">
        <v>8.6999999999999993</v>
      </c>
      <c r="CK10" t="s">
        <v>162</v>
      </c>
      <c r="CL10" t="s">
        <v>162</v>
      </c>
      <c r="CM10" t="s">
        <v>162</v>
      </c>
      <c r="CN10" t="s">
        <v>162</v>
      </c>
      <c r="CO10">
        <v>0</v>
      </c>
      <c r="CP10" t="s">
        <v>169</v>
      </c>
      <c r="CQ10">
        <v>30</v>
      </c>
      <c r="CR10">
        <v>2.61</v>
      </c>
      <c r="CS10">
        <v>0.2</v>
      </c>
      <c r="CT10">
        <v>4348.2700000000004</v>
      </c>
      <c r="CU10" t="s">
        <v>167</v>
      </c>
      <c r="CV10">
        <v>25</v>
      </c>
      <c r="CW10">
        <v>2.1749999999999998</v>
      </c>
      <c r="CX10">
        <v>0.16</v>
      </c>
      <c r="CY10" t="s">
        <v>200</v>
      </c>
      <c r="CZ10">
        <v>7.5</v>
      </c>
      <c r="DA10">
        <v>0.65249999999999997</v>
      </c>
      <c r="DB10">
        <v>0.05</v>
      </c>
      <c r="DC10" t="s">
        <v>163</v>
      </c>
      <c r="DD10">
        <v>7.5</v>
      </c>
      <c r="DE10">
        <v>0.65249999999999997</v>
      </c>
      <c r="DF10">
        <v>0.05</v>
      </c>
      <c r="DG10">
        <v>0</v>
      </c>
      <c r="DH10">
        <v>1</v>
      </c>
      <c r="DI10">
        <v>0.08</v>
      </c>
      <c r="DJ10" t="s">
        <v>167</v>
      </c>
      <c r="DK10">
        <v>5</v>
      </c>
      <c r="DL10">
        <v>0.435</v>
      </c>
      <c r="DM10">
        <v>0.03</v>
      </c>
      <c r="DN10" t="s">
        <v>167</v>
      </c>
      <c r="DO10">
        <v>25</v>
      </c>
      <c r="DP10">
        <v>2.1749999999999998</v>
      </c>
      <c r="DQ10">
        <v>0.16</v>
      </c>
      <c r="DR10" t="s">
        <v>162</v>
      </c>
      <c r="DS10">
        <v>0</v>
      </c>
      <c r="DT10">
        <v>0</v>
      </c>
      <c r="DU10" t="s">
        <v>162</v>
      </c>
      <c r="DV10">
        <v>0</v>
      </c>
      <c r="DW10">
        <v>0</v>
      </c>
      <c r="DX10" t="s">
        <v>162</v>
      </c>
      <c r="DY10" t="s">
        <v>162</v>
      </c>
      <c r="DZ10" t="s">
        <v>162</v>
      </c>
      <c r="EA10" t="s">
        <v>162</v>
      </c>
      <c r="EB10">
        <v>0</v>
      </c>
      <c r="EC10">
        <v>0</v>
      </c>
      <c r="ED10">
        <v>13.05</v>
      </c>
      <c r="EE10">
        <v>0.98</v>
      </c>
      <c r="EF10">
        <v>2.0020566090040005E+19</v>
      </c>
      <c r="EG10">
        <v>3.0040567E+19</v>
      </c>
      <c r="EH10" t="s">
        <v>287</v>
      </c>
      <c r="EI10" t="s">
        <v>287</v>
      </c>
      <c r="EJ10" t="s">
        <v>288</v>
      </c>
      <c r="EK10" t="s">
        <v>290</v>
      </c>
      <c r="EL10" t="s">
        <v>202</v>
      </c>
      <c r="EM10" t="s">
        <v>162</v>
      </c>
      <c r="EN10" t="s">
        <v>162</v>
      </c>
      <c r="EO10" t="s">
        <v>162</v>
      </c>
      <c r="EP10" t="s">
        <v>162</v>
      </c>
      <c r="EQ10" t="s">
        <v>162</v>
      </c>
      <c r="ER10" t="s">
        <v>162</v>
      </c>
      <c r="ES10" t="s">
        <v>162</v>
      </c>
      <c r="ET10" t="s">
        <v>162</v>
      </c>
      <c r="EU10" t="s">
        <v>162</v>
      </c>
      <c r="EV10">
        <v>4348.2700000000004</v>
      </c>
      <c r="EW10">
        <v>0</v>
      </c>
      <c r="EX10">
        <v>0</v>
      </c>
      <c r="EY10" t="s">
        <v>162</v>
      </c>
      <c r="EZ10" t="s">
        <v>168</v>
      </c>
      <c r="FA10" t="s">
        <v>162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9802202049</v>
      </c>
      <c r="D11" t="s">
        <v>146</v>
      </c>
      <c r="E11" t="s">
        <v>169</v>
      </c>
      <c r="F11" s="3" t="s">
        <v>148</v>
      </c>
      <c r="G11" t="s">
        <v>350</v>
      </c>
      <c r="H11" t="s">
        <v>351</v>
      </c>
      <c r="I11" t="s">
        <v>352</v>
      </c>
      <c r="J11" t="s">
        <v>353</v>
      </c>
      <c r="K11" t="s">
        <v>153</v>
      </c>
      <c r="L11" s="4">
        <v>0.5</v>
      </c>
      <c r="M11" s="4">
        <v>7350</v>
      </c>
      <c r="N11" t="s">
        <v>171</v>
      </c>
      <c r="O11" t="s">
        <v>354</v>
      </c>
      <c r="P11" t="s">
        <v>387</v>
      </c>
      <c r="Q11">
        <v>34972</v>
      </c>
      <c r="R11">
        <v>252892</v>
      </c>
      <c r="S11" s="3" t="s">
        <v>157</v>
      </c>
      <c r="T11" t="s">
        <v>144</v>
      </c>
      <c r="U11">
        <v>2616123404</v>
      </c>
      <c r="V11" t="s">
        <v>388</v>
      </c>
      <c r="W11" t="s">
        <v>388</v>
      </c>
      <c r="X11">
        <v>3583032</v>
      </c>
      <c r="Y11">
        <v>1001474</v>
      </c>
      <c r="Z11">
        <v>25520507</v>
      </c>
      <c r="AA11">
        <v>9802202049</v>
      </c>
      <c r="AB11">
        <v>815167</v>
      </c>
      <c r="AC11" t="s">
        <v>159</v>
      </c>
      <c r="AD11" t="s">
        <v>160</v>
      </c>
      <c r="AE11" t="s">
        <v>161</v>
      </c>
      <c r="AF11" t="s">
        <v>353</v>
      </c>
      <c r="AG11">
        <v>5999</v>
      </c>
      <c r="AH11">
        <v>63</v>
      </c>
      <c r="AI11" t="s">
        <v>162</v>
      </c>
      <c r="AJ11" t="s">
        <v>162</v>
      </c>
      <c r="AK11" t="s">
        <v>162</v>
      </c>
      <c r="AL11" t="s">
        <v>163</v>
      </c>
      <c r="AM11" t="s">
        <v>388</v>
      </c>
      <c r="AN11">
        <v>566</v>
      </c>
      <c r="AO11">
        <v>929535</v>
      </c>
      <c r="AP11">
        <v>566</v>
      </c>
      <c r="AQ11">
        <v>9802202049</v>
      </c>
      <c r="AR11">
        <v>9802202049</v>
      </c>
      <c r="AS11" t="s">
        <v>171</v>
      </c>
      <c r="AT11" t="s">
        <v>357</v>
      </c>
      <c r="AU11" t="s">
        <v>162</v>
      </c>
      <c r="AV11" t="s">
        <v>176</v>
      </c>
      <c r="AW11" s="4">
        <v>0.5</v>
      </c>
      <c r="AX11">
        <v>7350</v>
      </c>
      <c r="AY11">
        <v>7350</v>
      </c>
      <c r="AZ11" s="9">
        <f t="shared" si="0"/>
        <v>7350</v>
      </c>
      <c r="BA11" s="9">
        <v>350</v>
      </c>
      <c r="BB11" s="9">
        <f t="shared" si="1"/>
        <v>7000</v>
      </c>
      <c r="BC11" s="10">
        <f t="shared" si="2"/>
        <v>1232.0000000000002</v>
      </c>
      <c r="BD11" s="11">
        <f t="shared" si="3"/>
        <v>5600</v>
      </c>
      <c r="BE11" s="12">
        <f t="shared" si="4"/>
        <v>168</v>
      </c>
      <c r="BF11" s="9">
        <v>250</v>
      </c>
      <c r="BG11" s="13">
        <f t="shared" si="5"/>
        <v>81.25</v>
      </c>
      <c r="BH11" s="13"/>
      <c r="BI11" s="14"/>
      <c r="BJ11" s="9">
        <f t="shared" si="6"/>
        <v>18.75</v>
      </c>
      <c r="BK11" t="s">
        <v>162</v>
      </c>
      <c r="BL11" t="s">
        <v>162</v>
      </c>
      <c r="BM11" t="s">
        <v>162</v>
      </c>
      <c r="BN11" t="s">
        <v>162</v>
      </c>
      <c r="BO11">
        <v>566</v>
      </c>
      <c r="BP11">
        <v>566</v>
      </c>
      <c r="BQ11">
        <v>7350</v>
      </c>
      <c r="BR11">
        <v>1000</v>
      </c>
      <c r="BS11">
        <v>36.75</v>
      </c>
      <c r="BT11">
        <v>2.76</v>
      </c>
      <c r="BU11">
        <v>0</v>
      </c>
      <c r="BV11">
        <v>7310.4938000000002</v>
      </c>
      <c r="BW11">
        <v>0</v>
      </c>
      <c r="BX11" t="s">
        <v>162</v>
      </c>
      <c r="BY11" t="s">
        <v>162</v>
      </c>
      <c r="BZ11">
        <v>0</v>
      </c>
      <c r="CA11">
        <v>0</v>
      </c>
      <c r="CB11" t="s">
        <v>166</v>
      </c>
      <c r="CC11">
        <v>14.7</v>
      </c>
      <c r="CD11" t="s">
        <v>162</v>
      </c>
      <c r="CE11">
        <v>0</v>
      </c>
      <c r="CF11">
        <v>0</v>
      </c>
      <c r="CG11" t="s">
        <v>162</v>
      </c>
      <c r="CH11">
        <v>0</v>
      </c>
      <c r="CI11">
        <v>0.2</v>
      </c>
      <c r="CJ11">
        <v>14.7</v>
      </c>
      <c r="CK11" t="s">
        <v>162</v>
      </c>
      <c r="CL11" t="s">
        <v>162</v>
      </c>
      <c r="CM11" t="s">
        <v>162</v>
      </c>
      <c r="CN11" t="s">
        <v>162</v>
      </c>
      <c r="CO11">
        <v>0</v>
      </c>
      <c r="CP11" t="s">
        <v>169</v>
      </c>
      <c r="CQ11">
        <v>30</v>
      </c>
      <c r="CR11">
        <v>4.41</v>
      </c>
      <c r="CS11">
        <v>0.33</v>
      </c>
      <c r="CT11">
        <v>7346.34</v>
      </c>
      <c r="CU11" t="s">
        <v>167</v>
      </c>
      <c r="CV11">
        <v>25</v>
      </c>
      <c r="CW11">
        <v>3.6749999999999998</v>
      </c>
      <c r="CX11">
        <v>0.28000000000000003</v>
      </c>
      <c r="CY11" t="s">
        <v>167</v>
      </c>
      <c r="CZ11">
        <v>7.5</v>
      </c>
      <c r="DA11">
        <v>1.1025</v>
      </c>
      <c r="DB11">
        <v>0.08</v>
      </c>
      <c r="DC11" t="s">
        <v>163</v>
      </c>
      <c r="DD11">
        <v>7.5</v>
      </c>
      <c r="DE11">
        <v>1.1025</v>
      </c>
      <c r="DF11">
        <v>0.08</v>
      </c>
      <c r="DG11">
        <v>0</v>
      </c>
      <c r="DH11">
        <v>1</v>
      </c>
      <c r="DI11">
        <v>0.08</v>
      </c>
      <c r="DJ11" t="s">
        <v>167</v>
      </c>
      <c r="DK11">
        <v>5</v>
      </c>
      <c r="DL11">
        <v>0.73499999999999999</v>
      </c>
      <c r="DM11">
        <v>0.06</v>
      </c>
      <c r="DN11" t="s">
        <v>167</v>
      </c>
      <c r="DO11">
        <v>25</v>
      </c>
      <c r="DP11">
        <v>3.6749999999999998</v>
      </c>
      <c r="DQ11">
        <v>0.28000000000000003</v>
      </c>
      <c r="DR11" t="s">
        <v>162</v>
      </c>
      <c r="DS11">
        <v>0</v>
      </c>
      <c r="DT11">
        <v>0</v>
      </c>
      <c r="DU11" t="s">
        <v>162</v>
      </c>
      <c r="DV11">
        <v>0</v>
      </c>
      <c r="DW11">
        <v>0</v>
      </c>
      <c r="DX11" t="s">
        <v>162</v>
      </c>
      <c r="DY11" t="s">
        <v>162</v>
      </c>
      <c r="DZ11" t="s">
        <v>162</v>
      </c>
      <c r="EA11" t="s">
        <v>162</v>
      </c>
      <c r="EB11">
        <v>0</v>
      </c>
      <c r="EC11">
        <v>0</v>
      </c>
      <c r="ED11">
        <v>22.05</v>
      </c>
      <c r="EE11">
        <v>1.65</v>
      </c>
      <c r="EF11">
        <v>2.0020566000040006E+19</v>
      </c>
      <c r="EG11">
        <v>3.0040567E+19</v>
      </c>
      <c r="EH11" t="s">
        <v>389</v>
      </c>
      <c r="EI11" t="s">
        <v>388</v>
      </c>
      <c r="EJ11" t="s">
        <v>162</v>
      </c>
      <c r="EK11" t="s">
        <v>162</v>
      </c>
      <c r="EL11" t="s">
        <v>126</v>
      </c>
      <c r="EM11" t="s">
        <v>162</v>
      </c>
      <c r="EN11" t="s">
        <v>162</v>
      </c>
      <c r="EO11" t="s">
        <v>162</v>
      </c>
      <c r="EP11" t="s">
        <v>162</v>
      </c>
      <c r="EQ11" t="s">
        <v>162</v>
      </c>
      <c r="ER11" t="s">
        <v>162</v>
      </c>
      <c r="ES11" t="s">
        <v>162</v>
      </c>
      <c r="ET11" t="s">
        <v>162</v>
      </c>
      <c r="EU11" t="s">
        <v>162</v>
      </c>
      <c r="EV11">
        <v>7346.34</v>
      </c>
      <c r="EW11">
        <v>0</v>
      </c>
      <c r="EX11">
        <v>0</v>
      </c>
      <c r="EY11" t="s">
        <v>162</v>
      </c>
      <c r="EZ11" t="s">
        <v>168</v>
      </c>
      <c r="FA11" t="s">
        <v>162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9802182109</v>
      </c>
      <c r="D12" t="s">
        <v>146</v>
      </c>
      <c r="E12" t="s">
        <v>169</v>
      </c>
      <c r="F12" s="3" t="s">
        <v>148</v>
      </c>
      <c r="G12" t="s">
        <v>350</v>
      </c>
      <c r="H12" t="s">
        <v>351</v>
      </c>
      <c r="I12" t="s">
        <v>352</v>
      </c>
      <c r="J12" t="s">
        <v>353</v>
      </c>
      <c r="K12" t="s">
        <v>153</v>
      </c>
      <c r="L12" s="4">
        <v>0.5</v>
      </c>
      <c r="M12" s="4">
        <v>7350</v>
      </c>
      <c r="N12" t="s">
        <v>171</v>
      </c>
      <c r="O12" t="s">
        <v>354</v>
      </c>
      <c r="P12" t="s">
        <v>423</v>
      </c>
      <c r="Q12">
        <v>34972</v>
      </c>
      <c r="R12">
        <v>244601</v>
      </c>
      <c r="S12" s="3" t="s">
        <v>157</v>
      </c>
      <c r="T12" t="s">
        <v>144</v>
      </c>
      <c r="U12">
        <v>2616120363</v>
      </c>
      <c r="V12" t="s">
        <v>424</v>
      </c>
      <c r="W12" t="s">
        <v>424</v>
      </c>
      <c r="X12">
        <v>8904600</v>
      </c>
      <c r="Y12">
        <v>1001472</v>
      </c>
      <c r="Z12">
        <v>25520487</v>
      </c>
      <c r="AA12">
        <v>9802182109</v>
      </c>
      <c r="AB12">
        <v>815167</v>
      </c>
      <c r="AC12" t="s">
        <v>159</v>
      </c>
      <c r="AD12" t="s">
        <v>160</v>
      </c>
      <c r="AE12" t="s">
        <v>161</v>
      </c>
      <c r="AF12" t="s">
        <v>353</v>
      </c>
      <c r="AG12">
        <v>5999</v>
      </c>
      <c r="AH12">
        <v>63</v>
      </c>
      <c r="AI12" t="s">
        <v>162</v>
      </c>
      <c r="AJ12" t="s">
        <v>162</v>
      </c>
      <c r="AK12" t="s">
        <v>162</v>
      </c>
      <c r="AL12" t="s">
        <v>163</v>
      </c>
      <c r="AM12" t="s">
        <v>424</v>
      </c>
      <c r="AN12">
        <v>566</v>
      </c>
      <c r="AO12">
        <v>616130</v>
      </c>
      <c r="AP12">
        <v>566</v>
      </c>
      <c r="AQ12">
        <v>9802182109</v>
      </c>
      <c r="AR12">
        <v>9802182109</v>
      </c>
      <c r="AS12" t="s">
        <v>171</v>
      </c>
      <c r="AT12" t="s">
        <v>357</v>
      </c>
      <c r="AU12" t="s">
        <v>162</v>
      </c>
      <c r="AV12" t="s">
        <v>176</v>
      </c>
      <c r="AW12" s="4">
        <v>0.5</v>
      </c>
      <c r="AX12">
        <v>7350</v>
      </c>
      <c r="AY12">
        <v>7350</v>
      </c>
      <c r="AZ12" s="9">
        <f t="shared" si="0"/>
        <v>7350</v>
      </c>
      <c r="BA12" s="9">
        <v>350</v>
      </c>
      <c r="BB12" s="9">
        <f t="shared" si="1"/>
        <v>7000</v>
      </c>
      <c r="BC12" s="10">
        <f t="shared" si="2"/>
        <v>1232.0000000000002</v>
      </c>
      <c r="BD12" s="11">
        <f t="shared" si="3"/>
        <v>5600</v>
      </c>
      <c r="BE12" s="12">
        <f t="shared" si="4"/>
        <v>168</v>
      </c>
      <c r="BF12" s="9">
        <v>250</v>
      </c>
      <c r="BG12" s="13">
        <f t="shared" si="5"/>
        <v>81.25</v>
      </c>
      <c r="BH12" s="13"/>
      <c r="BI12" s="14"/>
      <c r="BJ12" s="9">
        <f t="shared" si="6"/>
        <v>18.75</v>
      </c>
      <c r="BK12" t="s">
        <v>162</v>
      </c>
      <c r="BL12" t="s">
        <v>162</v>
      </c>
      <c r="BM12" t="s">
        <v>162</v>
      </c>
      <c r="BN12" t="s">
        <v>162</v>
      </c>
      <c r="BO12">
        <v>566</v>
      </c>
      <c r="BP12">
        <v>566</v>
      </c>
      <c r="BQ12">
        <v>7350</v>
      </c>
      <c r="BR12">
        <v>1000</v>
      </c>
      <c r="BS12">
        <v>36.75</v>
      </c>
      <c r="BT12">
        <v>2.76</v>
      </c>
      <c r="BU12">
        <v>0</v>
      </c>
      <c r="BV12">
        <v>7310.4938000000002</v>
      </c>
      <c r="BW12">
        <v>0</v>
      </c>
      <c r="BX12" t="s">
        <v>162</v>
      </c>
      <c r="BY12" t="s">
        <v>162</v>
      </c>
      <c r="BZ12">
        <v>0</v>
      </c>
      <c r="CA12">
        <v>0</v>
      </c>
      <c r="CB12" t="s">
        <v>166</v>
      </c>
      <c r="CC12">
        <v>14.7</v>
      </c>
      <c r="CD12" t="s">
        <v>162</v>
      </c>
      <c r="CE12">
        <v>0</v>
      </c>
      <c r="CF12">
        <v>0</v>
      </c>
      <c r="CG12" t="s">
        <v>162</v>
      </c>
      <c r="CH12">
        <v>0</v>
      </c>
      <c r="CI12">
        <v>0.2</v>
      </c>
      <c r="CJ12">
        <v>14.7</v>
      </c>
      <c r="CK12" t="s">
        <v>162</v>
      </c>
      <c r="CL12" t="s">
        <v>162</v>
      </c>
      <c r="CM12" t="s">
        <v>162</v>
      </c>
      <c r="CN12" t="s">
        <v>162</v>
      </c>
      <c r="CO12">
        <v>0</v>
      </c>
      <c r="CP12" t="s">
        <v>169</v>
      </c>
      <c r="CQ12">
        <v>30</v>
      </c>
      <c r="CR12">
        <v>4.41</v>
      </c>
      <c r="CS12">
        <v>0.33</v>
      </c>
      <c r="CT12">
        <v>7346.34</v>
      </c>
      <c r="CU12" t="s">
        <v>167</v>
      </c>
      <c r="CV12">
        <v>25</v>
      </c>
      <c r="CW12">
        <v>3.6749999999999998</v>
      </c>
      <c r="CX12">
        <v>0.28000000000000003</v>
      </c>
      <c r="CY12" t="s">
        <v>167</v>
      </c>
      <c r="CZ12">
        <v>7.5</v>
      </c>
      <c r="DA12">
        <v>1.1025</v>
      </c>
      <c r="DB12">
        <v>0.08</v>
      </c>
      <c r="DC12" t="s">
        <v>163</v>
      </c>
      <c r="DD12">
        <v>7.5</v>
      </c>
      <c r="DE12">
        <v>1.1025</v>
      </c>
      <c r="DF12">
        <v>0.08</v>
      </c>
      <c r="DG12">
        <v>0</v>
      </c>
      <c r="DH12">
        <v>1</v>
      </c>
      <c r="DI12">
        <v>0.08</v>
      </c>
      <c r="DJ12" t="s">
        <v>167</v>
      </c>
      <c r="DK12">
        <v>5</v>
      </c>
      <c r="DL12">
        <v>0.73499999999999999</v>
      </c>
      <c r="DM12">
        <v>0.06</v>
      </c>
      <c r="DN12" t="s">
        <v>167</v>
      </c>
      <c r="DO12">
        <v>25</v>
      </c>
      <c r="DP12">
        <v>3.6749999999999998</v>
      </c>
      <c r="DQ12">
        <v>0.28000000000000003</v>
      </c>
      <c r="DR12" t="s">
        <v>162</v>
      </c>
      <c r="DS12">
        <v>0</v>
      </c>
      <c r="DT12">
        <v>0</v>
      </c>
      <c r="DU12" t="s">
        <v>162</v>
      </c>
      <c r="DV12">
        <v>0</v>
      </c>
      <c r="DW12">
        <v>0</v>
      </c>
      <c r="DX12" t="s">
        <v>162</v>
      </c>
      <c r="DY12" t="s">
        <v>162</v>
      </c>
      <c r="DZ12" t="s">
        <v>162</v>
      </c>
      <c r="EA12" t="s">
        <v>162</v>
      </c>
      <c r="EB12">
        <v>0</v>
      </c>
      <c r="EC12">
        <v>0</v>
      </c>
      <c r="ED12">
        <v>22.05</v>
      </c>
      <c r="EE12">
        <v>1.65</v>
      </c>
      <c r="EF12">
        <v>2.0020566000040006E+19</v>
      </c>
      <c r="EG12">
        <v>3.0040567E+19</v>
      </c>
      <c r="EH12" t="s">
        <v>425</v>
      </c>
      <c r="EI12" t="s">
        <v>424</v>
      </c>
      <c r="EJ12" t="s">
        <v>162</v>
      </c>
      <c r="EK12" t="s">
        <v>162</v>
      </c>
      <c r="EL12" t="s">
        <v>126</v>
      </c>
      <c r="EM12" t="s">
        <v>162</v>
      </c>
      <c r="EN12" t="s">
        <v>162</v>
      </c>
      <c r="EO12" t="s">
        <v>162</v>
      </c>
      <c r="EP12" t="s">
        <v>162</v>
      </c>
      <c r="EQ12" t="s">
        <v>162</v>
      </c>
      <c r="ER12" t="s">
        <v>162</v>
      </c>
      <c r="ES12" t="s">
        <v>162</v>
      </c>
      <c r="ET12" t="s">
        <v>162</v>
      </c>
      <c r="EU12" t="s">
        <v>162</v>
      </c>
      <c r="EV12">
        <v>7346.34</v>
      </c>
      <c r="EW12">
        <v>0</v>
      </c>
      <c r="EX12">
        <v>0</v>
      </c>
      <c r="EY12" t="s">
        <v>162</v>
      </c>
      <c r="EZ12" t="s">
        <v>168</v>
      </c>
      <c r="FA12" t="s">
        <v>162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9804726540</v>
      </c>
      <c r="D13" t="s">
        <v>146</v>
      </c>
      <c r="E13" t="s">
        <v>147</v>
      </c>
      <c r="F13" s="3" t="s">
        <v>148</v>
      </c>
      <c r="G13" t="s">
        <v>149</v>
      </c>
      <c r="H13" t="s">
        <v>150</v>
      </c>
      <c r="I13" t="s">
        <v>151</v>
      </c>
      <c r="J13" t="s">
        <v>152</v>
      </c>
      <c r="K13" t="s">
        <v>153</v>
      </c>
      <c r="L13" s="4">
        <v>0.5</v>
      </c>
      <c r="M13" s="4">
        <v>9000</v>
      </c>
      <c r="N13" t="s">
        <v>154</v>
      </c>
      <c r="O13" t="s">
        <v>155</v>
      </c>
      <c r="P13" t="s">
        <v>156</v>
      </c>
      <c r="Q13">
        <v>34977</v>
      </c>
      <c r="R13">
        <v>780527</v>
      </c>
      <c r="S13" s="3" t="s">
        <v>157</v>
      </c>
      <c r="T13" t="s">
        <v>144</v>
      </c>
      <c r="U13">
        <v>2616496895</v>
      </c>
      <c r="V13" t="s">
        <v>158</v>
      </c>
      <c r="W13" t="s">
        <v>158</v>
      </c>
      <c r="X13">
        <v>7186403</v>
      </c>
      <c r="Y13">
        <v>1001653</v>
      </c>
      <c r="Z13">
        <v>25522430</v>
      </c>
      <c r="AA13">
        <v>9804726540</v>
      </c>
      <c r="AB13">
        <v>800578</v>
      </c>
      <c r="AC13" t="s">
        <v>159</v>
      </c>
      <c r="AD13" t="s">
        <v>160</v>
      </c>
      <c r="AE13" t="s">
        <v>161</v>
      </c>
      <c r="AF13" t="s">
        <v>152</v>
      </c>
      <c r="AG13">
        <v>5999</v>
      </c>
      <c r="AH13">
        <v>63</v>
      </c>
      <c r="AI13" t="s">
        <v>162</v>
      </c>
      <c r="AJ13" t="s">
        <v>162</v>
      </c>
      <c r="AK13" t="s">
        <v>162</v>
      </c>
      <c r="AL13" t="s">
        <v>163</v>
      </c>
      <c r="AM13" t="s">
        <v>158</v>
      </c>
      <c r="AN13">
        <v>566</v>
      </c>
      <c r="AO13">
        <v>993855</v>
      </c>
      <c r="AP13">
        <v>566</v>
      </c>
      <c r="AQ13">
        <v>9804726540</v>
      </c>
      <c r="AR13">
        <v>9804726540</v>
      </c>
      <c r="AS13" t="s">
        <v>154</v>
      </c>
      <c r="AT13" t="s">
        <v>164</v>
      </c>
      <c r="AU13" t="s">
        <v>162</v>
      </c>
      <c r="AV13" t="s">
        <v>165</v>
      </c>
      <c r="AW13" s="4">
        <v>0.5</v>
      </c>
      <c r="AX13">
        <v>9000</v>
      </c>
      <c r="AY13">
        <v>9000</v>
      </c>
      <c r="AZ13" s="9">
        <f t="shared" si="0"/>
        <v>9000</v>
      </c>
      <c r="BA13" s="9">
        <v>350</v>
      </c>
      <c r="BB13" s="9">
        <f t="shared" si="1"/>
        <v>8650</v>
      </c>
      <c r="BC13" s="10">
        <f t="shared" si="2"/>
        <v>1522.4</v>
      </c>
      <c r="BD13" s="11">
        <f t="shared" si="3"/>
        <v>6920</v>
      </c>
      <c r="BE13" s="12">
        <f t="shared" si="4"/>
        <v>207.6</v>
      </c>
      <c r="BF13" s="9">
        <v>250</v>
      </c>
      <c r="BG13" s="13">
        <f t="shared" si="5"/>
        <v>81.25</v>
      </c>
      <c r="BH13" s="13"/>
      <c r="BI13" s="14"/>
      <c r="BJ13" s="9">
        <f t="shared" si="6"/>
        <v>18.75</v>
      </c>
      <c r="BK13" t="s">
        <v>162</v>
      </c>
      <c r="BL13" t="s">
        <v>162</v>
      </c>
      <c r="BM13" t="s">
        <v>162</v>
      </c>
      <c r="BN13" t="s">
        <v>162</v>
      </c>
      <c r="BO13">
        <v>566</v>
      </c>
      <c r="BP13">
        <v>566</v>
      </c>
      <c r="BQ13">
        <v>9000</v>
      </c>
      <c r="BR13">
        <v>1000</v>
      </c>
      <c r="BS13">
        <v>45</v>
      </c>
      <c r="BT13">
        <v>3.38</v>
      </c>
      <c r="BU13">
        <v>0</v>
      </c>
      <c r="BV13">
        <v>8951.625</v>
      </c>
      <c r="BW13">
        <v>0</v>
      </c>
      <c r="BX13" t="s">
        <v>162</v>
      </c>
      <c r="BY13" t="s">
        <v>162</v>
      </c>
      <c r="BZ13">
        <v>0</v>
      </c>
      <c r="CA13">
        <v>0</v>
      </c>
      <c r="CB13" t="s">
        <v>166</v>
      </c>
      <c r="CC13">
        <v>18</v>
      </c>
      <c r="CD13" t="s">
        <v>162</v>
      </c>
      <c r="CE13">
        <v>0</v>
      </c>
      <c r="CF13">
        <v>0</v>
      </c>
      <c r="CG13" t="s">
        <v>162</v>
      </c>
      <c r="CH13">
        <v>0</v>
      </c>
      <c r="CI13">
        <v>0.2</v>
      </c>
      <c r="CJ13">
        <v>18</v>
      </c>
      <c r="CK13" t="s">
        <v>162</v>
      </c>
      <c r="CL13" t="s">
        <v>162</v>
      </c>
      <c r="CM13" t="s">
        <v>162</v>
      </c>
      <c r="CN13" t="s">
        <v>162</v>
      </c>
      <c r="CO13">
        <v>0</v>
      </c>
      <c r="CP13" t="s">
        <v>147</v>
      </c>
      <c r="CQ13">
        <v>30</v>
      </c>
      <c r="CR13">
        <v>5.4</v>
      </c>
      <c r="CS13">
        <v>0.41</v>
      </c>
      <c r="CT13">
        <v>8999.57</v>
      </c>
      <c r="CU13" t="s">
        <v>167</v>
      </c>
      <c r="CV13">
        <v>25</v>
      </c>
      <c r="CW13">
        <v>4.5</v>
      </c>
      <c r="CX13">
        <v>0.34</v>
      </c>
      <c r="CY13" t="s">
        <v>167</v>
      </c>
      <c r="CZ13">
        <v>7.5</v>
      </c>
      <c r="DA13">
        <v>1.35</v>
      </c>
      <c r="DB13">
        <v>0.1</v>
      </c>
      <c r="DC13" t="s">
        <v>163</v>
      </c>
      <c r="DD13">
        <v>7.5</v>
      </c>
      <c r="DE13">
        <v>1.35</v>
      </c>
      <c r="DF13">
        <v>0.1</v>
      </c>
      <c r="DG13">
        <v>0</v>
      </c>
      <c r="DH13">
        <v>5</v>
      </c>
      <c r="DI13">
        <v>0.38</v>
      </c>
      <c r="DJ13" t="s">
        <v>167</v>
      </c>
      <c r="DK13">
        <v>5</v>
      </c>
      <c r="DL13">
        <v>0.9</v>
      </c>
      <c r="DM13">
        <v>7.0000000000000007E-2</v>
      </c>
      <c r="DN13" t="s">
        <v>167</v>
      </c>
      <c r="DO13">
        <v>25</v>
      </c>
      <c r="DP13">
        <v>4.5</v>
      </c>
      <c r="DQ13">
        <v>0.34</v>
      </c>
      <c r="DR13" t="s">
        <v>162</v>
      </c>
      <c r="DS13">
        <v>0</v>
      </c>
      <c r="DT13">
        <v>0</v>
      </c>
      <c r="DU13" t="s">
        <v>162</v>
      </c>
      <c r="DV13">
        <v>0</v>
      </c>
      <c r="DW13">
        <v>0</v>
      </c>
      <c r="DX13" t="s">
        <v>162</v>
      </c>
      <c r="DY13" t="s">
        <v>162</v>
      </c>
      <c r="DZ13" t="s">
        <v>162</v>
      </c>
      <c r="EA13" t="s">
        <v>162</v>
      </c>
      <c r="EB13">
        <v>0</v>
      </c>
      <c r="EC13">
        <v>0</v>
      </c>
      <c r="ED13">
        <v>27</v>
      </c>
      <c r="EE13">
        <v>2.02</v>
      </c>
      <c r="EF13">
        <v>2.0020566000040006E+19</v>
      </c>
      <c r="EG13">
        <v>3.0040566E+19</v>
      </c>
      <c r="EH13" t="s">
        <v>158</v>
      </c>
      <c r="EI13" t="s">
        <v>158</v>
      </c>
      <c r="EJ13" t="s">
        <v>162</v>
      </c>
      <c r="EK13" t="s">
        <v>162</v>
      </c>
      <c r="EL13" t="s">
        <v>126</v>
      </c>
      <c r="EM13" t="s">
        <v>162</v>
      </c>
      <c r="EN13" t="s">
        <v>162</v>
      </c>
      <c r="EO13" t="s">
        <v>162</v>
      </c>
      <c r="EP13" t="s">
        <v>162</v>
      </c>
      <c r="EQ13" t="s">
        <v>162</v>
      </c>
      <c r="ER13" t="s">
        <v>162</v>
      </c>
      <c r="ES13" t="s">
        <v>162</v>
      </c>
      <c r="ET13" t="s">
        <v>162</v>
      </c>
      <c r="EU13" t="s">
        <v>162</v>
      </c>
      <c r="EV13">
        <v>8999.57</v>
      </c>
      <c r="EW13">
        <v>0</v>
      </c>
      <c r="EX13">
        <v>0</v>
      </c>
      <c r="EY13" t="s">
        <v>162</v>
      </c>
      <c r="EZ13" t="s">
        <v>168</v>
      </c>
      <c r="FA13" t="s">
        <v>162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9804392914</v>
      </c>
      <c r="D14" t="s">
        <v>146</v>
      </c>
      <c r="E14" t="s">
        <v>188</v>
      </c>
      <c r="F14" s="3" t="s">
        <v>148</v>
      </c>
      <c r="G14" t="s">
        <v>149</v>
      </c>
      <c r="H14" t="s">
        <v>150</v>
      </c>
      <c r="I14" t="s">
        <v>151</v>
      </c>
      <c r="J14" t="s">
        <v>170</v>
      </c>
      <c r="K14" t="s">
        <v>153</v>
      </c>
      <c r="L14" s="4">
        <v>0.5</v>
      </c>
      <c r="M14" s="4">
        <v>9000</v>
      </c>
      <c r="N14" t="s">
        <v>171</v>
      </c>
      <c r="O14" t="s">
        <v>219</v>
      </c>
      <c r="P14" t="s">
        <v>220</v>
      </c>
      <c r="Q14">
        <v>34977</v>
      </c>
      <c r="R14">
        <v>577526</v>
      </c>
      <c r="S14" s="3" t="s">
        <v>157</v>
      </c>
      <c r="T14" t="s">
        <v>144</v>
      </c>
      <c r="U14">
        <v>2616470646</v>
      </c>
      <c r="V14" t="s">
        <v>221</v>
      </c>
      <c r="W14" t="s">
        <v>221</v>
      </c>
      <c r="X14">
        <v>2604930</v>
      </c>
      <c r="Y14">
        <v>1001648</v>
      </c>
      <c r="Z14">
        <v>25522043</v>
      </c>
      <c r="AA14">
        <v>9804392914</v>
      </c>
      <c r="AB14">
        <v>800578</v>
      </c>
      <c r="AC14" t="s">
        <v>159</v>
      </c>
      <c r="AD14" t="s">
        <v>160</v>
      </c>
      <c r="AE14" t="s">
        <v>161</v>
      </c>
      <c r="AF14" t="s">
        <v>170</v>
      </c>
      <c r="AG14">
        <v>5999</v>
      </c>
      <c r="AH14">
        <v>63</v>
      </c>
      <c r="AI14" t="s">
        <v>162</v>
      </c>
      <c r="AJ14" t="s">
        <v>162</v>
      </c>
      <c r="AK14" t="s">
        <v>162</v>
      </c>
      <c r="AL14" t="s">
        <v>163</v>
      </c>
      <c r="AM14" t="s">
        <v>221</v>
      </c>
      <c r="AN14">
        <v>566</v>
      </c>
      <c r="AO14">
        <v>577526</v>
      </c>
      <c r="AP14">
        <v>566</v>
      </c>
      <c r="AQ14">
        <v>9804392914</v>
      </c>
      <c r="AR14">
        <v>9804392914</v>
      </c>
      <c r="AS14" t="s">
        <v>171</v>
      </c>
      <c r="AT14" t="s">
        <v>222</v>
      </c>
      <c r="AU14" t="s">
        <v>162</v>
      </c>
      <c r="AV14" t="s">
        <v>199</v>
      </c>
      <c r="AW14" s="4">
        <v>0.5</v>
      </c>
      <c r="AX14">
        <v>9000</v>
      </c>
      <c r="AY14">
        <v>9000</v>
      </c>
      <c r="AZ14" s="9">
        <f t="shared" si="0"/>
        <v>9000</v>
      </c>
      <c r="BA14" s="9">
        <v>350</v>
      </c>
      <c r="BB14" s="9">
        <f t="shared" si="1"/>
        <v>8650</v>
      </c>
      <c r="BC14" s="10">
        <f t="shared" si="2"/>
        <v>1522.4</v>
      </c>
      <c r="BD14" s="11">
        <f t="shared" si="3"/>
        <v>6920</v>
      </c>
      <c r="BE14" s="12">
        <f t="shared" si="4"/>
        <v>207.6</v>
      </c>
      <c r="BF14" s="9">
        <v>250</v>
      </c>
      <c r="BG14" s="13">
        <f t="shared" si="5"/>
        <v>81.25</v>
      </c>
      <c r="BH14" s="13"/>
      <c r="BI14" s="14"/>
      <c r="BJ14" s="9">
        <f t="shared" si="6"/>
        <v>18.75</v>
      </c>
      <c r="BK14" t="s">
        <v>162</v>
      </c>
      <c r="BL14" t="s">
        <v>162</v>
      </c>
      <c r="BM14" t="s">
        <v>162</v>
      </c>
      <c r="BN14" t="s">
        <v>162</v>
      </c>
      <c r="BO14">
        <v>566</v>
      </c>
      <c r="BP14">
        <v>566</v>
      </c>
      <c r="BQ14">
        <v>9000</v>
      </c>
      <c r="BR14">
        <v>1000</v>
      </c>
      <c r="BS14">
        <v>45</v>
      </c>
      <c r="BT14">
        <v>3.38</v>
      </c>
      <c r="BU14">
        <v>0</v>
      </c>
      <c r="BV14">
        <v>8951.625</v>
      </c>
      <c r="BW14">
        <v>0</v>
      </c>
      <c r="BX14" t="s">
        <v>162</v>
      </c>
      <c r="BY14" t="s">
        <v>162</v>
      </c>
      <c r="BZ14">
        <v>0</v>
      </c>
      <c r="CA14">
        <v>0</v>
      </c>
      <c r="CB14" t="s">
        <v>166</v>
      </c>
      <c r="CC14">
        <v>18</v>
      </c>
      <c r="CD14" t="s">
        <v>162</v>
      </c>
      <c r="CE14">
        <v>0</v>
      </c>
      <c r="CF14">
        <v>0</v>
      </c>
      <c r="CG14" t="s">
        <v>162</v>
      </c>
      <c r="CH14">
        <v>0</v>
      </c>
      <c r="CI14">
        <v>0.2</v>
      </c>
      <c r="CJ14">
        <v>18</v>
      </c>
      <c r="CK14" t="s">
        <v>162</v>
      </c>
      <c r="CL14" t="s">
        <v>162</v>
      </c>
      <c r="CM14" t="s">
        <v>162</v>
      </c>
      <c r="CN14" t="s">
        <v>162</v>
      </c>
      <c r="CO14">
        <v>0</v>
      </c>
      <c r="CP14" t="s">
        <v>188</v>
      </c>
      <c r="CQ14">
        <v>30</v>
      </c>
      <c r="CR14">
        <v>5.4</v>
      </c>
      <c r="CS14">
        <v>0.41</v>
      </c>
      <c r="CT14">
        <v>8997.42</v>
      </c>
      <c r="CU14" t="s">
        <v>167</v>
      </c>
      <c r="CV14">
        <v>25</v>
      </c>
      <c r="CW14">
        <v>4.5</v>
      </c>
      <c r="CX14">
        <v>0.34</v>
      </c>
      <c r="CY14" t="s">
        <v>167</v>
      </c>
      <c r="CZ14">
        <v>7.5</v>
      </c>
      <c r="DA14">
        <v>1.35</v>
      </c>
      <c r="DB14">
        <v>0.1</v>
      </c>
      <c r="DC14" t="s">
        <v>163</v>
      </c>
      <c r="DD14">
        <v>7.5</v>
      </c>
      <c r="DE14">
        <v>1.35</v>
      </c>
      <c r="DF14">
        <v>0.1</v>
      </c>
      <c r="DG14">
        <v>0</v>
      </c>
      <c r="DH14">
        <v>3</v>
      </c>
      <c r="DI14">
        <v>0.23</v>
      </c>
      <c r="DJ14" t="s">
        <v>167</v>
      </c>
      <c r="DK14">
        <v>5</v>
      </c>
      <c r="DL14">
        <v>0.9</v>
      </c>
      <c r="DM14">
        <v>7.0000000000000007E-2</v>
      </c>
      <c r="DN14" t="s">
        <v>167</v>
      </c>
      <c r="DO14">
        <v>25</v>
      </c>
      <c r="DP14">
        <v>4.5</v>
      </c>
      <c r="DQ14">
        <v>0.34</v>
      </c>
      <c r="DR14" t="s">
        <v>162</v>
      </c>
      <c r="DS14">
        <v>0</v>
      </c>
      <c r="DT14">
        <v>0</v>
      </c>
      <c r="DU14" t="s">
        <v>162</v>
      </c>
      <c r="DV14">
        <v>0</v>
      </c>
      <c r="DW14">
        <v>0</v>
      </c>
      <c r="DX14" t="s">
        <v>162</v>
      </c>
      <c r="DY14" t="s">
        <v>162</v>
      </c>
      <c r="DZ14" t="s">
        <v>162</v>
      </c>
      <c r="EA14" t="s">
        <v>162</v>
      </c>
      <c r="EB14">
        <v>0</v>
      </c>
      <c r="EC14">
        <v>0</v>
      </c>
      <c r="ED14">
        <v>27</v>
      </c>
      <c r="EE14">
        <v>2.02</v>
      </c>
      <c r="EF14">
        <v>2.0020566000040006E+19</v>
      </c>
      <c r="EG14">
        <v>3.0040567E+19</v>
      </c>
      <c r="EH14" t="s">
        <v>221</v>
      </c>
      <c r="EI14" t="s">
        <v>221</v>
      </c>
      <c r="EJ14" t="s">
        <v>162</v>
      </c>
      <c r="EK14" t="s">
        <v>162</v>
      </c>
      <c r="EL14" t="s">
        <v>126</v>
      </c>
      <c r="EM14" t="s">
        <v>162</v>
      </c>
      <c r="EN14" t="s">
        <v>162</v>
      </c>
      <c r="EO14" t="s">
        <v>162</v>
      </c>
      <c r="EP14" t="s">
        <v>162</v>
      </c>
      <c r="EQ14" t="s">
        <v>162</v>
      </c>
      <c r="ER14" t="s">
        <v>162</v>
      </c>
      <c r="ES14" t="s">
        <v>162</v>
      </c>
      <c r="ET14" t="s">
        <v>162</v>
      </c>
      <c r="EU14" t="s">
        <v>162</v>
      </c>
      <c r="EV14">
        <v>8997.42</v>
      </c>
      <c r="EW14">
        <v>0</v>
      </c>
      <c r="EX14">
        <v>0</v>
      </c>
      <c r="EY14" t="s">
        <v>162</v>
      </c>
      <c r="EZ14" t="s">
        <v>168</v>
      </c>
      <c r="FA14" t="s">
        <v>162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9805682084</v>
      </c>
      <c r="D15" t="s">
        <v>146</v>
      </c>
      <c r="E15" t="s">
        <v>178</v>
      </c>
      <c r="F15" s="3" t="s">
        <v>148</v>
      </c>
      <c r="G15" t="s">
        <v>149</v>
      </c>
      <c r="H15" t="s">
        <v>150</v>
      </c>
      <c r="I15" t="s">
        <v>151</v>
      </c>
      <c r="J15" t="s">
        <v>170</v>
      </c>
      <c r="K15" t="s">
        <v>153</v>
      </c>
      <c r="L15" s="4">
        <v>0.5</v>
      </c>
      <c r="M15" s="4">
        <v>9000</v>
      </c>
      <c r="N15" t="s">
        <v>171</v>
      </c>
      <c r="O15" t="s">
        <v>223</v>
      </c>
      <c r="P15" t="s">
        <v>224</v>
      </c>
      <c r="Q15">
        <v>34978</v>
      </c>
      <c r="R15">
        <v>25548</v>
      </c>
      <c r="S15" s="3" t="s">
        <v>157</v>
      </c>
      <c r="T15" t="s">
        <v>144</v>
      </c>
      <c r="U15">
        <v>2616565764</v>
      </c>
      <c r="V15" t="s">
        <v>225</v>
      </c>
      <c r="W15" t="s">
        <v>225</v>
      </c>
      <c r="X15">
        <v>5730913</v>
      </c>
      <c r="Y15">
        <v>1001665</v>
      </c>
      <c r="Z15">
        <v>25523530</v>
      </c>
      <c r="AA15">
        <v>9805682084</v>
      </c>
      <c r="AB15">
        <v>800578</v>
      </c>
      <c r="AC15" t="s">
        <v>159</v>
      </c>
      <c r="AD15" t="s">
        <v>160</v>
      </c>
      <c r="AE15" t="s">
        <v>161</v>
      </c>
      <c r="AF15" t="s">
        <v>170</v>
      </c>
      <c r="AG15">
        <v>5999</v>
      </c>
      <c r="AH15">
        <v>63</v>
      </c>
      <c r="AI15" t="s">
        <v>162</v>
      </c>
      <c r="AJ15" t="s">
        <v>162</v>
      </c>
      <c r="AK15" t="s">
        <v>162</v>
      </c>
      <c r="AL15" t="s">
        <v>163</v>
      </c>
      <c r="AM15" t="s">
        <v>225</v>
      </c>
      <c r="AN15">
        <v>566</v>
      </c>
      <c r="AO15">
        <v>25548</v>
      </c>
      <c r="AP15">
        <v>566</v>
      </c>
      <c r="AQ15">
        <v>9805682084</v>
      </c>
      <c r="AR15">
        <v>9805682084</v>
      </c>
      <c r="AS15" t="s">
        <v>171</v>
      </c>
      <c r="AT15" t="s">
        <v>226</v>
      </c>
      <c r="AU15" t="s">
        <v>162</v>
      </c>
      <c r="AV15" t="s">
        <v>183</v>
      </c>
      <c r="AW15" s="4">
        <v>0.5</v>
      </c>
      <c r="AX15">
        <v>9000</v>
      </c>
      <c r="AY15">
        <v>9000</v>
      </c>
      <c r="AZ15" s="9">
        <f t="shared" si="0"/>
        <v>9000</v>
      </c>
      <c r="BA15" s="9">
        <v>350</v>
      </c>
      <c r="BB15" s="9">
        <f t="shared" si="1"/>
        <v>8650</v>
      </c>
      <c r="BC15" s="10">
        <f t="shared" si="2"/>
        <v>1522.4</v>
      </c>
      <c r="BD15" s="11">
        <f t="shared" si="3"/>
        <v>6920</v>
      </c>
      <c r="BE15" s="12">
        <f t="shared" si="4"/>
        <v>207.6</v>
      </c>
      <c r="BF15" s="9">
        <v>250</v>
      </c>
      <c r="BG15" s="13">
        <f t="shared" si="5"/>
        <v>81.25</v>
      </c>
      <c r="BH15" s="13"/>
      <c r="BI15" s="14"/>
      <c r="BJ15" s="9">
        <f t="shared" si="6"/>
        <v>18.75</v>
      </c>
      <c r="BK15" t="s">
        <v>162</v>
      </c>
      <c r="BL15" t="s">
        <v>162</v>
      </c>
      <c r="BM15" t="s">
        <v>162</v>
      </c>
      <c r="BN15" t="s">
        <v>162</v>
      </c>
      <c r="BO15">
        <v>566</v>
      </c>
      <c r="BP15">
        <v>566</v>
      </c>
      <c r="BQ15">
        <v>9000</v>
      </c>
      <c r="BR15">
        <v>1000</v>
      </c>
      <c r="BS15">
        <v>45</v>
      </c>
      <c r="BT15">
        <v>3.38</v>
      </c>
      <c r="BU15">
        <v>0</v>
      </c>
      <c r="BV15">
        <v>8951.625</v>
      </c>
      <c r="BW15">
        <v>0</v>
      </c>
      <c r="BX15" t="s">
        <v>162</v>
      </c>
      <c r="BY15" t="s">
        <v>162</v>
      </c>
      <c r="BZ15">
        <v>0</v>
      </c>
      <c r="CA15">
        <v>0</v>
      </c>
      <c r="CB15" t="s">
        <v>166</v>
      </c>
      <c r="CC15">
        <v>18</v>
      </c>
      <c r="CD15" t="s">
        <v>162</v>
      </c>
      <c r="CE15">
        <v>0</v>
      </c>
      <c r="CF15">
        <v>0</v>
      </c>
      <c r="CG15" t="s">
        <v>162</v>
      </c>
      <c r="CH15">
        <v>0</v>
      </c>
      <c r="CI15">
        <v>0.2</v>
      </c>
      <c r="CJ15">
        <v>18</v>
      </c>
      <c r="CK15" t="s">
        <v>162</v>
      </c>
      <c r="CL15" t="s">
        <v>162</v>
      </c>
      <c r="CM15" t="s">
        <v>162</v>
      </c>
      <c r="CN15" t="s">
        <v>162</v>
      </c>
      <c r="CO15">
        <v>0</v>
      </c>
      <c r="CP15" t="s">
        <v>178</v>
      </c>
      <c r="CQ15">
        <v>30</v>
      </c>
      <c r="CR15">
        <v>5.4</v>
      </c>
      <c r="CS15">
        <v>0.41</v>
      </c>
      <c r="CT15">
        <v>8994.19</v>
      </c>
      <c r="CU15" t="s">
        <v>167</v>
      </c>
      <c r="CV15">
        <v>25</v>
      </c>
      <c r="CW15">
        <v>4.5</v>
      </c>
      <c r="CX15">
        <v>0.34</v>
      </c>
      <c r="CY15" t="s">
        <v>167</v>
      </c>
      <c r="CZ15">
        <v>7.5</v>
      </c>
      <c r="DA15">
        <v>1.35</v>
      </c>
      <c r="DB15">
        <v>0.1</v>
      </c>
      <c r="DC15" t="s">
        <v>163</v>
      </c>
      <c r="DD15">
        <v>7.5</v>
      </c>
      <c r="DE15">
        <v>1.35</v>
      </c>
      <c r="DF15">
        <v>0.1</v>
      </c>
      <c r="DG15">
        <v>0</v>
      </c>
      <c r="DH15">
        <v>0</v>
      </c>
      <c r="DI15">
        <v>0</v>
      </c>
      <c r="DJ15" t="s">
        <v>167</v>
      </c>
      <c r="DK15">
        <v>5</v>
      </c>
      <c r="DL15">
        <v>0.9</v>
      </c>
      <c r="DM15">
        <v>7.0000000000000007E-2</v>
      </c>
      <c r="DN15" t="s">
        <v>167</v>
      </c>
      <c r="DO15">
        <v>25</v>
      </c>
      <c r="DP15">
        <v>4.5</v>
      </c>
      <c r="DQ15">
        <v>0.34</v>
      </c>
      <c r="DR15" t="s">
        <v>162</v>
      </c>
      <c r="DS15">
        <v>0</v>
      </c>
      <c r="DT15">
        <v>0</v>
      </c>
      <c r="DU15" t="s">
        <v>162</v>
      </c>
      <c r="DV15">
        <v>0</v>
      </c>
      <c r="DW15">
        <v>0</v>
      </c>
      <c r="DX15" t="s">
        <v>162</v>
      </c>
      <c r="DY15" t="s">
        <v>162</v>
      </c>
      <c r="DZ15" t="s">
        <v>162</v>
      </c>
      <c r="EA15" t="s">
        <v>162</v>
      </c>
      <c r="EB15">
        <v>0</v>
      </c>
      <c r="EC15">
        <v>0</v>
      </c>
      <c r="ED15">
        <v>27</v>
      </c>
      <c r="EE15">
        <v>2.02</v>
      </c>
      <c r="EF15">
        <v>2.0020566000040006E+19</v>
      </c>
      <c r="EG15">
        <v>3.0040567E+19</v>
      </c>
      <c r="EH15" t="s">
        <v>225</v>
      </c>
      <c r="EI15" t="s">
        <v>225</v>
      </c>
      <c r="EJ15" t="s">
        <v>162</v>
      </c>
      <c r="EK15" t="s">
        <v>162</v>
      </c>
      <c r="EL15" t="s">
        <v>126</v>
      </c>
      <c r="EM15" t="s">
        <v>162</v>
      </c>
      <c r="EN15" t="s">
        <v>162</v>
      </c>
      <c r="EO15" t="s">
        <v>162</v>
      </c>
      <c r="EP15" t="s">
        <v>162</v>
      </c>
      <c r="EQ15" t="s">
        <v>162</v>
      </c>
      <c r="ER15" t="s">
        <v>162</v>
      </c>
      <c r="ES15" t="s">
        <v>162</v>
      </c>
      <c r="ET15" t="s">
        <v>162</v>
      </c>
      <c r="EU15" t="s">
        <v>162</v>
      </c>
      <c r="EV15">
        <v>8994.19</v>
      </c>
      <c r="EW15">
        <v>0</v>
      </c>
      <c r="EX15">
        <v>0</v>
      </c>
      <c r="EY15" t="s">
        <v>162</v>
      </c>
      <c r="EZ15" t="s">
        <v>168</v>
      </c>
      <c r="FA15" t="s">
        <v>162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9805118014</v>
      </c>
      <c r="D16" t="s">
        <v>146</v>
      </c>
      <c r="E16" t="s">
        <v>169</v>
      </c>
      <c r="F16" s="3" t="s">
        <v>148</v>
      </c>
      <c r="G16" t="s">
        <v>149</v>
      </c>
      <c r="H16" t="s">
        <v>150</v>
      </c>
      <c r="I16" t="s">
        <v>151</v>
      </c>
      <c r="J16" t="s">
        <v>170</v>
      </c>
      <c r="K16" t="s">
        <v>153</v>
      </c>
      <c r="L16" s="4">
        <v>0.5</v>
      </c>
      <c r="M16" s="4">
        <v>9000</v>
      </c>
      <c r="N16" t="s">
        <v>171</v>
      </c>
      <c r="O16" t="s">
        <v>215</v>
      </c>
      <c r="P16" t="s">
        <v>247</v>
      </c>
      <c r="Q16">
        <v>34977</v>
      </c>
      <c r="R16">
        <v>426617</v>
      </c>
      <c r="S16" s="3" t="s">
        <v>157</v>
      </c>
      <c r="T16" t="s">
        <v>144</v>
      </c>
      <c r="U16">
        <v>2616516561</v>
      </c>
      <c r="V16" t="s">
        <v>248</v>
      </c>
      <c r="W16" t="s">
        <v>248</v>
      </c>
      <c r="X16">
        <v>2604930</v>
      </c>
      <c r="Y16">
        <v>1001657</v>
      </c>
      <c r="Z16">
        <v>25522848</v>
      </c>
      <c r="AA16">
        <v>9805118014</v>
      </c>
      <c r="AB16">
        <v>800578</v>
      </c>
      <c r="AC16" t="s">
        <v>159</v>
      </c>
      <c r="AD16" t="s">
        <v>160</v>
      </c>
      <c r="AE16" t="s">
        <v>161</v>
      </c>
      <c r="AF16" t="s">
        <v>170</v>
      </c>
      <c r="AG16">
        <v>5999</v>
      </c>
      <c r="AH16">
        <v>63</v>
      </c>
      <c r="AI16" t="s">
        <v>162</v>
      </c>
      <c r="AJ16" t="s">
        <v>162</v>
      </c>
      <c r="AK16" t="s">
        <v>162</v>
      </c>
      <c r="AL16" t="s">
        <v>163</v>
      </c>
      <c r="AM16" t="s">
        <v>248</v>
      </c>
      <c r="AN16">
        <v>566</v>
      </c>
      <c r="AO16">
        <v>857321</v>
      </c>
      <c r="AP16">
        <v>566</v>
      </c>
      <c r="AQ16">
        <v>9805118014</v>
      </c>
      <c r="AR16">
        <v>9805118014</v>
      </c>
      <c r="AS16" t="s">
        <v>171</v>
      </c>
      <c r="AT16" t="s">
        <v>218</v>
      </c>
      <c r="AU16" t="s">
        <v>162</v>
      </c>
      <c r="AV16" t="s">
        <v>176</v>
      </c>
      <c r="AW16" s="4">
        <v>0.5</v>
      </c>
      <c r="AX16">
        <v>9000</v>
      </c>
      <c r="AY16">
        <v>9000</v>
      </c>
      <c r="AZ16" s="9">
        <f t="shared" si="0"/>
        <v>9000</v>
      </c>
      <c r="BA16" s="9">
        <v>350</v>
      </c>
      <c r="BB16" s="9">
        <f t="shared" si="1"/>
        <v>8650</v>
      </c>
      <c r="BC16" s="10">
        <f t="shared" si="2"/>
        <v>1522.4</v>
      </c>
      <c r="BD16" s="11">
        <f t="shared" si="3"/>
        <v>6920</v>
      </c>
      <c r="BE16" s="12">
        <f t="shared" si="4"/>
        <v>207.6</v>
      </c>
      <c r="BF16" s="9">
        <v>250</v>
      </c>
      <c r="BG16" s="13">
        <f t="shared" si="5"/>
        <v>81.25</v>
      </c>
      <c r="BH16" s="13"/>
      <c r="BI16" s="14"/>
      <c r="BJ16" s="9">
        <f t="shared" si="6"/>
        <v>18.75</v>
      </c>
      <c r="BK16" t="s">
        <v>162</v>
      </c>
      <c r="BL16" t="s">
        <v>162</v>
      </c>
      <c r="BM16" t="s">
        <v>162</v>
      </c>
      <c r="BN16" t="s">
        <v>162</v>
      </c>
      <c r="BO16">
        <v>566</v>
      </c>
      <c r="BP16">
        <v>566</v>
      </c>
      <c r="BQ16">
        <v>9000</v>
      </c>
      <c r="BR16">
        <v>1000</v>
      </c>
      <c r="BS16">
        <v>45</v>
      </c>
      <c r="BT16">
        <v>3.38</v>
      </c>
      <c r="BU16">
        <v>0</v>
      </c>
      <c r="BV16">
        <v>8951.625</v>
      </c>
      <c r="BW16">
        <v>0</v>
      </c>
      <c r="BX16" t="s">
        <v>162</v>
      </c>
      <c r="BY16" t="s">
        <v>162</v>
      </c>
      <c r="BZ16">
        <v>0</v>
      </c>
      <c r="CA16">
        <v>0</v>
      </c>
      <c r="CB16" t="s">
        <v>166</v>
      </c>
      <c r="CC16">
        <v>18</v>
      </c>
      <c r="CD16" t="s">
        <v>162</v>
      </c>
      <c r="CE16">
        <v>0</v>
      </c>
      <c r="CF16">
        <v>0</v>
      </c>
      <c r="CG16" t="s">
        <v>162</v>
      </c>
      <c r="CH16">
        <v>0</v>
      </c>
      <c r="CI16">
        <v>0.2</v>
      </c>
      <c r="CJ16">
        <v>18</v>
      </c>
      <c r="CK16" t="s">
        <v>162</v>
      </c>
      <c r="CL16" t="s">
        <v>162</v>
      </c>
      <c r="CM16" t="s">
        <v>162</v>
      </c>
      <c r="CN16" t="s">
        <v>162</v>
      </c>
      <c r="CO16">
        <v>0</v>
      </c>
      <c r="CP16" t="s">
        <v>169</v>
      </c>
      <c r="CQ16">
        <v>30</v>
      </c>
      <c r="CR16">
        <v>5.4</v>
      </c>
      <c r="CS16">
        <v>0.41</v>
      </c>
      <c r="CT16">
        <v>8995.27</v>
      </c>
      <c r="CU16" t="s">
        <v>167</v>
      </c>
      <c r="CV16">
        <v>25</v>
      </c>
      <c r="CW16">
        <v>4.5</v>
      </c>
      <c r="CX16">
        <v>0.34</v>
      </c>
      <c r="CY16" t="s">
        <v>167</v>
      </c>
      <c r="CZ16">
        <v>7.5</v>
      </c>
      <c r="DA16">
        <v>1.35</v>
      </c>
      <c r="DB16">
        <v>0.1</v>
      </c>
      <c r="DC16" t="s">
        <v>163</v>
      </c>
      <c r="DD16">
        <v>7.5</v>
      </c>
      <c r="DE16">
        <v>1.35</v>
      </c>
      <c r="DF16">
        <v>0.1</v>
      </c>
      <c r="DG16">
        <v>0</v>
      </c>
      <c r="DH16">
        <v>1</v>
      </c>
      <c r="DI16">
        <v>0.08</v>
      </c>
      <c r="DJ16" t="s">
        <v>167</v>
      </c>
      <c r="DK16">
        <v>5</v>
      </c>
      <c r="DL16">
        <v>0.9</v>
      </c>
      <c r="DM16">
        <v>7.0000000000000007E-2</v>
      </c>
      <c r="DN16" t="s">
        <v>167</v>
      </c>
      <c r="DO16">
        <v>25</v>
      </c>
      <c r="DP16">
        <v>4.5</v>
      </c>
      <c r="DQ16">
        <v>0.34</v>
      </c>
      <c r="DR16" t="s">
        <v>162</v>
      </c>
      <c r="DS16">
        <v>0</v>
      </c>
      <c r="DT16">
        <v>0</v>
      </c>
      <c r="DU16" t="s">
        <v>162</v>
      </c>
      <c r="DV16">
        <v>0</v>
      </c>
      <c r="DW16">
        <v>0</v>
      </c>
      <c r="DX16" t="s">
        <v>162</v>
      </c>
      <c r="DY16" t="s">
        <v>162</v>
      </c>
      <c r="DZ16" t="s">
        <v>162</v>
      </c>
      <c r="EA16" t="s">
        <v>162</v>
      </c>
      <c r="EB16">
        <v>0</v>
      </c>
      <c r="EC16">
        <v>0</v>
      </c>
      <c r="ED16">
        <v>27</v>
      </c>
      <c r="EE16">
        <v>2.02</v>
      </c>
      <c r="EF16">
        <v>2.0020566000040006E+19</v>
      </c>
      <c r="EG16">
        <v>3.0040567E+19</v>
      </c>
      <c r="EH16" t="s">
        <v>248</v>
      </c>
      <c r="EI16" t="s">
        <v>248</v>
      </c>
      <c r="EJ16" t="s">
        <v>162</v>
      </c>
      <c r="EK16" t="s">
        <v>162</v>
      </c>
      <c r="EL16" t="s">
        <v>126</v>
      </c>
      <c r="EM16" t="s">
        <v>162</v>
      </c>
      <c r="EN16" t="s">
        <v>162</v>
      </c>
      <c r="EO16" t="s">
        <v>162</v>
      </c>
      <c r="EP16" t="s">
        <v>162</v>
      </c>
      <c r="EQ16" t="s">
        <v>162</v>
      </c>
      <c r="ER16" t="s">
        <v>162</v>
      </c>
      <c r="ES16" t="s">
        <v>162</v>
      </c>
      <c r="ET16" t="s">
        <v>162</v>
      </c>
      <c r="EU16" t="s">
        <v>162</v>
      </c>
      <c r="EV16">
        <v>8995.27</v>
      </c>
      <c r="EW16">
        <v>0</v>
      </c>
      <c r="EX16">
        <v>0</v>
      </c>
      <c r="EY16" t="s">
        <v>162</v>
      </c>
      <c r="EZ16" t="s">
        <v>168</v>
      </c>
      <c r="FA16" t="s">
        <v>162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9805626826</v>
      </c>
      <c r="D17" t="s">
        <v>146</v>
      </c>
      <c r="E17" t="s">
        <v>169</v>
      </c>
      <c r="F17" s="3" t="s">
        <v>148</v>
      </c>
      <c r="G17" t="s">
        <v>149</v>
      </c>
      <c r="H17" t="s">
        <v>150</v>
      </c>
      <c r="I17" t="s">
        <v>151</v>
      </c>
      <c r="J17" t="s">
        <v>170</v>
      </c>
      <c r="K17" t="s">
        <v>153</v>
      </c>
      <c r="L17" s="4">
        <v>0.5</v>
      </c>
      <c r="M17" s="4">
        <v>9000</v>
      </c>
      <c r="N17" t="s">
        <v>171</v>
      </c>
      <c r="O17" t="s">
        <v>215</v>
      </c>
      <c r="P17" t="s">
        <v>255</v>
      </c>
      <c r="Q17">
        <v>34978</v>
      </c>
      <c r="R17">
        <v>591742</v>
      </c>
      <c r="S17" s="3" t="s">
        <v>157</v>
      </c>
      <c r="T17" t="s">
        <v>144</v>
      </c>
      <c r="U17">
        <v>2616558491</v>
      </c>
      <c r="V17" t="s">
        <v>256</v>
      </c>
      <c r="W17" t="s">
        <v>256</v>
      </c>
      <c r="X17">
        <v>5730913</v>
      </c>
      <c r="Y17">
        <v>1001664</v>
      </c>
      <c r="Z17">
        <v>25523486</v>
      </c>
      <c r="AA17">
        <v>9805626826</v>
      </c>
      <c r="AB17">
        <v>800578</v>
      </c>
      <c r="AC17" t="s">
        <v>159</v>
      </c>
      <c r="AD17" t="s">
        <v>160</v>
      </c>
      <c r="AE17" t="s">
        <v>161</v>
      </c>
      <c r="AF17" t="s">
        <v>170</v>
      </c>
      <c r="AG17">
        <v>5999</v>
      </c>
      <c r="AH17">
        <v>63</v>
      </c>
      <c r="AI17" t="s">
        <v>162</v>
      </c>
      <c r="AJ17" t="s">
        <v>162</v>
      </c>
      <c r="AK17" t="s">
        <v>162</v>
      </c>
      <c r="AL17" t="s">
        <v>163</v>
      </c>
      <c r="AM17" t="s">
        <v>256</v>
      </c>
      <c r="AN17">
        <v>566</v>
      </c>
      <c r="AO17">
        <v>861119</v>
      </c>
      <c r="AP17">
        <v>566</v>
      </c>
      <c r="AQ17">
        <v>9805626826</v>
      </c>
      <c r="AR17">
        <v>9805626826</v>
      </c>
      <c r="AS17" t="s">
        <v>171</v>
      </c>
      <c r="AT17" t="s">
        <v>218</v>
      </c>
      <c r="AU17" t="s">
        <v>162</v>
      </c>
      <c r="AV17" t="s">
        <v>176</v>
      </c>
      <c r="AW17" s="4">
        <v>0.5</v>
      </c>
      <c r="AX17">
        <v>9000</v>
      </c>
      <c r="AY17">
        <v>9000</v>
      </c>
      <c r="AZ17" s="9">
        <f t="shared" si="0"/>
        <v>9000</v>
      </c>
      <c r="BA17" s="9">
        <v>350</v>
      </c>
      <c r="BB17" s="9">
        <f t="shared" si="1"/>
        <v>8650</v>
      </c>
      <c r="BC17" s="10">
        <f t="shared" si="2"/>
        <v>1522.4</v>
      </c>
      <c r="BD17" s="11">
        <f t="shared" si="3"/>
        <v>6920</v>
      </c>
      <c r="BE17" s="12">
        <f t="shared" si="4"/>
        <v>207.6</v>
      </c>
      <c r="BF17" s="9">
        <v>250</v>
      </c>
      <c r="BG17" s="13">
        <f t="shared" si="5"/>
        <v>81.25</v>
      </c>
      <c r="BH17" s="13"/>
      <c r="BI17" s="14"/>
      <c r="BJ17" s="9">
        <f t="shared" si="6"/>
        <v>18.75</v>
      </c>
      <c r="BK17" t="s">
        <v>162</v>
      </c>
      <c r="BL17" t="s">
        <v>162</v>
      </c>
      <c r="BM17" t="s">
        <v>162</v>
      </c>
      <c r="BN17" t="s">
        <v>162</v>
      </c>
      <c r="BO17">
        <v>566</v>
      </c>
      <c r="BP17">
        <v>566</v>
      </c>
      <c r="BQ17">
        <v>9000</v>
      </c>
      <c r="BR17">
        <v>1000</v>
      </c>
      <c r="BS17">
        <v>45</v>
      </c>
      <c r="BT17">
        <v>3.38</v>
      </c>
      <c r="BU17">
        <v>0</v>
      </c>
      <c r="BV17">
        <v>8951.625</v>
      </c>
      <c r="BW17">
        <v>0</v>
      </c>
      <c r="BX17" t="s">
        <v>162</v>
      </c>
      <c r="BY17" t="s">
        <v>162</v>
      </c>
      <c r="BZ17">
        <v>0</v>
      </c>
      <c r="CA17">
        <v>0</v>
      </c>
      <c r="CB17" t="s">
        <v>166</v>
      </c>
      <c r="CC17">
        <v>18</v>
      </c>
      <c r="CD17" t="s">
        <v>162</v>
      </c>
      <c r="CE17">
        <v>0</v>
      </c>
      <c r="CF17">
        <v>0</v>
      </c>
      <c r="CG17" t="s">
        <v>162</v>
      </c>
      <c r="CH17">
        <v>0</v>
      </c>
      <c r="CI17">
        <v>0.2</v>
      </c>
      <c r="CJ17">
        <v>18</v>
      </c>
      <c r="CK17" t="s">
        <v>162</v>
      </c>
      <c r="CL17" t="s">
        <v>162</v>
      </c>
      <c r="CM17" t="s">
        <v>162</v>
      </c>
      <c r="CN17" t="s">
        <v>162</v>
      </c>
      <c r="CO17">
        <v>0</v>
      </c>
      <c r="CP17" t="s">
        <v>169</v>
      </c>
      <c r="CQ17">
        <v>30</v>
      </c>
      <c r="CR17">
        <v>5.4</v>
      </c>
      <c r="CS17">
        <v>0.41</v>
      </c>
      <c r="CT17">
        <v>8995.27</v>
      </c>
      <c r="CU17" t="s">
        <v>167</v>
      </c>
      <c r="CV17">
        <v>25</v>
      </c>
      <c r="CW17">
        <v>4.5</v>
      </c>
      <c r="CX17">
        <v>0.34</v>
      </c>
      <c r="CY17" t="s">
        <v>167</v>
      </c>
      <c r="CZ17">
        <v>7.5</v>
      </c>
      <c r="DA17">
        <v>1.35</v>
      </c>
      <c r="DB17">
        <v>0.1</v>
      </c>
      <c r="DC17" t="s">
        <v>163</v>
      </c>
      <c r="DD17">
        <v>7.5</v>
      </c>
      <c r="DE17">
        <v>1.35</v>
      </c>
      <c r="DF17">
        <v>0.1</v>
      </c>
      <c r="DG17">
        <v>0</v>
      </c>
      <c r="DH17">
        <v>1</v>
      </c>
      <c r="DI17">
        <v>0.08</v>
      </c>
      <c r="DJ17" t="s">
        <v>167</v>
      </c>
      <c r="DK17">
        <v>5</v>
      </c>
      <c r="DL17">
        <v>0.9</v>
      </c>
      <c r="DM17">
        <v>7.0000000000000007E-2</v>
      </c>
      <c r="DN17" t="s">
        <v>167</v>
      </c>
      <c r="DO17">
        <v>25</v>
      </c>
      <c r="DP17">
        <v>4.5</v>
      </c>
      <c r="DQ17">
        <v>0.34</v>
      </c>
      <c r="DR17" t="s">
        <v>162</v>
      </c>
      <c r="DS17">
        <v>0</v>
      </c>
      <c r="DT17">
        <v>0</v>
      </c>
      <c r="DU17" t="s">
        <v>162</v>
      </c>
      <c r="DV17">
        <v>0</v>
      </c>
      <c r="DW17">
        <v>0</v>
      </c>
      <c r="DX17" t="s">
        <v>162</v>
      </c>
      <c r="DY17" t="s">
        <v>162</v>
      </c>
      <c r="DZ17" t="s">
        <v>162</v>
      </c>
      <c r="EA17" t="s">
        <v>162</v>
      </c>
      <c r="EB17">
        <v>0</v>
      </c>
      <c r="EC17">
        <v>0</v>
      </c>
      <c r="ED17">
        <v>27</v>
      </c>
      <c r="EE17">
        <v>2.02</v>
      </c>
      <c r="EF17">
        <v>2.0020566000040006E+19</v>
      </c>
      <c r="EG17">
        <v>3.0040567E+19</v>
      </c>
      <c r="EH17" t="s">
        <v>256</v>
      </c>
      <c r="EI17" t="s">
        <v>256</v>
      </c>
      <c r="EJ17" t="s">
        <v>162</v>
      </c>
      <c r="EK17" t="s">
        <v>162</v>
      </c>
      <c r="EL17" t="s">
        <v>126</v>
      </c>
      <c r="EM17" t="s">
        <v>162</v>
      </c>
      <c r="EN17" t="s">
        <v>162</v>
      </c>
      <c r="EO17" t="s">
        <v>162</v>
      </c>
      <c r="EP17" t="s">
        <v>162</v>
      </c>
      <c r="EQ17" t="s">
        <v>162</v>
      </c>
      <c r="ER17" t="s">
        <v>162</v>
      </c>
      <c r="ES17" t="s">
        <v>162</v>
      </c>
      <c r="ET17" t="s">
        <v>162</v>
      </c>
      <c r="EU17" t="s">
        <v>162</v>
      </c>
      <c r="EV17">
        <v>8995.27</v>
      </c>
      <c r="EW17">
        <v>0</v>
      </c>
      <c r="EX17">
        <v>0</v>
      </c>
      <c r="EY17" t="s">
        <v>162</v>
      </c>
      <c r="EZ17" t="s">
        <v>168</v>
      </c>
      <c r="FA17" t="s">
        <v>162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9805191025</v>
      </c>
      <c r="D18" t="s">
        <v>146</v>
      </c>
      <c r="E18" t="s">
        <v>178</v>
      </c>
      <c r="F18" s="3" t="s">
        <v>148</v>
      </c>
      <c r="G18" t="s">
        <v>149</v>
      </c>
      <c r="H18" t="s">
        <v>150</v>
      </c>
      <c r="I18" t="s">
        <v>151</v>
      </c>
      <c r="J18" t="s">
        <v>170</v>
      </c>
      <c r="K18" t="s">
        <v>153</v>
      </c>
      <c r="L18" s="4">
        <v>0.5</v>
      </c>
      <c r="M18" s="4">
        <v>9000</v>
      </c>
      <c r="N18" t="s">
        <v>171</v>
      </c>
      <c r="O18" t="s">
        <v>291</v>
      </c>
      <c r="P18" t="s">
        <v>292</v>
      </c>
      <c r="Q18">
        <v>34977</v>
      </c>
      <c r="R18">
        <v>961054</v>
      </c>
      <c r="S18" s="3" t="s">
        <v>157</v>
      </c>
      <c r="T18" t="s">
        <v>144</v>
      </c>
      <c r="U18">
        <v>2616518759</v>
      </c>
      <c r="V18" t="s">
        <v>293</v>
      </c>
      <c r="W18" t="s">
        <v>293</v>
      </c>
      <c r="X18">
        <v>2604930</v>
      </c>
      <c r="Y18">
        <v>1001659</v>
      </c>
      <c r="Z18">
        <v>25522967</v>
      </c>
      <c r="AA18">
        <v>9805191025</v>
      </c>
      <c r="AB18">
        <v>800578</v>
      </c>
      <c r="AC18" t="s">
        <v>159</v>
      </c>
      <c r="AD18" t="s">
        <v>160</v>
      </c>
      <c r="AE18" t="s">
        <v>161</v>
      </c>
      <c r="AF18" t="s">
        <v>170</v>
      </c>
      <c r="AG18">
        <v>5999</v>
      </c>
      <c r="AH18">
        <v>63</v>
      </c>
      <c r="AI18" t="s">
        <v>162</v>
      </c>
      <c r="AJ18" t="s">
        <v>162</v>
      </c>
      <c r="AK18" t="s">
        <v>162</v>
      </c>
      <c r="AL18" t="s">
        <v>163</v>
      </c>
      <c r="AM18" t="s">
        <v>293</v>
      </c>
      <c r="AN18">
        <v>566</v>
      </c>
      <c r="AO18">
        <v>961054</v>
      </c>
      <c r="AP18">
        <v>566</v>
      </c>
      <c r="AQ18">
        <v>9805191025</v>
      </c>
      <c r="AR18">
        <v>9805191025</v>
      </c>
      <c r="AS18" t="s">
        <v>171</v>
      </c>
      <c r="AT18" t="s">
        <v>294</v>
      </c>
      <c r="AU18" t="s">
        <v>162</v>
      </c>
      <c r="AV18" t="s">
        <v>183</v>
      </c>
      <c r="AW18" s="4">
        <v>0.5</v>
      </c>
      <c r="AX18">
        <v>9000</v>
      </c>
      <c r="AY18">
        <v>9000</v>
      </c>
      <c r="AZ18" s="9">
        <f t="shared" si="0"/>
        <v>9000</v>
      </c>
      <c r="BA18" s="9">
        <v>350</v>
      </c>
      <c r="BB18" s="9">
        <f t="shared" si="1"/>
        <v>8650</v>
      </c>
      <c r="BC18" s="10">
        <f t="shared" si="2"/>
        <v>1522.4</v>
      </c>
      <c r="BD18" s="11">
        <f t="shared" si="3"/>
        <v>6920</v>
      </c>
      <c r="BE18" s="12">
        <f t="shared" si="4"/>
        <v>207.6</v>
      </c>
      <c r="BF18" s="9">
        <v>250</v>
      </c>
      <c r="BG18" s="13">
        <f t="shared" si="5"/>
        <v>81.25</v>
      </c>
      <c r="BH18" s="13"/>
      <c r="BI18" s="14"/>
      <c r="BJ18" s="9">
        <f t="shared" si="6"/>
        <v>18.75</v>
      </c>
      <c r="BK18" t="s">
        <v>162</v>
      </c>
      <c r="BL18" t="s">
        <v>162</v>
      </c>
      <c r="BM18" t="s">
        <v>162</v>
      </c>
      <c r="BN18" t="s">
        <v>162</v>
      </c>
      <c r="BO18">
        <v>566</v>
      </c>
      <c r="BP18">
        <v>566</v>
      </c>
      <c r="BQ18">
        <v>9000</v>
      </c>
      <c r="BR18">
        <v>1000</v>
      </c>
      <c r="BS18">
        <v>45</v>
      </c>
      <c r="BT18">
        <v>3.38</v>
      </c>
      <c r="BU18">
        <v>0</v>
      </c>
      <c r="BV18">
        <v>8951.625</v>
      </c>
      <c r="BW18">
        <v>0</v>
      </c>
      <c r="BX18" t="s">
        <v>162</v>
      </c>
      <c r="BY18" t="s">
        <v>162</v>
      </c>
      <c r="BZ18">
        <v>0</v>
      </c>
      <c r="CA18">
        <v>0</v>
      </c>
      <c r="CB18" t="s">
        <v>166</v>
      </c>
      <c r="CC18">
        <v>18</v>
      </c>
      <c r="CD18" t="s">
        <v>162</v>
      </c>
      <c r="CE18">
        <v>0</v>
      </c>
      <c r="CF18">
        <v>0</v>
      </c>
      <c r="CG18" t="s">
        <v>162</v>
      </c>
      <c r="CH18">
        <v>0</v>
      </c>
      <c r="CI18">
        <v>0.2</v>
      </c>
      <c r="CJ18">
        <v>18</v>
      </c>
      <c r="CK18" t="s">
        <v>162</v>
      </c>
      <c r="CL18" t="s">
        <v>162</v>
      </c>
      <c r="CM18" t="s">
        <v>162</v>
      </c>
      <c r="CN18" t="s">
        <v>162</v>
      </c>
      <c r="CO18">
        <v>0</v>
      </c>
      <c r="CP18" t="s">
        <v>178</v>
      </c>
      <c r="CQ18">
        <v>30</v>
      </c>
      <c r="CR18">
        <v>5.4</v>
      </c>
      <c r="CS18">
        <v>0.41</v>
      </c>
      <c r="CT18">
        <v>8994.19</v>
      </c>
      <c r="CU18" t="s">
        <v>167</v>
      </c>
      <c r="CV18">
        <v>25</v>
      </c>
      <c r="CW18">
        <v>4.5</v>
      </c>
      <c r="CX18">
        <v>0.34</v>
      </c>
      <c r="CY18" t="s">
        <v>167</v>
      </c>
      <c r="CZ18">
        <v>7.5</v>
      </c>
      <c r="DA18">
        <v>1.35</v>
      </c>
      <c r="DB18">
        <v>0.1</v>
      </c>
      <c r="DC18" t="s">
        <v>163</v>
      </c>
      <c r="DD18">
        <v>7.5</v>
      </c>
      <c r="DE18">
        <v>1.35</v>
      </c>
      <c r="DF18">
        <v>0.1</v>
      </c>
      <c r="DG18">
        <v>0</v>
      </c>
      <c r="DH18">
        <v>0</v>
      </c>
      <c r="DI18">
        <v>0</v>
      </c>
      <c r="DJ18" t="s">
        <v>167</v>
      </c>
      <c r="DK18">
        <v>5</v>
      </c>
      <c r="DL18">
        <v>0.9</v>
      </c>
      <c r="DM18">
        <v>7.0000000000000007E-2</v>
      </c>
      <c r="DN18" t="s">
        <v>167</v>
      </c>
      <c r="DO18">
        <v>25</v>
      </c>
      <c r="DP18">
        <v>4.5</v>
      </c>
      <c r="DQ18">
        <v>0.34</v>
      </c>
      <c r="DR18" t="s">
        <v>162</v>
      </c>
      <c r="DS18">
        <v>0</v>
      </c>
      <c r="DT18">
        <v>0</v>
      </c>
      <c r="DU18" t="s">
        <v>162</v>
      </c>
      <c r="DV18">
        <v>0</v>
      </c>
      <c r="DW18">
        <v>0</v>
      </c>
      <c r="DX18" t="s">
        <v>162</v>
      </c>
      <c r="DY18" t="s">
        <v>162</v>
      </c>
      <c r="DZ18" t="s">
        <v>162</v>
      </c>
      <c r="EA18" t="s">
        <v>162</v>
      </c>
      <c r="EB18">
        <v>0</v>
      </c>
      <c r="EC18">
        <v>0</v>
      </c>
      <c r="ED18">
        <v>27</v>
      </c>
      <c r="EE18">
        <v>2.02</v>
      </c>
      <c r="EF18">
        <v>2.0020566000040006E+19</v>
      </c>
      <c r="EG18">
        <v>3.0040567E+19</v>
      </c>
      <c r="EH18" t="s">
        <v>293</v>
      </c>
      <c r="EI18" t="s">
        <v>293</v>
      </c>
      <c r="EJ18" t="s">
        <v>162</v>
      </c>
      <c r="EK18" t="s">
        <v>162</v>
      </c>
      <c r="EL18" t="s">
        <v>126</v>
      </c>
      <c r="EM18" t="s">
        <v>162</v>
      </c>
      <c r="EN18" t="s">
        <v>162</v>
      </c>
      <c r="EO18" t="s">
        <v>162</v>
      </c>
      <c r="EP18" t="s">
        <v>162</v>
      </c>
      <c r="EQ18" t="s">
        <v>162</v>
      </c>
      <c r="ER18" t="s">
        <v>162</v>
      </c>
      <c r="ES18" t="s">
        <v>162</v>
      </c>
      <c r="ET18" t="s">
        <v>162</v>
      </c>
      <c r="EU18" t="s">
        <v>162</v>
      </c>
      <c r="EV18">
        <v>8994.19</v>
      </c>
      <c r="EW18">
        <v>0</v>
      </c>
      <c r="EX18">
        <v>0</v>
      </c>
      <c r="EY18" t="s">
        <v>162</v>
      </c>
      <c r="EZ18" t="s">
        <v>168</v>
      </c>
      <c r="FA18" t="s">
        <v>162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9802717440</v>
      </c>
      <c r="D19" t="s">
        <v>146</v>
      </c>
      <c r="E19" t="s">
        <v>147</v>
      </c>
      <c r="F19" s="3" t="s">
        <v>148</v>
      </c>
      <c r="G19" t="s">
        <v>149</v>
      </c>
      <c r="H19" t="s">
        <v>150</v>
      </c>
      <c r="I19" t="s">
        <v>151</v>
      </c>
      <c r="J19" t="s">
        <v>152</v>
      </c>
      <c r="K19" t="s">
        <v>153</v>
      </c>
      <c r="L19" s="4">
        <v>0.5</v>
      </c>
      <c r="M19" s="4">
        <v>9000</v>
      </c>
      <c r="N19" t="s">
        <v>154</v>
      </c>
      <c r="O19" t="s">
        <v>304</v>
      </c>
      <c r="P19" t="s">
        <v>305</v>
      </c>
      <c r="Q19">
        <v>34973</v>
      </c>
      <c r="R19">
        <v>544270</v>
      </c>
      <c r="S19" s="3" t="s">
        <v>157</v>
      </c>
      <c r="T19" t="s">
        <v>144</v>
      </c>
      <c r="U19">
        <v>2616196383</v>
      </c>
      <c r="V19" t="s">
        <v>306</v>
      </c>
      <c r="W19" t="s">
        <v>306</v>
      </c>
      <c r="X19">
        <v>2966984</v>
      </c>
      <c r="Y19">
        <v>1001640</v>
      </c>
      <c r="Z19">
        <v>25520769</v>
      </c>
      <c r="AA19">
        <v>9802717440</v>
      </c>
      <c r="AB19">
        <v>800578</v>
      </c>
      <c r="AC19" t="s">
        <v>159</v>
      </c>
      <c r="AD19" t="s">
        <v>160</v>
      </c>
      <c r="AE19" t="s">
        <v>161</v>
      </c>
      <c r="AF19" t="s">
        <v>152</v>
      </c>
      <c r="AG19">
        <v>5999</v>
      </c>
      <c r="AH19">
        <v>63</v>
      </c>
      <c r="AI19" t="s">
        <v>162</v>
      </c>
      <c r="AJ19" t="s">
        <v>162</v>
      </c>
      <c r="AK19" t="s">
        <v>162</v>
      </c>
      <c r="AL19" t="s">
        <v>163</v>
      </c>
      <c r="AM19" t="s">
        <v>306</v>
      </c>
      <c r="AN19">
        <v>566</v>
      </c>
      <c r="AO19">
        <v>507971</v>
      </c>
      <c r="AP19">
        <v>566</v>
      </c>
      <c r="AQ19">
        <v>9802717440</v>
      </c>
      <c r="AR19">
        <v>9802717440</v>
      </c>
      <c r="AS19" t="s">
        <v>154</v>
      </c>
      <c r="AT19" t="s">
        <v>307</v>
      </c>
      <c r="AU19" t="s">
        <v>162</v>
      </c>
      <c r="AV19" t="s">
        <v>165</v>
      </c>
      <c r="AW19" s="4">
        <v>0.5</v>
      </c>
      <c r="AX19">
        <v>9000</v>
      </c>
      <c r="AY19">
        <v>9000</v>
      </c>
      <c r="AZ19" s="9">
        <f t="shared" si="0"/>
        <v>9000</v>
      </c>
      <c r="BA19" s="9">
        <v>350</v>
      </c>
      <c r="BB19" s="9">
        <f t="shared" si="1"/>
        <v>8650</v>
      </c>
      <c r="BC19" s="10">
        <f t="shared" si="2"/>
        <v>1522.4</v>
      </c>
      <c r="BD19" s="11">
        <f t="shared" si="3"/>
        <v>6920</v>
      </c>
      <c r="BE19" s="12">
        <f t="shared" si="4"/>
        <v>207.6</v>
      </c>
      <c r="BF19" s="9">
        <v>250</v>
      </c>
      <c r="BG19" s="13">
        <f t="shared" si="5"/>
        <v>81.25</v>
      </c>
      <c r="BH19" s="13"/>
      <c r="BI19" s="14"/>
      <c r="BJ19" s="9">
        <f t="shared" si="6"/>
        <v>18.75</v>
      </c>
      <c r="BK19" t="s">
        <v>162</v>
      </c>
      <c r="BL19" t="s">
        <v>162</v>
      </c>
      <c r="BM19" t="s">
        <v>162</v>
      </c>
      <c r="BN19" t="s">
        <v>162</v>
      </c>
      <c r="BO19">
        <v>566</v>
      </c>
      <c r="BP19">
        <v>566</v>
      </c>
      <c r="BQ19">
        <v>9000</v>
      </c>
      <c r="BR19">
        <v>1000</v>
      </c>
      <c r="BS19">
        <v>45</v>
      </c>
      <c r="BT19">
        <v>3.38</v>
      </c>
      <c r="BU19">
        <v>0</v>
      </c>
      <c r="BV19">
        <v>8951.625</v>
      </c>
      <c r="BW19">
        <v>0</v>
      </c>
      <c r="BX19" t="s">
        <v>162</v>
      </c>
      <c r="BY19" t="s">
        <v>162</v>
      </c>
      <c r="BZ19">
        <v>0</v>
      </c>
      <c r="CA19">
        <v>0</v>
      </c>
      <c r="CB19" t="s">
        <v>166</v>
      </c>
      <c r="CC19">
        <v>18</v>
      </c>
      <c r="CD19" t="s">
        <v>162</v>
      </c>
      <c r="CE19">
        <v>0</v>
      </c>
      <c r="CF19">
        <v>0</v>
      </c>
      <c r="CG19" t="s">
        <v>162</v>
      </c>
      <c r="CH19">
        <v>0</v>
      </c>
      <c r="CI19">
        <v>0.2</v>
      </c>
      <c r="CJ19">
        <v>18</v>
      </c>
      <c r="CK19" t="s">
        <v>162</v>
      </c>
      <c r="CL19" t="s">
        <v>162</v>
      </c>
      <c r="CM19" t="s">
        <v>162</v>
      </c>
      <c r="CN19" t="s">
        <v>162</v>
      </c>
      <c r="CO19">
        <v>0</v>
      </c>
      <c r="CP19" t="s">
        <v>147</v>
      </c>
      <c r="CQ19">
        <v>30</v>
      </c>
      <c r="CR19">
        <v>5.4</v>
      </c>
      <c r="CS19">
        <v>0.41</v>
      </c>
      <c r="CT19">
        <v>8999.57</v>
      </c>
      <c r="CU19" t="s">
        <v>167</v>
      </c>
      <c r="CV19">
        <v>25</v>
      </c>
      <c r="CW19">
        <v>4.5</v>
      </c>
      <c r="CX19">
        <v>0.34</v>
      </c>
      <c r="CY19" t="s">
        <v>167</v>
      </c>
      <c r="CZ19">
        <v>7.5</v>
      </c>
      <c r="DA19">
        <v>1.35</v>
      </c>
      <c r="DB19">
        <v>0.1</v>
      </c>
      <c r="DC19" t="s">
        <v>163</v>
      </c>
      <c r="DD19">
        <v>7.5</v>
      </c>
      <c r="DE19">
        <v>1.35</v>
      </c>
      <c r="DF19">
        <v>0.1</v>
      </c>
      <c r="DG19">
        <v>0</v>
      </c>
      <c r="DH19">
        <v>5</v>
      </c>
      <c r="DI19">
        <v>0.38</v>
      </c>
      <c r="DJ19" t="s">
        <v>167</v>
      </c>
      <c r="DK19">
        <v>5</v>
      </c>
      <c r="DL19">
        <v>0.9</v>
      </c>
      <c r="DM19">
        <v>7.0000000000000007E-2</v>
      </c>
      <c r="DN19" t="s">
        <v>167</v>
      </c>
      <c r="DO19">
        <v>25</v>
      </c>
      <c r="DP19">
        <v>4.5</v>
      </c>
      <c r="DQ19">
        <v>0.34</v>
      </c>
      <c r="DR19" t="s">
        <v>162</v>
      </c>
      <c r="DS19">
        <v>0</v>
      </c>
      <c r="DT19">
        <v>0</v>
      </c>
      <c r="DU19" t="s">
        <v>162</v>
      </c>
      <c r="DV19">
        <v>0</v>
      </c>
      <c r="DW19">
        <v>0</v>
      </c>
      <c r="DX19" t="s">
        <v>162</v>
      </c>
      <c r="DY19" t="s">
        <v>162</v>
      </c>
      <c r="DZ19" t="s">
        <v>162</v>
      </c>
      <c r="EA19" t="s">
        <v>162</v>
      </c>
      <c r="EB19">
        <v>0</v>
      </c>
      <c r="EC19">
        <v>0</v>
      </c>
      <c r="ED19">
        <v>27</v>
      </c>
      <c r="EE19">
        <v>2.02</v>
      </c>
      <c r="EF19">
        <v>2.0020566000040006E+19</v>
      </c>
      <c r="EG19">
        <v>3.0040566E+19</v>
      </c>
      <c r="EH19" t="s">
        <v>306</v>
      </c>
      <c r="EI19" t="s">
        <v>306</v>
      </c>
      <c r="EJ19" t="s">
        <v>162</v>
      </c>
      <c r="EK19" t="s">
        <v>162</v>
      </c>
      <c r="EL19" t="s">
        <v>126</v>
      </c>
      <c r="EM19" t="s">
        <v>162</v>
      </c>
      <c r="EN19" t="s">
        <v>162</v>
      </c>
      <c r="EO19" t="s">
        <v>162</v>
      </c>
      <c r="EP19" t="s">
        <v>162</v>
      </c>
      <c r="EQ19" t="s">
        <v>162</v>
      </c>
      <c r="ER19" t="s">
        <v>162</v>
      </c>
      <c r="ES19" t="s">
        <v>162</v>
      </c>
      <c r="ET19" t="s">
        <v>162</v>
      </c>
      <c r="EU19" t="s">
        <v>162</v>
      </c>
      <c r="EV19">
        <v>8999.57</v>
      </c>
      <c r="EW19">
        <v>0</v>
      </c>
      <c r="EX19">
        <v>0</v>
      </c>
      <c r="EY19" t="s">
        <v>162</v>
      </c>
      <c r="EZ19" t="s">
        <v>168</v>
      </c>
      <c r="FA19" t="s">
        <v>162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9803778754</v>
      </c>
      <c r="D20" t="s">
        <v>146</v>
      </c>
      <c r="E20" t="s">
        <v>169</v>
      </c>
      <c r="F20" s="3" t="s">
        <v>148</v>
      </c>
      <c r="G20" t="s">
        <v>149</v>
      </c>
      <c r="H20" t="s">
        <v>150</v>
      </c>
      <c r="I20" t="s">
        <v>151</v>
      </c>
      <c r="J20" t="s">
        <v>170</v>
      </c>
      <c r="K20" t="s">
        <v>153</v>
      </c>
      <c r="L20" s="4">
        <v>0.5</v>
      </c>
      <c r="M20" s="4">
        <v>9000</v>
      </c>
      <c r="N20" t="s">
        <v>171</v>
      </c>
      <c r="O20" t="s">
        <v>241</v>
      </c>
      <c r="P20" t="s">
        <v>334</v>
      </c>
      <c r="Q20">
        <v>34975</v>
      </c>
      <c r="R20">
        <v>915617</v>
      </c>
      <c r="S20" s="3" t="s">
        <v>157</v>
      </c>
      <c r="T20" t="s">
        <v>144</v>
      </c>
      <c r="U20">
        <v>2616369419</v>
      </c>
      <c r="V20" t="s">
        <v>335</v>
      </c>
      <c r="W20" t="s">
        <v>335</v>
      </c>
      <c r="X20">
        <v>9926231</v>
      </c>
      <c r="Y20">
        <v>1001642</v>
      </c>
      <c r="Z20">
        <v>25521415</v>
      </c>
      <c r="AA20">
        <v>9803778754</v>
      </c>
      <c r="AB20">
        <v>800578</v>
      </c>
      <c r="AC20" t="s">
        <v>159</v>
      </c>
      <c r="AD20" t="s">
        <v>160</v>
      </c>
      <c r="AE20" t="s">
        <v>161</v>
      </c>
      <c r="AF20" t="s">
        <v>170</v>
      </c>
      <c r="AG20">
        <v>5999</v>
      </c>
      <c r="AH20">
        <v>63</v>
      </c>
      <c r="AI20" t="s">
        <v>162</v>
      </c>
      <c r="AJ20" t="s">
        <v>162</v>
      </c>
      <c r="AK20" t="s">
        <v>162</v>
      </c>
      <c r="AL20" t="s">
        <v>163</v>
      </c>
      <c r="AM20" t="s">
        <v>335</v>
      </c>
      <c r="AN20">
        <v>566</v>
      </c>
      <c r="AO20">
        <v>703706</v>
      </c>
      <c r="AP20">
        <v>566</v>
      </c>
      <c r="AQ20">
        <v>9803778754</v>
      </c>
      <c r="AR20">
        <v>9803778754</v>
      </c>
      <c r="AS20" t="s">
        <v>171</v>
      </c>
      <c r="AT20" t="s">
        <v>244</v>
      </c>
      <c r="AU20" t="s">
        <v>162</v>
      </c>
      <c r="AV20" t="s">
        <v>176</v>
      </c>
      <c r="AW20" s="4">
        <v>0.5</v>
      </c>
      <c r="AX20">
        <v>9000</v>
      </c>
      <c r="AY20">
        <v>9000</v>
      </c>
      <c r="AZ20" s="9">
        <f t="shared" si="0"/>
        <v>9000</v>
      </c>
      <c r="BA20" s="9">
        <v>350</v>
      </c>
      <c r="BB20" s="9">
        <f t="shared" si="1"/>
        <v>8650</v>
      </c>
      <c r="BC20" s="10">
        <f t="shared" si="2"/>
        <v>1522.4</v>
      </c>
      <c r="BD20" s="11">
        <f t="shared" si="3"/>
        <v>6920</v>
      </c>
      <c r="BE20" s="12">
        <f t="shared" si="4"/>
        <v>207.6</v>
      </c>
      <c r="BF20" s="9">
        <v>250</v>
      </c>
      <c r="BG20" s="13">
        <f t="shared" si="5"/>
        <v>81.25</v>
      </c>
      <c r="BH20" s="13"/>
      <c r="BI20" s="14"/>
      <c r="BJ20" s="9">
        <f t="shared" si="6"/>
        <v>18.75</v>
      </c>
      <c r="BK20" t="s">
        <v>162</v>
      </c>
      <c r="BL20" t="s">
        <v>162</v>
      </c>
      <c r="BM20" t="s">
        <v>162</v>
      </c>
      <c r="BN20" t="s">
        <v>162</v>
      </c>
      <c r="BO20">
        <v>566</v>
      </c>
      <c r="BP20">
        <v>566</v>
      </c>
      <c r="BQ20">
        <v>9000</v>
      </c>
      <c r="BR20">
        <v>1000</v>
      </c>
      <c r="BS20">
        <v>45</v>
      </c>
      <c r="BT20">
        <v>3.38</v>
      </c>
      <c r="BU20">
        <v>0</v>
      </c>
      <c r="BV20">
        <v>8951.625</v>
      </c>
      <c r="BW20">
        <v>0</v>
      </c>
      <c r="BX20" t="s">
        <v>162</v>
      </c>
      <c r="BY20" t="s">
        <v>162</v>
      </c>
      <c r="BZ20">
        <v>0</v>
      </c>
      <c r="CA20">
        <v>0</v>
      </c>
      <c r="CB20" t="s">
        <v>166</v>
      </c>
      <c r="CC20">
        <v>18</v>
      </c>
      <c r="CD20" t="s">
        <v>162</v>
      </c>
      <c r="CE20">
        <v>0</v>
      </c>
      <c r="CF20">
        <v>0</v>
      </c>
      <c r="CG20" t="s">
        <v>162</v>
      </c>
      <c r="CH20">
        <v>0</v>
      </c>
      <c r="CI20">
        <v>0.2</v>
      </c>
      <c r="CJ20">
        <v>18</v>
      </c>
      <c r="CK20" t="s">
        <v>162</v>
      </c>
      <c r="CL20" t="s">
        <v>162</v>
      </c>
      <c r="CM20" t="s">
        <v>162</v>
      </c>
      <c r="CN20" t="s">
        <v>162</v>
      </c>
      <c r="CO20">
        <v>0</v>
      </c>
      <c r="CP20" t="s">
        <v>169</v>
      </c>
      <c r="CQ20">
        <v>30</v>
      </c>
      <c r="CR20">
        <v>5.4</v>
      </c>
      <c r="CS20">
        <v>0.41</v>
      </c>
      <c r="CT20">
        <v>8995.27</v>
      </c>
      <c r="CU20" t="s">
        <v>167</v>
      </c>
      <c r="CV20">
        <v>25</v>
      </c>
      <c r="CW20">
        <v>4.5</v>
      </c>
      <c r="CX20">
        <v>0.34</v>
      </c>
      <c r="CY20" t="s">
        <v>167</v>
      </c>
      <c r="CZ20">
        <v>7.5</v>
      </c>
      <c r="DA20">
        <v>1.35</v>
      </c>
      <c r="DB20">
        <v>0.1</v>
      </c>
      <c r="DC20" t="s">
        <v>163</v>
      </c>
      <c r="DD20">
        <v>7.5</v>
      </c>
      <c r="DE20">
        <v>1.35</v>
      </c>
      <c r="DF20">
        <v>0.1</v>
      </c>
      <c r="DG20">
        <v>0</v>
      </c>
      <c r="DH20">
        <v>1</v>
      </c>
      <c r="DI20">
        <v>0.08</v>
      </c>
      <c r="DJ20" t="s">
        <v>167</v>
      </c>
      <c r="DK20">
        <v>5</v>
      </c>
      <c r="DL20">
        <v>0.9</v>
      </c>
      <c r="DM20">
        <v>7.0000000000000007E-2</v>
      </c>
      <c r="DN20" t="s">
        <v>167</v>
      </c>
      <c r="DO20">
        <v>25</v>
      </c>
      <c r="DP20">
        <v>4.5</v>
      </c>
      <c r="DQ20">
        <v>0.34</v>
      </c>
      <c r="DR20" t="s">
        <v>162</v>
      </c>
      <c r="DS20">
        <v>0</v>
      </c>
      <c r="DT20">
        <v>0</v>
      </c>
      <c r="DU20" t="s">
        <v>162</v>
      </c>
      <c r="DV20">
        <v>0</v>
      </c>
      <c r="DW20">
        <v>0</v>
      </c>
      <c r="DX20" t="s">
        <v>162</v>
      </c>
      <c r="DY20" t="s">
        <v>162</v>
      </c>
      <c r="DZ20" t="s">
        <v>162</v>
      </c>
      <c r="EA20" t="s">
        <v>162</v>
      </c>
      <c r="EB20">
        <v>0</v>
      </c>
      <c r="EC20">
        <v>0</v>
      </c>
      <c r="ED20">
        <v>27</v>
      </c>
      <c r="EE20">
        <v>2.02</v>
      </c>
      <c r="EF20">
        <v>2.0020566000040006E+19</v>
      </c>
      <c r="EG20">
        <v>3.0040567E+19</v>
      </c>
      <c r="EH20" t="s">
        <v>335</v>
      </c>
      <c r="EI20" t="s">
        <v>335</v>
      </c>
      <c r="EJ20" t="s">
        <v>162</v>
      </c>
      <c r="EK20" t="s">
        <v>162</v>
      </c>
      <c r="EL20" t="s">
        <v>126</v>
      </c>
      <c r="EM20" t="s">
        <v>162</v>
      </c>
      <c r="EN20" t="s">
        <v>162</v>
      </c>
      <c r="EO20" t="s">
        <v>162</v>
      </c>
      <c r="EP20" t="s">
        <v>162</v>
      </c>
      <c r="EQ20" t="s">
        <v>162</v>
      </c>
      <c r="ER20" t="s">
        <v>162</v>
      </c>
      <c r="ES20" t="s">
        <v>162</v>
      </c>
      <c r="ET20" t="s">
        <v>162</v>
      </c>
      <c r="EU20" t="s">
        <v>162</v>
      </c>
      <c r="EV20">
        <v>8995.27</v>
      </c>
      <c r="EW20">
        <v>0</v>
      </c>
      <c r="EX20">
        <v>0</v>
      </c>
      <c r="EY20" t="s">
        <v>162</v>
      </c>
      <c r="EZ20" t="s">
        <v>168</v>
      </c>
      <c r="FA20" t="s">
        <v>162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9803938734</v>
      </c>
      <c r="D21" t="s">
        <v>146</v>
      </c>
      <c r="E21" t="s">
        <v>178</v>
      </c>
      <c r="F21" s="3" t="s">
        <v>148</v>
      </c>
      <c r="G21" t="s">
        <v>149</v>
      </c>
      <c r="H21" t="s">
        <v>150</v>
      </c>
      <c r="I21" t="s">
        <v>151</v>
      </c>
      <c r="J21" t="s">
        <v>170</v>
      </c>
      <c r="K21" t="s">
        <v>153</v>
      </c>
      <c r="L21" s="4">
        <v>0.5</v>
      </c>
      <c r="M21" s="4">
        <v>9000</v>
      </c>
      <c r="N21" t="s">
        <v>171</v>
      </c>
      <c r="O21" t="s">
        <v>291</v>
      </c>
      <c r="P21" t="s">
        <v>344</v>
      </c>
      <c r="Q21">
        <v>34975</v>
      </c>
      <c r="R21">
        <v>937911</v>
      </c>
      <c r="S21" s="3" t="s">
        <v>157</v>
      </c>
      <c r="T21" t="s">
        <v>144</v>
      </c>
      <c r="U21">
        <v>2616375511</v>
      </c>
      <c r="V21" t="s">
        <v>345</v>
      </c>
      <c r="W21" t="s">
        <v>345</v>
      </c>
      <c r="X21">
        <v>9926231</v>
      </c>
      <c r="Y21">
        <v>1001645</v>
      </c>
      <c r="Z21">
        <v>25521583</v>
      </c>
      <c r="AA21">
        <v>9803938734</v>
      </c>
      <c r="AB21">
        <v>800578</v>
      </c>
      <c r="AC21" t="s">
        <v>159</v>
      </c>
      <c r="AD21" t="s">
        <v>160</v>
      </c>
      <c r="AE21" t="s">
        <v>161</v>
      </c>
      <c r="AF21" t="s">
        <v>170</v>
      </c>
      <c r="AG21">
        <v>5999</v>
      </c>
      <c r="AH21">
        <v>63</v>
      </c>
      <c r="AI21" t="s">
        <v>162</v>
      </c>
      <c r="AJ21" t="s">
        <v>162</v>
      </c>
      <c r="AK21" t="s">
        <v>162</v>
      </c>
      <c r="AL21" t="s">
        <v>163</v>
      </c>
      <c r="AM21" t="s">
        <v>345</v>
      </c>
      <c r="AN21">
        <v>566</v>
      </c>
      <c r="AO21">
        <v>937911</v>
      </c>
      <c r="AP21">
        <v>566</v>
      </c>
      <c r="AQ21">
        <v>9803938734</v>
      </c>
      <c r="AR21">
        <v>9803938734</v>
      </c>
      <c r="AS21" t="s">
        <v>171</v>
      </c>
      <c r="AT21" t="s">
        <v>294</v>
      </c>
      <c r="AU21" t="s">
        <v>162</v>
      </c>
      <c r="AV21" t="s">
        <v>183</v>
      </c>
      <c r="AW21" s="4">
        <v>0.5</v>
      </c>
      <c r="AX21">
        <v>9000</v>
      </c>
      <c r="AY21">
        <v>9000</v>
      </c>
      <c r="AZ21" s="9">
        <f t="shared" si="0"/>
        <v>9000</v>
      </c>
      <c r="BA21" s="9">
        <v>350</v>
      </c>
      <c r="BB21" s="9">
        <f t="shared" si="1"/>
        <v>8650</v>
      </c>
      <c r="BC21" s="10">
        <f t="shared" si="2"/>
        <v>1522.4</v>
      </c>
      <c r="BD21" s="11">
        <f t="shared" si="3"/>
        <v>6920</v>
      </c>
      <c r="BE21" s="12">
        <f t="shared" si="4"/>
        <v>207.6</v>
      </c>
      <c r="BF21" s="9">
        <v>250</v>
      </c>
      <c r="BG21" s="13">
        <f t="shared" si="5"/>
        <v>81.25</v>
      </c>
      <c r="BH21" s="13"/>
      <c r="BI21" s="14"/>
      <c r="BJ21" s="9">
        <f t="shared" si="6"/>
        <v>18.75</v>
      </c>
      <c r="BK21" t="s">
        <v>162</v>
      </c>
      <c r="BL21" t="s">
        <v>162</v>
      </c>
      <c r="BM21" t="s">
        <v>162</v>
      </c>
      <c r="BN21" t="s">
        <v>162</v>
      </c>
      <c r="BO21">
        <v>566</v>
      </c>
      <c r="BP21">
        <v>566</v>
      </c>
      <c r="BQ21">
        <v>9000</v>
      </c>
      <c r="BR21">
        <v>1000</v>
      </c>
      <c r="BS21">
        <v>45</v>
      </c>
      <c r="BT21">
        <v>3.38</v>
      </c>
      <c r="BU21">
        <v>0</v>
      </c>
      <c r="BV21">
        <v>8951.625</v>
      </c>
      <c r="BW21">
        <v>0</v>
      </c>
      <c r="BX21" t="s">
        <v>162</v>
      </c>
      <c r="BY21" t="s">
        <v>162</v>
      </c>
      <c r="BZ21">
        <v>0</v>
      </c>
      <c r="CA21">
        <v>0</v>
      </c>
      <c r="CB21" t="s">
        <v>166</v>
      </c>
      <c r="CC21">
        <v>18</v>
      </c>
      <c r="CD21" t="s">
        <v>162</v>
      </c>
      <c r="CE21">
        <v>0</v>
      </c>
      <c r="CF21">
        <v>0</v>
      </c>
      <c r="CG21" t="s">
        <v>162</v>
      </c>
      <c r="CH21">
        <v>0</v>
      </c>
      <c r="CI21">
        <v>0.2</v>
      </c>
      <c r="CJ21">
        <v>18</v>
      </c>
      <c r="CK21" t="s">
        <v>162</v>
      </c>
      <c r="CL21" t="s">
        <v>162</v>
      </c>
      <c r="CM21" t="s">
        <v>162</v>
      </c>
      <c r="CN21" t="s">
        <v>162</v>
      </c>
      <c r="CO21">
        <v>0</v>
      </c>
      <c r="CP21" t="s">
        <v>178</v>
      </c>
      <c r="CQ21">
        <v>30</v>
      </c>
      <c r="CR21">
        <v>5.4</v>
      </c>
      <c r="CS21">
        <v>0.41</v>
      </c>
      <c r="CT21">
        <v>8994.19</v>
      </c>
      <c r="CU21" t="s">
        <v>167</v>
      </c>
      <c r="CV21">
        <v>25</v>
      </c>
      <c r="CW21">
        <v>4.5</v>
      </c>
      <c r="CX21">
        <v>0.34</v>
      </c>
      <c r="CY21" t="s">
        <v>167</v>
      </c>
      <c r="CZ21">
        <v>7.5</v>
      </c>
      <c r="DA21">
        <v>1.35</v>
      </c>
      <c r="DB21">
        <v>0.1</v>
      </c>
      <c r="DC21" t="s">
        <v>163</v>
      </c>
      <c r="DD21">
        <v>7.5</v>
      </c>
      <c r="DE21">
        <v>1.35</v>
      </c>
      <c r="DF21">
        <v>0.1</v>
      </c>
      <c r="DG21">
        <v>0</v>
      </c>
      <c r="DH21">
        <v>0</v>
      </c>
      <c r="DI21">
        <v>0</v>
      </c>
      <c r="DJ21" t="s">
        <v>167</v>
      </c>
      <c r="DK21">
        <v>5</v>
      </c>
      <c r="DL21">
        <v>0.9</v>
      </c>
      <c r="DM21">
        <v>7.0000000000000007E-2</v>
      </c>
      <c r="DN21" t="s">
        <v>167</v>
      </c>
      <c r="DO21">
        <v>25</v>
      </c>
      <c r="DP21">
        <v>4.5</v>
      </c>
      <c r="DQ21">
        <v>0.34</v>
      </c>
      <c r="DR21" t="s">
        <v>162</v>
      </c>
      <c r="DS21">
        <v>0</v>
      </c>
      <c r="DT21">
        <v>0</v>
      </c>
      <c r="DU21" t="s">
        <v>162</v>
      </c>
      <c r="DV21">
        <v>0</v>
      </c>
      <c r="DW21">
        <v>0</v>
      </c>
      <c r="DX21" t="s">
        <v>162</v>
      </c>
      <c r="DY21" t="s">
        <v>162</v>
      </c>
      <c r="DZ21" t="s">
        <v>162</v>
      </c>
      <c r="EA21" t="s">
        <v>162</v>
      </c>
      <c r="EB21">
        <v>0</v>
      </c>
      <c r="EC21">
        <v>0</v>
      </c>
      <c r="ED21">
        <v>27</v>
      </c>
      <c r="EE21">
        <v>2.02</v>
      </c>
      <c r="EF21">
        <v>2.0020566000040006E+19</v>
      </c>
      <c r="EG21">
        <v>3.0040567E+19</v>
      </c>
      <c r="EH21" t="s">
        <v>345</v>
      </c>
      <c r="EI21" t="s">
        <v>345</v>
      </c>
      <c r="EJ21" t="s">
        <v>162</v>
      </c>
      <c r="EK21" t="s">
        <v>162</v>
      </c>
      <c r="EL21" t="s">
        <v>126</v>
      </c>
      <c r="EM21" t="s">
        <v>162</v>
      </c>
      <c r="EN21" t="s">
        <v>162</v>
      </c>
      <c r="EO21" t="s">
        <v>162</v>
      </c>
      <c r="EP21" t="s">
        <v>162</v>
      </c>
      <c r="EQ21" t="s">
        <v>162</v>
      </c>
      <c r="ER21" t="s">
        <v>162</v>
      </c>
      <c r="ES21" t="s">
        <v>162</v>
      </c>
      <c r="ET21" t="s">
        <v>162</v>
      </c>
      <c r="EU21" t="s">
        <v>162</v>
      </c>
      <c r="EV21">
        <v>8994.19</v>
      </c>
      <c r="EW21">
        <v>0</v>
      </c>
      <c r="EX21">
        <v>0</v>
      </c>
      <c r="EY21" t="s">
        <v>162</v>
      </c>
      <c r="EZ21" t="s">
        <v>168</v>
      </c>
      <c r="FA21" t="s">
        <v>162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11655400</v>
      </c>
      <c r="D22" t="s">
        <v>295</v>
      </c>
      <c r="E22" t="s">
        <v>296</v>
      </c>
      <c r="F22" s="3" t="s">
        <v>148</v>
      </c>
      <c r="G22" t="s">
        <v>149</v>
      </c>
      <c r="H22" t="s">
        <v>150</v>
      </c>
      <c r="I22" t="s">
        <v>151</v>
      </c>
      <c r="J22" t="s">
        <v>162</v>
      </c>
      <c r="K22" t="s">
        <v>153</v>
      </c>
      <c r="L22" s="4">
        <v>0.5</v>
      </c>
      <c r="M22" s="4">
        <v>9000</v>
      </c>
      <c r="N22" t="s">
        <v>297</v>
      </c>
      <c r="O22" t="s">
        <v>375</v>
      </c>
      <c r="P22" t="s">
        <v>299</v>
      </c>
      <c r="Q22" t="s">
        <v>162</v>
      </c>
      <c r="R22" t="s">
        <v>162</v>
      </c>
      <c r="S22" s="3" t="s">
        <v>157</v>
      </c>
      <c r="T22" t="s">
        <v>144</v>
      </c>
      <c r="U22">
        <v>3311655400</v>
      </c>
      <c r="V22" t="s">
        <v>376</v>
      </c>
      <c r="W22" t="s">
        <v>376</v>
      </c>
      <c r="X22">
        <v>3583032</v>
      </c>
      <c r="Y22" t="s">
        <v>162</v>
      </c>
      <c r="Z22">
        <v>11655400</v>
      </c>
      <c r="AA22">
        <v>11655400</v>
      </c>
      <c r="AB22" t="s">
        <v>162</v>
      </c>
      <c r="AC22" t="s">
        <v>159</v>
      </c>
      <c r="AD22" t="s">
        <v>160</v>
      </c>
      <c r="AE22" t="s">
        <v>161</v>
      </c>
      <c r="AF22" t="s">
        <v>162</v>
      </c>
      <c r="AG22">
        <v>5999</v>
      </c>
      <c r="AH22">
        <v>63</v>
      </c>
      <c r="AI22" t="s">
        <v>162</v>
      </c>
      <c r="AJ22" t="s">
        <v>162</v>
      </c>
      <c r="AK22" t="s">
        <v>162</v>
      </c>
      <c r="AL22" t="s">
        <v>163</v>
      </c>
      <c r="AM22" t="s">
        <v>162</v>
      </c>
      <c r="AN22">
        <v>566</v>
      </c>
      <c r="AO22" t="s">
        <v>162</v>
      </c>
      <c r="AP22">
        <v>566</v>
      </c>
      <c r="AQ22" t="s">
        <v>162</v>
      </c>
      <c r="AR22" t="s">
        <v>162</v>
      </c>
      <c r="AS22" t="s">
        <v>297</v>
      </c>
      <c r="AT22" t="s">
        <v>162</v>
      </c>
      <c r="AU22" t="s">
        <v>162</v>
      </c>
      <c r="AV22" t="s">
        <v>297</v>
      </c>
      <c r="AW22" s="4">
        <v>0.5</v>
      </c>
      <c r="AX22">
        <v>9000</v>
      </c>
      <c r="AY22">
        <v>9000</v>
      </c>
      <c r="AZ22" s="9">
        <f t="shared" si="0"/>
        <v>9000</v>
      </c>
      <c r="BA22" s="9">
        <v>350</v>
      </c>
      <c r="BB22" s="9">
        <f t="shared" si="1"/>
        <v>8650</v>
      </c>
      <c r="BC22" s="10">
        <f t="shared" si="2"/>
        <v>1522.4</v>
      </c>
      <c r="BD22" s="11">
        <f t="shared" si="3"/>
        <v>6920</v>
      </c>
      <c r="BE22" s="12">
        <f t="shared" si="4"/>
        <v>207.6</v>
      </c>
      <c r="BF22" s="9">
        <v>250</v>
      </c>
      <c r="BG22" s="13">
        <f t="shared" si="5"/>
        <v>81.25</v>
      </c>
      <c r="BH22" s="13"/>
      <c r="BI22" s="14"/>
      <c r="BJ22" s="9">
        <f t="shared" si="6"/>
        <v>18.75</v>
      </c>
      <c r="BK22" t="s">
        <v>162</v>
      </c>
      <c r="BL22" t="s">
        <v>162</v>
      </c>
      <c r="BM22" t="s">
        <v>162</v>
      </c>
      <c r="BN22" t="s">
        <v>162</v>
      </c>
      <c r="BO22">
        <v>566</v>
      </c>
      <c r="BP22">
        <v>566</v>
      </c>
      <c r="BQ22">
        <v>9000</v>
      </c>
      <c r="BR22">
        <v>1000</v>
      </c>
      <c r="BS22">
        <v>45</v>
      </c>
      <c r="BT22">
        <v>3.38</v>
      </c>
      <c r="BU22">
        <v>0</v>
      </c>
      <c r="BV22">
        <v>8951.625</v>
      </c>
      <c r="BW22">
        <v>0</v>
      </c>
      <c r="BX22" t="s">
        <v>162</v>
      </c>
      <c r="BY22" t="s">
        <v>162</v>
      </c>
      <c r="BZ22">
        <v>0</v>
      </c>
      <c r="CA22">
        <v>0</v>
      </c>
      <c r="CB22" t="s">
        <v>166</v>
      </c>
      <c r="CC22">
        <v>0</v>
      </c>
      <c r="CD22" t="s">
        <v>162</v>
      </c>
      <c r="CE22">
        <v>0</v>
      </c>
      <c r="CF22">
        <v>0</v>
      </c>
      <c r="CG22" t="s">
        <v>162</v>
      </c>
      <c r="CH22">
        <v>0</v>
      </c>
      <c r="CI22">
        <v>0.2</v>
      </c>
      <c r="CJ22">
        <v>0</v>
      </c>
      <c r="CK22" t="s">
        <v>162</v>
      </c>
      <c r="CL22" t="s">
        <v>162</v>
      </c>
      <c r="CM22" t="s">
        <v>162</v>
      </c>
      <c r="CN22" t="s">
        <v>162</v>
      </c>
      <c r="CO22">
        <v>0</v>
      </c>
      <c r="CP22" t="s">
        <v>296</v>
      </c>
      <c r="CQ22">
        <v>0</v>
      </c>
      <c r="CR22">
        <v>0</v>
      </c>
      <c r="CS22">
        <v>0</v>
      </c>
      <c r="CT22">
        <v>9000</v>
      </c>
      <c r="CU22" t="s">
        <v>167</v>
      </c>
      <c r="CV22">
        <v>25</v>
      </c>
      <c r="CW22">
        <v>0</v>
      </c>
      <c r="CX22">
        <v>0</v>
      </c>
      <c r="CY22" t="s">
        <v>167</v>
      </c>
      <c r="CZ22">
        <v>7.5</v>
      </c>
      <c r="DA22">
        <v>0</v>
      </c>
      <c r="DB22">
        <v>0</v>
      </c>
      <c r="DC22" t="s">
        <v>163</v>
      </c>
      <c r="DD22">
        <v>7.5</v>
      </c>
      <c r="DE22">
        <v>0</v>
      </c>
      <c r="DF22">
        <v>0</v>
      </c>
      <c r="DG22">
        <v>0</v>
      </c>
      <c r="DH22">
        <v>0</v>
      </c>
      <c r="DI22">
        <v>0</v>
      </c>
      <c r="DJ22" t="s">
        <v>167</v>
      </c>
      <c r="DK22">
        <v>5</v>
      </c>
      <c r="DL22">
        <v>0</v>
      </c>
      <c r="DM22">
        <v>0</v>
      </c>
      <c r="DN22" t="s">
        <v>167</v>
      </c>
      <c r="DO22">
        <v>25</v>
      </c>
      <c r="DP22">
        <v>0</v>
      </c>
      <c r="DQ22">
        <v>0</v>
      </c>
      <c r="DR22" t="s">
        <v>162</v>
      </c>
      <c r="DS22">
        <v>0</v>
      </c>
      <c r="DT22">
        <v>0</v>
      </c>
      <c r="DU22" t="s">
        <v>162</v>
      </c>
      <c r="DV22">
        <v>0</v>
      </c>
      <c r="DW22">
        <v>0</v>
      </c>
      <c r="DX22" t="s">
        <v>162</v>
      </c>
      <c r="DY22" t="s">
        <v>162</v>
      </c>
      <c r="DZ22" t="s">
        <v>162</v>
      </c>
      <c r="EA22" t="s">
        <v>162</v>
      </c>
      <c r="EB22">
        <v>0</v>
      </c>
      <c r="EC22">
        <v>0</v>
      </c>
      <c r="ED22">
        <v>45</v>
      </c>
      <c r="EE22">
        <v>3.38</v>
      </c>
      <c r="EF22" t="s">
        <v>162</v>
      </c>
      <c r="EG22" t="s">
        <v>162</v>
      </c>
      <c r="EH22" t="s">
        <v>377</v>
      </c>
      <c r="EI22" t="s">
        <v>376</v>
      </c>
      <c r="EJ22" t="s">
        <v>162</v>
      </c>
      <c r="EK22" t="s">
        <v>378</v>
      </c>
      <c r="EL22" t="s">
        <v>126</v>
      </c>
      <c r="EM22" t="s">
        <v>162</v>
      </c>
      <c r="EN22" t="s">
        <v>162</v>
      </c>
      <c r="EO22" t="s">
        <v>162</v>
      </c>
      <c r="EP22" t="s">
        <v>162</v>
      </c>
      <c r="EQ22" t="s">
        <v>162</v>
      </c>
      <c r="ER22" t="s">
        <v>162</v>
      </c>
      <c r="ES22" t="s">
        <v>162</v>
      </c>
      <c r="ET22" t="s">
        <v>162</v>
      </c>
      <c r="EU22" t="s">
        <v>303</v>
      </c>
      <c r="EV22">
        <v>0</v>
      </c>
      <c r="EW22">
        <v>9000</v>
      </c>
      <c r="EX22">
        <v>0</v>
      </c>
      <c r="EY22" t="s">
        <v>162</v>
      </c>
      <c r="EZ22" t="s">
        <v>168</v>
      </c>
      <c r="FA22" t="s">
        <v>162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675756690142</v>
      </c>
      <c r="D23" t="s">
        <v>146</v>
      </c>
      <c r="E23" t="s">
        <v>147</v>
      </c>
      <c r="F23" s="3" t="s">
        <v>148</v>
      </c>
      <c r="G23" t="s">
        <v>149</v>
      </c>
      <c r="H23" t="s">
        <v>150</v>
      </c>
      <c r="I23" t="s">
        <v>151</v>
      </c>
      <c r="J23" t="s">
        <v>379</v>
      </c>
      <c r="K23" t="s">
        <v>193</v>
      </c>
      <c r="L23" s="4">
        <v>0.5</v>
      </c>
      <c r="M23" s="4">
        <v>9000</v>
      </c>
      <c r="N23" t="s">
        <v>325</v>
      </c>
      <c r="O23" t="s">
        <v>380</v>
      </c>
      <c r="P23" t="s">
        <v>381</v>
      </c>
      <c r="Q23" t="s">
        <v>162</v>
      </c>
      <c r="R23" t="s">
        <v>382</v>
      </c>
      <c r="S23" s="3" t="s">
        <v>157</v>
      </c>
      <c r="T23" t="s">
        <v>144</v>
      </c>
      <c r="U23">
        <v>56675756690142</v>
      </c>
      <c r="V23" t="s">
        <v>328</v>
      </c>
      <c r="W23" t="s">
        <v>328</v>
      </c>
      <c r="X23">
        <v>3583032</v>
      </c>
      <c r="Y23" t="s">
        <v>162</v>
      </c>
      <c r="Z23" t="s">
        <v>162</v>
      </c>
      <c r="AA23" t="s">
        <v>162</v>
      </c>
      <c r="AB23" t="s">
        <v>162</v>
      </c>
      <c r="AC23" t="s">
        <v>159</v>
      </c>
      <c r="AD23" t="s">
        <v>160</v>
      </c>
      <c r="AE23" t="s">
        <v>161</v>
      </c>
      <c r="AF23" t="s">
        <v>379</v>
      </c>
      <c r="AG23">
        <v>5999</v>
      </c>
      <c r="AH23">
        <v>63</v>
      </c>
      <c r="AI23" t="s">
        <v>162</v>
      </c>
      <c r="AJ23" t="s">
        <v>162</v>
      </c>
      <c r="AK23" t="s">
        <v>162</v>
      </c>
      <c r="AL23" t="s">
        <v>163</v>
      </c>
      <c r="AM23" t="s">
        <v>329</v>
      </c>
      <c r="AN23">
        <v>566</v>
      </c>
      <c r="AO23" t="s">
        <v>162</v>
      </c>
      <c r="AP23">
        <v>566</v>
      </c>
      <c r="AQ23" t="s">
        <v>162</v>
      </c>
      <c r="AR23" t="s">
        <v>162</v>
      </c>
      <c r="AS23" t="s">
        <v>325</v>
      </c>
      <c r="AT23" t="s">
        <v>383</v>
      </c>
      <c r="AU23">
        <v>7033129886</v>
      </c>
      <c r="AV23" t="s">
        <v>384</v>
      </c>
      <c r="AW23" s="4">
        <v>0.5</v>
      </c>
      <c r="AX23">
        <v>9000</v>
      </c>
      <c r="AY23">
        <v>9000</v>
      </c>
      <c r="AZ23" s="9">
        <f t="shared" si="0"/>
        <v>9000</v>
      </c>
      <c r="BA23" s="9">
        <v>350</v>
      </c>
      <c r="BB23" s="9">
        <f t="shared" si="1"/>
        <v>8650</v>
      </c>
      <c r="BC23" s="10">
        <f t="shared" si="2"/>
        <v>1522.4</v>
      </c>
      <c r="BD23" s="11">
        <f t="shared" si="3"/>
        <v>6920</v>
      </c>
      <c r="BE23" s="12">
        <f t="shared" si="4"/>
        <v>207.6</v>
      </c>
      <c r="BF23" s="9">
        <v>250</v>
      </c>
      <c r="BG23" s="13">
        <f t="shared" si="5"/>
        <v>81.25</v>
      </c>
      <c r="BH23" s="13"/>
      <c r="BI23" s="14"/>
      <c r="BJ23" s="9">
        <f t="shared" si="6"/>
        <v>18.75</v>
      </c>
      <c r="BK23" t="s">
        <v>162</v>
      </c>
      <c r="BL23" t="s">
        <v>162</v>
      </c>
      <c r="BM23" t="s">
        <v>162</v>
      </c>
      <c r="BN23" t="s">
        <v>162</v>
      </c>
      <c r="BO23">
        <v>566</v>
      </c>
      <c r="BP23">
        <v>566</v>
      </c>
      <c r="BQ23">
        <v>9000</v>
      </c>
      <c r="BR23">
        <v>1000</v>
      </c>
      <c r="BS23">
        <v>45</v>
      </c>
      <c r="BT23">
        <v>3.38</v>
      </c>
      <c r="BU23">
        <v>0</v>
      </c>
      <c r="BV23">
        <v>8951.625</v>
      </c>
      <c r="BW23">
        <v>0</v>
      </c>
      <c r="BX23" t="s">
        <v>162</v>
      </c>
      <c r="BY23" t="s">
        <v>162</v>
      </c>
      <c r="BZ23">
        <v>0</v>
      </c>
      <c r="CA23">
        <v>0</v>
      </c>
      <c r="CB23" t="s">
        <v>166</v>
      </c>
      <c r="CC23">
        <v>18</v>
      </c>
      <c r="CD23" t="s">
        <v>162</v>
      </c>
      <c r="CE23">
        <v>0</v>
      </c>
      <c r="CF23">
        <v>0</v>
      </c>
      <c r="CG23" t="s">
        <v>162</v>
      </c>
      <c r="CH23">
        <v>0</v>
      </c>
      <c r="CI23">
        <v>0.2</v>
      </c>
      <c r="CJ23">
        <v>18</v>
      </c>
      <c r="CK23" t="s">
        <v>162</v>
      </c>
      <c r="CL23" t="s">
        <v>162</v>
      </c>
      <c r="CM23" t="s">
        <v>162</v>
      </c>
      <c r="CN23" t="s">
        <v>162</v>
      </c>
      <c r="CO23">
        <v>0</v>
      </c>
      <c r="CP23" t="s">
        <v>147</v>
      </c>
      <c r="CQ23">
        <v>30</v>
      </c>
      <c r="CR23">
        <v>5.4</v>
      </c>
      <c r="CS23">
        <v>0.41</v>
      </c>
      <c r="CT23">
        <v>8994.19</v>
      </c>
      <c r="CU23" t="s">
        <v>167</v>
      </c>
      <c r="CV23">
        <v>25</v>
      </c>
      <c r="CW23">
        <v>4.5</v>
      </c>
      <c r="CX23">
        <v>0.34</v>
      </c>
      <c r="CY23" t="s">
        <v>167</v>
      </c>
      <c r="CZ23">
        <v>7.5</v>
      </c>
      <c r="DA23">
        <v>1.35</v>
      </c>
      <c r="DB23">
        <v>0.1</v>
      </c>
      <c r="DC23" t="s">
        <v>163</v>
      </c>
      <c r="DD23">
        <v>7.5</v>
      </c>
      <c r="DE23">
        <v>1.35</v>
      </c>
      <c r="DF23">
        <v>0.1</v>
      </c>
      <c r="DG23">
        <v>0</v>
      </c>
      <c r="DH23">
        <v>0</v>
      </c>
      <c r="DI23">
        <v>0</v>
      </c>
      <c r="DJ23" t="s">
        <v>167</v>
      </c>
      <c r="DK23">
        <v>5</v>
      </c>
      <c r="DL23">
        <v>0.9</v>
      </c>
      <c r="DM23">
        <v>7.0000000000000007E-2</v>
      </c>
      <c r="DN23" t="s">
        <v>167</v>
      </c>
      <c r="DO23">
        <v>25</v>
      </c>
      <c r="DP23">
        <v>4.5</v>
      </c>
      <c r="DQ23">
        <v>0.34</v>
      </c>
      <c r="DR23" t="s">
        <v>162</v>
      </c>
      <c r="DS23">
        <v>0</v>
      </c>
      <c r="DT23">
        <v>0</v>
      </c>
      <c r="DU23" t="s">
        <v>162</v>
      </c>
      <c r="DV23">
        <v>0</v>
      </c>
      <c r="DW23">
        <v>0</v>
      </c>
      <c r="DX23" t="s">
        <v>162</v>
      </c>
      <c r="DY23" t="s">
        <v>162</v>
      </c>
      <c r="DZ23" t="s">
        <v>162</v>
      </c>
      <c r="EA23" t="s">
        <v>162</v>
      </c>
      <c r="EB23">
        <v>0</v>
      </c>
      <c r="EC23">
        <v>0</v>
      </c>
      <c r="ED23">
        <v>27</v>
      </c>
      <c r="EE23">
        <v>2.02</v>
      </c>
      <c r="EF23">
        <v>1242052066</v>
      </c>
      <c r="EG23" t="s">
        <v>385</v>
      </c>
      <c r="EH23" t="s">
        <v>162</v>
      </c>
      <c r="EI23" t="s">
        <v>328</v>
      </c>
      <c r="EJ23" t="s">
        <v>162</v>
      </c>
      <c r="EK23" t="s">
        <v>386</v>
      </c>
      <c r="EL23" t="s">
        <v>126</v>
      </c>
      <c r="EM23" t="s">
        <v>162</v>
      </c>
      <c r="EN23" t="s">
        <v>162</v>
      </c>
      <c r="EO23" t="s">
        <v>162</v>
      </c>
      <c r="EP23" t="s">
        <v>162</v>
      </c>
      <c r="EQ23" t="s">
        <v>162</v>
      </c>
      <c r="ER23" t="s">
        <v>162</v>
      </c>
      <c r="ES23" t="s">
        <v>162</v>
      </c>
      <c r="ET23" t="s">
        <v>162</v>
      </c>
      <c r="EU23" t="s">
        <v>333</v>
      </c>
      <c r="EV23">
        <v>8994.19</v>
      </c>
      <c r="EW23">
        <v>0</v>
      </c>
      <c r="EX23">
        <v>0</v>
      </c>
      <c r="EY23" t="s">
        <v>162</v>
      </c>
      <c r="EZ23" t="s">
        <v>168</v>
      </c>
      <c r="FA23" t="s">
        <v>162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9802000091</v>
      </c>
      <c r="D24" t="s">
        <v>146</v>
      </c>
      <c r="E24" t="s">
        <v>147</v>
      </c>
      <c r="F24" s="3" t="s">
        <v>148</v>
      </c>
      <c r="G24" t="s">
        <v>149</v>
      </c>
      <c r="H24" t="s">
        <v>150</v>
      </c>
      <c r="I24" t="s">
        <v>151</v>
      </c>
      <c r="J24" t="s">
        <v>152</v>
      </c>
      <c r="K24" t="s">
        <v>153</v>
      </c>
      <c r="L24" s="4">
        <v>0.5</v>
      </c>
      <c r="M24" s="4">
        <v>9000</v>
      </c>
      <c r="N24" t="s">
        <v>154</v>
      </c>
      <c r="O24" t="s">
        <v>399</v>
      </c>
      <c r="P24" t="s">
        <v>400</v>
      </c>
      <c r="Q24">
        <v>34972</v>
      </c>
      <c r="R24">
        <v>310662</v>
      </c>
      <c r="S24" s="3" t="s">
        <v>157</v>
      </c>
      <c r="T24" t="s">
        <v>144</v>
      </c>
      <c r="U24">
        <v>2616098634</v>
      </c>
      <c r="V24" t="s">
        <v>401</v>
      </c>
      <c r="W24" t="s">
        <v>401</v>
      </c>
      <c r="X24">
        <v>8904600</v>
      </c>
      <c r="Y24">
        <v>1001635</v>
      </c>
      <c r="Z24">
        <v>25520175</v>
      </c>
      <c r="AA24">
        <v>9802000091</v>
      </c>
      <c r="AB24">
        <v>800578</v>
      </c>
      <c r="AC24" t="s">
        <v>159</v>
      </c>
      <c r="AD24" t="s">
        <v>160</v>
      </c>
      <c r="AE24" t="s">
        <v>161</v>
      </c>
      <c r="AF24" t="s">
        <v>152</v>
      </c>
      <c r="AG24">
        <v>5999</v>
      </c>
      <c r="AH24">
        <v>63</v>
      </c>
      <c r="AI24" t="s">
        <v>162</v>
      </c>
      <c r="AJ24" t="s">
        <v>162</v>
      </c>
      <c r="AK24" t="s">
        <v>162</v>
      </c>
      <c r="AL24" t="s">
        <v>163</v>
      </c>
      <c r="AM24" t="s">
        <v>401</v>
      </c>
      <c r="AN24">
        <v>566</v>
      </c>
      <c r="AO24">
        <v>793783</v>
      </c>
      <c r="AP24">
        <v>566</v>
      </c>
      <c r="AQ24">
        <v>9802000091</v>
      </c>
      <c r="AR24">
        <v>9802000091</v>
      </c>
      <c r="AS24" t="s">
        <v>154</v>
      </c>
      <c r="AT24" t="s">
        <v>402</v>
      </c>
      <c r="AU24" t="s">
        <v>162</v>
      </c>
      <c r="AV24" t="s">
        <v>165</v>
      </c>
      <c r="AW24" s="4">
        <v>0.5</v>
      </c>
      <c r="AX24">
        <v>9000</v>
      </c>
      <c r="AY24">
        <v>9000</v>
      </c>
      <c r="AZ24" s="9">
        <f t="shared" si="0"/>
        <v>9000</v>
      </c>
      <c r="BA24" s="9">
        <v>350</v>
      </c>
      <c r="BB24" s="9">
        <f t="shared" si="1"/>
        <v>8650</v>
      </c>
      <c r="BC24" s="10">
        <f t="shared" si="2"/>
        <v>1522.4</v>
      </c>
      <c r="BD24" s="11">
        <f t="shared" si="3"/>
        <v>6920</v>
      </c>
      <c r="BE24" s="12">
        <f t="shared" si="4"/>
        <v>207.6</v>
      </c>
      <c r="BF24" s="9">
        <v>250</v>
      </c>
      <c r="BG24" s="13">
        <f t="shared" si="5"/>
        <v>81.25</v>
      </c>
      <c r="BH24" s="13"/>
      <c r="BI24" s="14"/>
      <c r="BJ24" s="9">
        <f t="shared" si="6"/>
        <v>18.75</v>
      </c>
      <c r="BK24" t="s">
        <v>162</v>
      </c>
      <c r="BL24" t="s">
        <v>162</v>
      </c>
      <c r="BM24" t="s">
        <v>162</v>
      </c>
      <c r="BN24" t="s">
        <v>162</v>
      </c>
      <c r="BO24">
        <v>566</v>
      </c>
      <c r="BP24">
        <v>566</v>
      </c>
      <c r="BQ24">
        <v>9000</v>
      </c>
      <c r="BR24">
        <v>1000</v>
      </c>
      <c r="BS24">
        <v>45</v>
      </c>
      <c r="BT24">
        <v>3.38</v>
      </c>
      <c r="BU24">
        <v>0</v>
      </c>
      <c r="BV24">
        <v>8951.625</v>
      </c>
      <c r="BW24">
        <v>0</v>
      </c>
      <c r="BX24" t="s">
        <v>162</v>
      </c>
      <c r="BY24" t="s">
        <v>162</v>
      </c>
      <c r="BZ24">
        <v>0</v>
      </c>
      <c r="CA24">
        <v>0</v>
      </c>
      <c r="CB24" t="s">
        <v>166</v>
      </c>
      <c r="CC24">
        <v>18</v>
      </c>
      <c r="CD24" t="s">
        <v>162</v>
      </c>
      <c r="CE24">
        <v>0</v>
      </c>
      <c r="CF24">
        <v>0</v>
      </c>
      <c r="CG24" t="s">
        <v>162</v>
      </c>
      <c r="CH24">
        <v>0</v>
      </c>
      <c r="CI24">
        <v>0.2</v>
      </c>
      <c r="CJ24">
        <v>18</v>
      </c>
      <c r="CK24" t="s">
        <v>162</v>
      </c>
      <c r="CL24" t="s">
        <v>162</v>
      </c>
      <c r="CM24" t="s">
        <v>162</v>
      </c>
      <c r="CN24" t="s">
        <v>162</v>
      </c>
      <c r="CO24">
        <v>0</v>
      </c>
      <c r="CP24" t="s">
        <v>147</v>
      </c>
      <c r="CQ24">
        <v>30</v>
      </c>
      <c r="CR24">
        <v>5.4</v>
      </c>
      <c r="CS24">
        <v>0.41</v>
      </c>
      <c r="CT24">
        <v>8999.57</v>
      </c>
      <c r="CU24" t="s">
        <v>167</v>
      </c>
      <c r="CV24">
        <v>25</v>
      </c>
      <c r="CW24">
        <v>4.5</v>
      </c>
      <c r="CX24">
        <v>0.34</v>
      </c>
      <c r="CY24" t="s">
        <v>167</v>
      </c>
      <c r="CZ24">
        <v>7.5</v>
      </c>
      <c r="DA24">
        <v>1.35</v>
      </c>
      <c r="DB24">
        <v>0.1</v>
      </c>
      <c r="DC24" t="s">
        <v>163</v>
      </c>
      <c r="DD24">
        <v>7.5</v>
      </c>
      <c r="DE24">
        <v>1.35</v>
      </c>
      <c r="DF24">
        <v>0.1</v>
      </c>
      <c r="DG24">
        <v>0</v>
      </c>
      <c r="DH24">
        <v>5</v>
      </c>
      <c r="DI24">
        <v>0.38</v>
      </c>
      <c r="DJ24" t="s">
        <v>167</v>
      </c>
      <c r="DK24">
        <v>5</v>
      </c>
      <c r="DL24">
        <v>0.9</v>
      </c>
      <c r="DM24">
        <v>7.0000000000000007E-2</v>
      </c>
      <c r="DN24" t="s">
        <v>167</v>
      </c>
      <c r="DO24">
        <v>25</v>
      </c>
      <c r="DP24">
        <v>4.5</v>
      </c>
      <c r="DQ24">
        <v>0.34</v>
      </c>
      <c r="DR24" t="s">
        <v>162</v>
      </c>
      <c r="DS24">
        <v>0</v>
      </c>
      <c r="DT24">
        <v>0</v>
      </c>
      <c r="DU24" t="s">
        <v>162</v>
      </c>
      <c r="DV24">
        <v>0</v>
      </c>
      <c r="DW24">
        <v>0</v>
      </c>
      <c r="DX24" t="s">
        <v>162</v>
      </c>
      <c r="DY24" t="s">
        <v>162</v>
      </c>
      <c r="DZ24" t="s">
        <v>162</v>
      </c>
      <c r="EA24" t="s">
        <v>162</v>
      </c>
      <c r="EB24">
        <v>0</v>
      </c>
      <c r="EC24">
        <v>0</v>
      </c>
      <c r="ED24">
        <v>27</v>
      </c>
      <c r="EE24">
        <v>2.02</v>
      </c>
      <c r="EF24">
        <v>2.0020566000040006E+19</v>
      </c>
      <c r="EG24">
        <v>3.0040566E+19</v>
      </c>
      <c r="EH24" t="s">
        <v>401</v>
      </c>
      <c r="EI24" t="s">
        <v>401</v>
      </c>
      <c r="EJ24" t="s">
        <v>162</v>
      </c>
      <c r="EK24" t="s">
        <v>162</v>
      </c>
      <c r="EL24" t="s">
        <v>126</v>
      </c>
      <c r="EM24" t="s">
        <v>162</v>
      </c>
      <c r="EN24" t="s">
        <v>162</v>
      </c>
      <c r="EO24" t="s">
        <v>162</v>
      </c>
      <c r="EP24" t="s">
        <v>162</v>
      </c>
      <c r="EQ24" t="s">
        <v>162</v>
      </c>
      <c r="ER24" t="s">
        <v>162</v>
      </c>
      <c r="ES24" t="s">
        <v>162</v>
      </c>
      <c r="ET24" t="s">
        <v>162</v>
      </c>
      <c r="EU24" t="s">
        <v>162</v>
      </c>
      <c r="EV24">
        <v>8999.57</v>
      </c>
      <c r="EW24">
        <v>0</v>
      </c>
      <c r="EX24">
        <v>0</v>
      </c>
      <c r="EY24" t="s">
        <v>162</v>
      </c>
      <c r="EZ24" t="s">
        <v>168</v>
      </c>
      <c r="FA24" t="s">
        <v>162</v>
      </c>
      <c r="FB24">
        <v>0</v>
      </c>
      <c r="FC24">
        <v>0</v>
      </c>
    </row>
    <row r="25" spans="1:159" x14ac:dyDescent="0.25">
      <c r="A25" t="s">
        <v>144</v>
      </c>
      <c r="B25" t="s">
        <v>145</v>
      </c>
      <c r="C25">
        <v>9802119279</v>
      </c>
      <c r="D25" t="s">
        <v>146</v>
      </c>
      <c r="E25" t="s">
        <v>169</v>
      </c>
      <c r="F25" s="3" t="s">
        <v>148</v>
      </c>
      <c r="G25" t="s">
        <v>149</v>
      </c>
      <c r="H25" t="s">
        <v>150</v>
      </c>
      <c r="I25" t="s">
        <v>151</v>
      </c>
      <c r="J25" t="s">
        <v>170</v>
      </c>
      <c r="K25" t="s">
        <v>153</v>
      </c>
      <c r="L25" s="4">
        <v>0.5</v>
      </c>
      <c r="M25" s="4">
        <v>9000</v>
      </c>
      <c r="N25" t="s">
        <v>171</v>
      </c>
      <c r="O25" t="s">
        <v>416</v>
      </c>
      <c r="P25" t="s">
        <v>417</v>
      </c>
      <c r="Q25">
        <v>34972</v>
      </c>
      <c r="R25">
        <v>211431</v>
      </c>
      <c r="S25" s="3" t="s">
        <v>157</v>
      </c>
      <c r="T25" t="s">
        <v>144</v>
      </c>
      <c r="U25">
        <v>2616109759</v>
      </c>
      <c r="V25" t="s">
        <v>418</v>
      </c>
      <c r="W25" t="s">
        <v>418</v>
      </c>
      <c r="X25">
        <v>8904600</v>
      </c>
      <c r="Y25">
        <v>1001636</v>
      </c>
      <c r="Z25">
        <v>25520408</v>
      </c>
      <c r="AA25">
        <v>9802119279</v>
      </c>
      <c r="AB25">
        <v>800578</v>
      </c>
      <c r="AC25" t="s">
        <v>159</v>
      </c>
      <c r="AD25" t="s">
        <v>160</v>
      </c>
      <c r="AE25" t="s">
        <v>161</v>
      </c>
      <c r="AF25" t="s">
        <v>170</v>
      </c>
      <c r="AG25">
        <v>5999</v>
      </c>
      <c r="AH25">
        <v>63</v>
      </c>
      <c r="AI25" t="s">
        <v>162</v>
      </c>
      <c r="AJ25" t="s">
        <v>162</v>
      </c>
      <c r="AK25" t="s">
        <v>162</v>
      </c>
      <c r="AL25" t="s">
        <v>163</v>
      </c>
      <c r="AM25" t="s">
        <v>418</v>
      </c>
      <c r="AN25">
        <v>566</v>
      </c>
      <c r="AO25">
        <v>826865</v>
      </c>
      <c r="AP25">
        <v>566</v>
      </c>
      <c r="AQ25">
        <v>9802119279</v>
      </c>
      <c r="AR25">
        <v>9802119279</v>
      </c>
      <c r="AS25" t="s">
        <v>171</v>
      </c>
      <c r="AT25" t="s">
        <v>419</v>
      </c>
      <c r="AU25" t="s">
        <v>162</v>
      </c>
      <c r="AV25" t="s">
        <v>176</v>
      </c>
      <c r="AW25" s="4">
        <v>0.5</v>
      </c>
      <c r="AX25">
        <v>9000</v>
      </c>
      <c r="AY25">
        <v>9000</v>
      </c>
      <c r="AZ25" s="9">
        <f t="shared" si="0"/>
        <v>9000</v>
      </c>
      <c r="BA25" s="9">
        <v>350</v>
      </c>
      <c r="BB25" s="9">
        <f t="shared" si="1"/>
        <v>8650</v>
      </c>
      <c r="BC25" s="10">
        <f t="shared" si="2"/>
        <v>1522.4</v>
      </c>
      <c r="BD25" s="11">
        <f t="shared" si="3"/>
        <v>6920</v>
      </c>
      <c r="BE25" s="12">
        <f t="shared" si="4"/>
        <v>207.6</v>
      </c>
      <c r="BF25" s="9">
        <v>250</v>
      </c>
      <c r="BG25" s="13">
        <f t="shared" si="5"/>
        <v>81.25</v>
      </c>
      <c r="BH25" s="13"/>
      <c r="BI25" s="14"/>
      <c r="BJ25" s="9">
        <f t="shared" si="6"/>
        <v>18.75</v>
      </c>
      <c r="BK25" t="s">
        <v>162</v>
      </c>
      <c r="BL25" t="s">
        <v>162</v>
      </c>
      <c r="BM25" t="s">
        <v>162</v>
      </c>
      <c r="BN25" t="s">
        <v>162</v>
      </c>
      <c r="BO25">
        <v>566</v>
      </c>
      <c r="BP25">
        <v>566</v>
      </c>
      <c r="BQ25">
        <v>9000</v>
      </c>
      <c r="BR25">
        <v>1000</v>
      </c>
      <c r="BS25">
        <v>45</v>
      </c>
      <c r="BT25">
        <v>3.38</v>
      </c>
      <c r="BU25">
        <v>0</v>
      </c>
      <c r="BV25">
        <v>8951.625</v>
      </c>
      <c r="BW25">
        <v>0</v>
      </c>
      <c r="BX25" t="s">
        <v>162</v>
      </c>
      <c r="BY25" t="s">
        <v>162</v>
      </c>
      <c r="BZ25">
        <v>0</v>
      </c>
      <c r="CA25">
        <v>0</v>
      </c>
      <c r="CB25" t="s">
        <v>166</v>
      </c>
      <c r="CC25">
        <v>18</v>
      </c>
      <c r="CD25" t="s">
        <v>162</v>
      </c>
      <c r="CE25">
        <v>0</v>
      </c>
      <c r="CF25">
        <v>0</v>
      </c>
      <c r="CG25" t="s">
        <v>162</v>
      </c>
      <c r="CH25">
        <v>0</v>
      </c>
      <c r="CI25">
        <v>0.2</v>
      </c>
      <c r="CJ25">
        <v>18</v>
      </c>
      <c r="CK25" t="s">
        <v>162</v>
      </c>
      <c r="CL25" t="s">
        <v>162</v>
      </c>
      <c r="CM25" t="s">
        <v>162</v>
      </c>
      <c r="CN25" t="s">
        <v>162</v>
      </c>
      <c r="CO25">
        <v>0</v>
      </c>
      <c r="CP25" t="s">
        <v>169</v>
      </c>
      <c r="CQ25">
        <v>30</v>
      </c>
      <c r="CR25">
        <v>5.4</v>
      </c>
      <c r="CS25">
        <v>0.41</v>
      </c>
      <c r="CT25">
        <v>8995.27</v>
      </c>
      <c r="CU25" t="s">
        <v>167</v>
      </c>
      <c r="CV25">
        <v>25</v>
      </c>
      <c r="CW25">
        <v>4.5</v>
      </c>
      <c r="CX25">
        <v>0.34</v>
      </c>
      <c r="CY25" t="s">
        <v>167</v>
      </c>
      <c r="CZ25">
        <v>7.5</v>
      </c>
      <c r="DA25">
        <v>1.35</v>
      </c>
      <c r="DB25">
        <v>0.1</v>
      </c>
      <c r="DC25" t="s">
        <v>163</v>
      </c>
      <c r="DD25">
        <v>7.5</v>
      </c>
      <c r="DE25">
        <v>1.35</v>
      </c>
      <c r="DF25">
        <v>0.1</v>
      </c>
      <c r="DG25">
        <v>0</v>
      </c>
      <c r="DH25">
        <v>1</v>
      </c>
      <c r="DI25">
        <v>0.08</v>
      </c>
      <c r="DJ25" t="s">
        <v>167</v>
      </c>
      <c r="DK25">
        <v>5</v>
      </c>
      <c r="DL25">
        <v>0.9</v>
      </c>
      <c r="DM25">
        <v>7.0000000000000007E-2</v>
      </c>
      <c r="DN25" t="s">
        <v>167</v>
      </c>
      <c r="DO25">
        <v>25</v>
      </c>
      <c r="DP25">
        <v>4.5</v>
      </c>
      <c r="DQ25">
        <v>0.34</v>
      </c>
      <c r="DR25" t="s">
        <v>162</v>
      </c>
      <c r="DS25">
        <v>0</v>
      </c>
      <c r="DT25">
        <v>0</v>
      </c>
      <c r="DU25" t="s">
        <v>162</v>
      </c>
      <c r="DV25">
        <v>0</v>
      </c>
      <c r="DW25">
        <v>0</v>
      </c>
      <c r="DX25" t="s">
        <v>162</v>
      </c>
      <c r="DY25" t="s">
        <v>162</v>
      </c>
      <c r="DZ25" t="s">
        <v>162</v>
      </c>
      <c r="EA25" t="s">
        <v>162</v>
      </c>
      <c r="EB25">
        <v>0</v>
      </c>
      <c r="EC25">
        <v>0</v>
      </c>
      <c r="ED25">
        <v>27</v>
      </c>
      <c r="EE25">
        <v>2.02</v>
      </c>
      <c r="EF25">
        <v>2.0020566000040006E+19</v>
      </c>
      <c r="EG25">
        <v>3.0040567E+19</v>
      </c>
      <c r="EH25" t="s">
        <v>418</v>
      </c>
      <c r="EI25" t="s">
        <v>418</v>
      </c>
      <c r="EJ25" t="s">
        <v>162</v>
      </c>
      <c r="EK25" t="s">
        <v>162</v>
      </c>
      <c r="EL25" t="s">
        <v>126</v>
      </c>
      <c r="EM25" t="s">
        <v>162</v>
      </c>
      <c r="EN25" t="s">
        <v>162</v>
      </c>
      <c r="EO25" t="s">
        <v>162</v>
      </c>
      <c r="EP25" t="s">
        <v>162</v>
      </c>
      <c r="EQ25" t="s">
        <v>162</v>
      </c>
      <c r="ER25" t="s">
        <v>162</v>
      </c>
      <c r="ES25" t="s">
        <v>162</v>
      </c>
      <c r="ET25" t="s">
        <v>162</v>
      </c>
      <c r="EU25" t="s">
        <v>162</v>
      </c>
      <c r="EV25">
        <v>8995.27</v>
      </c>
      <c r="EW25">
        <v>0</v>
      </c>
      <c r="EX25">
        <v>0</v>
      </c>
      <c r="EY25" t="s">
        <v>162</v>
      </c>
      <c r="EZ25" t="s">
        <v>168</v>
      </c>
      <c r="FA25" t="s">
        <v>162</v>
      </c>
      <c r="FB25">
        <v>0</v>
      </c>
      <c r="FC25">
        <v>0</v>
      </c>
    </row>
    <row r="26" spans="1:159" x14ac:dyDescent="0.25">
      <c r="A26" t="s">
        <v>145</v>
      </c>
      <c r="B26" t="s">
        <v>145</v>
      </c>
      <c r="C26">
        <v>9811126535</v>
      </c>
      <c r="D26" t="s">
        <v>146</v>
      </c>
      <c r="E26" t="s">
        <v>169</v>
      </c>
      <c r="F26" s="3" t="s">
        <v>148</v>
      </c>
      <c r="G26" t="s">
        <v>149</v>
      </c>
      <c r="H26" t="s">
        <v>150</v>
      </c>
      <c r="I26" t="s">
        <v>151</v>
      </c>
      <c r="J26" t="s">
        <v>170</v>
      </c>
      <c r="K26" t="s">
        <v>153</v>
      </c>
      <c r="L26" s="4">
        <v>0.5</v>
      </c>
      <c r="M26" s="4">
        <v>9000</v>
      </c>
      <c r="N26" t="s">
        <v>171</v>
      </c>
      <c r="O26" t="s">
        <v>433</v>
      </c>
      <c r="P26" t="s">
        <v>434</v>
      </c>
      <c r="Q26">
        <v>34981</v>
      </c>
      <c r="R26">
        <v>700674</v>
      </c>
      <c r="S26" s="3" t="s">
        <v>157</v>
      </c>
      <c r="T26" t="s">
        <v>144</v>
      </c>
      <c r="U26">
        <v>2617343476</v>
      </c>
      <c r="V26" t="s">
        <v>435</v>
      </c>
      <c r="W26" t="s">
        <v>435</v>
      </c>
      <c r="X26">
        <v>4971544</v>
      </c>
      <c r="Y26">
        <v>1001679</v>
      </c>
      <c r="Z26">
        <v>25526855</v>
      </c>
      <c r="AA26">
        <v>9811126535</v>
      </c>
      <c r="AB26">
        <v>800578</v>
      </c>
      <c r="AC26" t="s">
        <v>159</v>
      </c>
      <c r="AD26" t="s">
        <v>160</v>
      </c>
      <c r="AE26" t="s">
        <v>161</v>
      </c>
      <c r="AF26" t="s">
        <v>170</v>
      </c>
      <c r="AG26">
        <v>5999</v>
      </c>
      <c r="AH26">
        <v>63</v>
      </c>
      <c r="AI26" t="s">
        <v>162</v>
      </c>
      <c r="AJ26" t="s">
        <v>162</v>
      </c>
      <c r="AK26" t="s">
        <v>162</v>
      </c>
      <c r="AL26" t="s">
        <v>163</v>
      </c>
      <c r="AM26" t="s">
        <v>435</v>
      </c>
      <c r="AN26">
        <v>566</v>
      </c>
      <c r="AO26">
        <v>910307</v>
      </c>
      <c r="AP26">
        <v>566</v>
      </c>
      <c r="AQ26">
        <v>9811126535</v>
      </c>
      <c r="AR26">
        <v>9811126535</v>
      </c>
      <c r="AS26" t="s">
        <v>171</v>
      </c>
      <c r="AT26" t="s">
        <v>436</v>
      </c>
      <c r="AU26" t="s">
        <v>162</v>
      </c>
      <c r="AV26" t="s">
        <v>176</v>
      </c>
      <c r="AW26" s="4">
        <v>0.5</v>
      </c>
      <c r="AX26">
        <v>9000</v>
      </c>
      <c r="AY26">
        <v>9000</v>
      </c>
      <c r="AZ26" s="9">
        <f t="shared" si="0"/>
        <v>9000</v>
      </c>
      <c r="BA26" s="9">
        <v>350</v>
      </c>
      <c r="BB26" s="9">
        <f t="shared" si="1"/>
        <v>8650</v>
      </c>
      <c r="BC26" s="10">
        <f t="shared" si="2"/>
        <v>1522.4</v>
      </c>
      <c r="BD26" s="11">
        <f t="shared" si="3"/>
        <v>6920</v>
      </c>
      <c r="BE26" s="12">
        <f t="shared" si="4"/>
        <v>207.6</v>
      </c>
      <c r="BF26" s="9">
        <v>250</v>
      </c>
      <c r="BG26" s="13">
        <f t="shared" si="5"/>
        <v>81.25</v>
      </c>
      <c r="BH26" s="13"/>
      <c r="BI26" s="14"/>
      <c r="BJ26" s="9">
        <f t="shared" si="6"/>
        <v>18.75</v>
      </c>
      <c r="BK26" t="s">
        <v>162</v>
      </c>
      <c r="BL26" t="s">
        <v>162</v>
      </c>
      <c r="BM26" t="s">
        <v>162</v>
      </c>
      <c r="BN26" t="s">
        <v>162</v>
      </c>
      <c r="BO26">
        <v>566</v>
      </c>
      <c r="BP26">
        <v>566</v>
      </c>
      <c r="BQ26">
        <v>9000</v>
      </c>
      <c r="BR26">
        <v>1000</v>
      </c>
      <c r="BS26">
        <v>45</v>
      </c>
      <c r="BT26">
        <v>3.38</v>
      </c>
      <c r="BU26">
        <v>0</v>
      </c>
      <c r="BV26">
        <v>8951.625</v>
      </c>
      <c r="BW26">
        <v>0</v>
      </c>
      <c r="BX26" t="s">
        <v>162</v>
      </c>
      <c r="BY26" t="s">
        <v>162</v>
      </c>
      <c r="BZ26">
        <v>0</v>
      </c>
      <c r="CA26">
        <v>0</v>
      </c>
      <c r="CB26" t="s">
        <v>166</v>
      </c>
      <c r="CC26">
        <v>18</v>
      </c>
      <c r="CD26" t="s">
        <v>162</v>
      </c>
      <c r="CE26">
        <v>0</v>
      </c>
      <c r="CF26">
        <v>0</v>
      </c>
      <c r="CG26" t="s">
        <v>162</v>
      </c>
      <c r="CH26">
        <v>0</v>
      </c>
      <c r="CI26">
        <v>0.2</v>
      </c>
      <c r="CJ26">
        <v>18</v>
      </c>
      <c r="CK26" t="s">
        <v>162</v>
      </c>
      <c r="CL26" t="s">
        <v>162</v>
      </c>
      <c r="CM26" t="s">
        <v>162</v>
      </c>
      <c r="CN26" t="s">
        <v>162</v>
      </c>
      <c r="CO26">
        <v>0</v>
      </c>
      <c r="CP26" t="s">
        <v>169</v>
      </c>
      <c r="CQ26">
        <v>30</v>
      </c>
      <c r="CR26">
        <v>5.4</v>
      </c>
      <c r="CS26">
        <v>0.41</v>
      </c>
      <c r="CT26">
        <v>8995.27</v>
      </c>
      <c r="CU26" t="s">
        <v>167</v>
      </c>
      <c r="CV26">
        <v>25</v>
      </c>
      <c r="CW26">
        <v>4.5</v>
      </c>
      <c r="CX26">
        <v>0.34</v>
      </c>
      <c r="CY26" t="s">
        <v>167</v>
      </c>
      <c r="CZ26">
        <v>7.5</v>
      </c>
      <c r="DA26">
        <v>1.35</v>
      </c>
      <c r="DB26">
        <v>0.1</v>
      </c>
      <c r="DC26" t="s">
        <v>163</v>
      </c>
      <c r="DD26">
        <v>7.5</v>
      </c>
      <c r="DE26">
        <v>1.35</v>
      </c>
      <c r="DF26">
        <v>0.1</v>
      </c>
      <c r="DG26">
        <v>0</v>
      </c>
      <c r="DH26">
        <v>1</v>
      </c>
      <c r="DI26">
        <v>0.08</v>
      </c>
      <c r="DJ26" t="s">
        <v>167</v>
      </c>
      <c r="DK26">
        <v>5</v>
      </c>
      <c r="DL26">
        <v>0.9</v>
      </c>
      <c r="DM26">
        <v>7.0000000000000007E-2</v>
      </c>
      <c r="DN26" t="s">
        <v>167</v>
      </c>
      <c r="DO26">
        <v>25</v>
      </c>
      <c r="DP26">
        <v>4.5</v>
      </c>
      <c r="DQ26">
        <v>0.34</v>
      </c>
      <c r="DR26" t="s">
        <v>162</v>
      </c>
      <c r="DS26">
        <v>0</v>
      </c>
      <c r="DT26">
        <v>0</v>
      </c>
      <c r="DU26" t="s">
        <v>162</v>
      </c>
      <c r="DV26">
        <v>0</v>
      </c>
      <c r="DW26">
        <v>0</v>
      </c>
      <c r="DX26" t="s">
        <v>162</v>
      </c>
      <c r="DY26" t="s">
        <v>162</v>
      </c>
      <c r="DZ26" t="s">
        <v>162</v>
      </c>
      <c r="EA26" t="s">
        <v>162</v>
      </c>
      <c r="EB26">
        <v>0</v>
      </c>
      <c r="EC26">
        <v>0</v>
      </c>
      <c r="ED26">
        <v>27</v>
      </c>
      <c r="EE26">
        <v>2.02</v>
      </c>
      <c r="EF26">
        <v>2.0020566000040006E+19</v>
      </c>
      <c r="EG26">
        <v>3.0040567E+19</v>
      </c>
      <c r="EH26" t="s">
        <v>435</v>
      </c>
      <c r="EI26" t="s">
        <v>435</v>
      </c>
      <c r="EJ26" t="s">
        <v>162</v>
      </c>
      <c r="EK26" t="s">
        <v>162</v>
      </c>
      <c r="EL26" t="s">
        <v>126</v>
      </c>
      <c r="EM26" t="s">
        <v>162</v>
      </c>
      <c r="EN26" t="s">
        <v>162</v>
      </c>
      <c r="EO26" t="s">
        <v>162</v>
      </c>
      <c r="EP26" t="s">
        <v>162</v>
      </c>
      <c r="EQ26" t="s">
        <v>162</v>
      </c>
      <c r="ER26" t="s">
        <v>162</v>
      </c>
      <c r="ES26" t="s">
        <v>162</v>
      </c>
      <c r="ET26" t="s">
        <v>162</v>
      </c>
      <c r="EU26" t="s">
        <v>162</v>
      </c>
      <c r="EV26">
        <v>8995.27</v>
      </c>
      <c r="EW26">
        <v>0</v>
      </c>
      <c r="EX26">
        <v>0</v>
      </c>
      <c r="EY26" t="s">
        <v>162</v>
      </c>
      <c r="EZ26" t="s">
        <v>168</v>
      </c>
      <c r="FA26" t="s">
        <v>162</v>
      </c>
      <c r="FB26">
        <v>0</v>
      </c>
      <c r="FC26">
        <v>0</v>
      </c>
    </row>
    <row r="27" spans="1:159" x14ac:dyDescent="0.25">
      <c r="A27" t="s">
        <v>145</v>
      </c>
      <c r="B27" t="s">
        <v>145</v>
      </c>
      <c r="C27">
        <v>9811060459</v>
      </c>
      <c r="D27" t="s">
        <v>146</v>
      </c>
      <c r="E27" t="s">
        <v>169</v>
      </c>
      <c r="F27" s="3" t="s">
        <v>148</v>
      </c>
      <c r="G27" t="s">
        <v>149</v>
      </c>
      <c r="H27" t="s">
        <v>150</v>
      </c>
      <c r="I27" t="s">
        <v>151</v>
      </c>
      <c r="J27" t="s">
        <v>170</v>
      </c>
      <c r="K27" t="s">
        <v>153</v>
      </c>
      <c r="L27" s="4">
        <v>0.5</v>
      </c>
      <c r="M27" s="4">
        <v>9000</v>
      </c>
      <c r="N27" t="s">
        <v>171</v>
      </c>
      <c r="O27" t="s">
        <v>452</v>
      </c>
      <c r="P27" t="s">
        <v>453</v>
      </c>
      <c r="Q27">
        <v>34981</v>
      </c>
      <c r="R27">
        <v>654169</v>
      </c>
      <c r="S27" s="3" t="s">
        <v>157</v>
      </c>
      <c r="T27" t="s">
        <v>144</v>
      </c>
      <c r="U27">
        <v>2617337832</v>
      </c>
      <c r="V27" t="s">
        <v>454</v>
      </c>
      <c r="W27" t="s">
        <v>454</v>
      </c>
      <c r="X27">
        <v>8281192</v>
      </c>
      <c r="Y27">
        <v>1001677</v>
      </c>
      <c r="Z27">
        <v>25526754</v>
      </c>
      <c r="AA27">
        <v>9811060459</v>
      </c>
      <c r="AB27">
        <v>800578</v>
      </c>
      <c r="AC27" t="s">
        <v>159</v>
      </c>
      <c r="AD27" t="s">
        <v>160</v>
      </c>
      <c r="AE27" t="s">
        <v>161</v>
      </c>
      <c r="AF27" t="s">
        <v>170</v>
      </c>
      <c r="AG27">
        <v>5999</v>
      </c>
      <c r="AH27">
        <v>63</v>
      </c>
      <c r="AI27" t="s">
        <v>162</v>
      </c>
      <c r="AJ27" t="s">
        <v>162</v>
      </c>
      <c r="AK27" t="s">
        <v>162</v>
      </c>
      <c r="AL27" t="s">
        <v>163</v>
      </c>
      <c r="AM27" t="s">
        <v>454</v>
      </c>
      <c r="AN27">
        <v>566</v>
      </c>
      <c r="AO27">
        <v>909525</v>
      </c>
      <c r="AP27">
        <v>566</v>
      </c>
      <c r="AQ27">
        <v>9811060459</v>
      </c>
      <c r="AR27">
        <v>9811060459</v>
      </c>
      <c r="AS27" t="s">
        <v>171</v>
      </c>
      <c r="AT27" t="s">
        <v>455</v>
      </c>
      <c r="AU27" t="s">
        <v>162</v>
      </c>
      <c r="AV27" t="s">
        <v>176</v>
      </c>
      <c r="AW27" s="4">
        <v>0.5</v>
      </c>
      <c r="AX27">
        <v>9000</v>
      </c>
      <c r="AY27">
        <v>9000</v>
      </c>
      <c r="AZ27" s="9">
        <f t="shared" si="0"/>
        <v>9000</v>
      </c>
      <c r="BA27" s="9">
        <v>350</v>
      </c>
      <c r="BB27" s="9">
        <f t="shared" si="1"/>
        <v>8650</v>
      </c>
      <c r="BC27" s="10">
        <f t="shared" si="2"/>
        <v>1522.4</v>
      </c>
      <c r="BD27" s="11">
        <f t="shared" si="3"/>
        <v>6920</v>
      </c>
      <c r="BE27" s="12">
        <f t="shared" si="4"/>
        <v>207.6</v>
      </c>
      <c r="BF27" s="9">
        <v>250</v>
      </c>
      <c r="BG27" s="13">
        <f t="shared" si="5"/>
        <v>81.25</v>
      </c>
      <c r="BH27" s="13"/>
      <c r="BI27" s="14"/>
      <c r="BJ27" s="9">
        <f t="shared" si="6"/>
        <v>18.75</v>
      </c>
      <c r="BK27" t="s">
        <v>162</v>
      </c>
      <c r="BL27" t="s">
        <v>162</v>
      </c>
      <c r="BM27" t="s">
        <v>162</v>
      </c>
      <c r="BN27" t="s">
        <v>162</v>
      </c>
      <c r="BO27">
        <v>566</v>
      </c>
      <c r="BP27">
        <v>566</v>
      </c>
      <c r="BQ27">
        <v>9000</v>
      </c>
      <c r="BR27">
        <v>1000</v>
      </c>
      <c r="BS27">
        <v>45</v>
      </c>
      <c r="BT27">
        <v>3.38</v>
      </c>
      <c r="BU27">
        <v>0</v>
      </c>
      <c r="BV27">
        <v>8951.625</v>
      </c>
      <c r="BW27">
        <v>0</v>
      </c>
      <c r="BX27" t="s">
        <v>162</v>
      </c>
      <c r="BY27" t="s">
        <v>162</v>
      </c>
      <c r="BZ27">
        <v>0</v>
      </c>
      <c r="CA27">
        <v>0</v>
      </c>
      <c r="CB27" t="s">
        <v>166</v>
      </c>
      <c r="CC27">
        <v>18</v>
      </c>
      <c r="CD27" t="s">
        <v>162</v>
      </c>
      <c r="CE27">
        <v>0</v>
      </c>
      <c r="CF27">
        <v>0</v>
      </c>
      <c r="CG27" t="s">
        <v>162</v>
      </c>
      <c r="CH27">
        <v>0</v>
      </c>
      <c r="CI27">
        <v>0.2</v>
      </c>
      <c r="CJ27">
        <v>18</v>
      </c>
      <c r="CK27" t="s">
        <v>162</v>
      </c>
      <c r="CL27" t="s">
        <v>162</v>
      </c>
      <c r="CM27" t="s">
        <v>162</v>
      </c>
      <c r="CN27" t="s">
        <v>162</v>
      </c>
      <c r="CO27">
        <v>0</v>
      </c>
      <c r="CP27" t="s">
        <v>169</v>
      </c>
      <c r="CQ27">
        <v>30</v>
      </c>
      <c r="CR27">
        <v>5.4</v>
      </c>
      <c r="CS27">
        <v>0.41</v>
      </c>
      <c r="CT27">
        <v>8995.27</v>
      </c>
      <c r="CU27" t="s">
        <v>167</v>
      </c>
      <c r="CV27">
        <v>25</v>
      </c>
      <c r="CW27">
        <v>4.5</v>
      </c>
      <c r="CX27">
        <v>0.34</v>
      </c>
      <c r="CY27" t="s">
        <v>167</v>
      </c>
      <c r="CZ27">
        <v>7.5</v>
      </c>
      <c r="DA27">
        <v>1.35</v>
      </c>
      <c r="DB27">
        <v>0.1</v>
      </c>
      <c r="DC27" t="s">
        <v>163</v>
      </c>
      <c r="DD27">
        <v>7.5</v>
      </c>
      <c r="DE27">
        <v>1.35</v>
      </c>
      <c r="DF27">
        <v>0.1</v>
      </c>
      <c r="DG27">
        <v>0</v>
      </c>
      <c r="DH27">
        <v>1</v>
      </c>
      <c r="DI27">
        <v>0.08</v>
      </c>
      <c r="DJ27" t="s">
        <v>167</v>
      </c>
      <c r="DK27">
        <v>5</v>
      </c>
      <c r="DL27">
        <v>0.9</v>
      </c>
      <c r="DM27">
        <v>7.0000000000000007E-2</v>
      </c>
      <c r="DN27" t="s">
        <v>167</v>
      </c>
      <c r="DO27">
        <v>25</v>
      </c>
      <c r="DP27">
        <v>4.5</v>
      </c>
      <c r="DQ27">
        <v>0.34</v>
      </c>
      <c r="DR27" t="s">
        <v>162</v>
      </c>
      <c r="DS27">
        <v>0</v>
      </c>
      <c r="DT27">
        <v>0</v>
      </c>
      <c r="DU27" t="s">
        <v>162</v>
      </c>
      <c r="DV27">
        <v>0</v>
      </c>
      <c r="DW27">
        <v>0</v>
      </c>
      <c r="DX27" t="s">
        <v>162</v>
      </c>
      <c r="DY27" t="s">
        <v>162</v>
      </c>
      <c r="DZ27" t="s">
        <v>162</v>
      </c>
      <c r="EA27" t="s">
        <v>162</v>
      </c>
      <c r="EB27">
        <v>0</v>
      </c>
      <c r="EC27">
        <v>0</v>
      </c>
      <c r="ED27">
        <v>27</v>
      </c>
      <c r="EE27">
        <v>2.02</v>
      </c>
      <c r="EF27">
        <v>2.0020566000040006E+19</v>
      </c>
      <c r="EG27">
        <v>3.0040567E+19</v>
      </c>
      <c r="EH27" t="s">
        <v>454</v>
      </c>
      <c r="EI27" t="s">
        <v>454</v>
      </c>
      <c r="EJ27" t="s">
        <v>162</v>
      </c>
      <c r="EK27" t="s">
        <v>162</v>
      </c>
      <c r="EL27" t="s">
        <v>126</v>
      </c>
      <c r="EM27" t="s">
        <v>162</v>
      </c>
      <c r="EN27" t="s">
        <v>162</v>
      </c>
      <c r="EO27" t="s">
        <v>162</v>
      </c>
      <c r="EP27" t="s">
        <v>162</v>
      </c>
      <c r="EQ27" t="s">
        <v>162</v>
      </c>
      <c r="ER27" t="s">
        <v>162</v>
      </c>
      <c r="ES27" t="s">
        <v>162</v>
      </c>
      <c r="ET27" t="s">
        <v>162</v>
      </c>
      <c r="EU27" t="s">
        <v>162</v>
      </c>
      <c r="EV27">
        <v>8995.27</v>
      </c>
      <c r="EW27">
        <v>0</v>
      </c>
      <c r="EX27">
        <v>0</v>
      </c>
      <c r="EY27" t="s">
        <v>162</v>
      </c>
      <c r="EZ27" t="s">
        <v>168</v>
      </c>
      <c r="FA27" t="s">
        <v>162</v>
      </c>
      <c r="FB27">
        <v>0</v>
      </c>
      <c r="FC27">
        <v>0</v>
      </c>
    </row>
    <row r="28" spans="1:159" x14ac:dyDescent="0.25">
      <c r="A28" t="s">
        <v>145</v>
      </c>
      <c r="B28" t="s">
        <v>145</v>
      </c>
      <c r="C28">
        <v>9810883827</v>
      </c>
      <c r="D28" t="s">
        <v>146</v>
      </c>
      <c r="E28" t="s">
        <v>169</v>
      </c>
      <c r="F28" s="3" t="s">
        <v>148</v>
      </c>
      <c r="G28" t="s">
        <v>149</v>
      </c>
      <c r="H28" t="s">
        <v>150</v>
      </c>
      <c r="I28" t="s">
        <v>151</v>
      </c>
      <c r="J28" t="s">
        <v>170</v>
      </c>
      <c r="K28" t="s">
        <v>153</v>
      </c>
      <c r="L28" s="4">
        <v>0.5</v>
      </c>
      <c r="M28" s="4">
        <v>9000</v>
      </c>
      <c r="N28" t="s">
        <v>171</v>
      </c>
      <c r="O28" t="s">
        <v>452</v>
      </c>
      <c r="P28" t="s">
        <v>458</v>
      </c>
      <c r="Q28">
        <v>34980</v>
      </c>
      <c r="R28">
        <v>555827</v>
      </c>
      <c r="S28" s="3" t="s">
        <v>157</v>
      </c>
      <c r="T28" t="s">
        <v>144</v>
      </c>
      <c r="U28">
        <v>2617322734</v>
      </c>
      <c r="V28" t="s">
        <v>459</v>
      </c>
      <c r="W28" t="s">
        <v>459</v>
      </c>
      <c r="X28">
        <v>8281192</v>
      </c>
      <c r="Y28">
        <v>1001675</v>
      </c>
      <c r="Z28">
        <v>25526540</v>
      </c>
      <c r="AA28">
        <v>9810883827</v>
      </c>
      <c r="AB28">
        <v>800578</v>
      </c>
      <c r="AC28" t="s">
        <v>159</v>
      </c>
      <c r="AD28" t="s">
        <v>160</v>
      </c>
      <c r="AE28" t="s">
        <v>161</v>
      </c>
      <c r="AF28" t="s">
        <v>170</v>
      </c>
      <c r="AG28">
        <v>5999</v>
      </c>
      <c r="AH28">
        <v>63</v>
      </c>
      <c r="AI28" t="s">
        <v>162</v>
      </c>
      <c r="AJ28" t="s">
        <v>162</v>
      </c>
      <c r="AK28" t="s">
        <v>162</v>
      </c>
      <c r="AL28" t="s">
        <v>163</v>
      </c>
      <c r="AM28" t="s">
        <v>459</v>
      </c>
      <c r="AN28">
        <v>566</v>
      </c>
      <c r="AO28">
        <v>688980</v>
      </c>
      <c r="AP28">
        <v>566</v>
      </c>
      <c r="AQ28">
        <v>9810883827</v>
      </c>
      <c r="AR28">
        <v>9810883827</v>
      </c>
      <c r="AS28" t="s">
        <v>171</v>
      </c>
      <c r="AT28" t="s">
        <v>455</v>
      </c>
      <c r="AU28" t="s">
        <v>162</v>
      </c>
      <c r="AV28" t="s">
        <v>176</v>
      </c>
      <c r="AW28" s="4">
        <v>0.5</v>
      </c>
      <c r="AX28">
        <v>9000</v>
      </c>
      <c r="AY28">
        <v>9000</v>
      </c>
      <c r="AZ28" s="9">
        <f t="shared" si="0"/>
        <v>9000</v>
      </c>
      <c r="BA28" s="9">
        <v>350</v>
      </c>
      <c r="BB28" s="9">
        <f t="shared" si="1"/>
        <v>8650</v>
      </c>
      <c r="BC28" s="10">
        <f t="shared" si="2"/>
        <v>1522.4</v>
      </c>
      <c r="BD28" s="11">
        <f t="shared" si="3"/>
        <v>6920</v>
      </c>
      <c r="BE28" s="12">
        <f t="shared" si="4"/>
        <v>207.6</v>
      </c>
      <c r="BF28" s="9">
        <v>250</v>
      </c>
      <c r="BG28" s="13">
        <f t="shared" si="5"/>
        <v>81.25</v>
      </c>
      <c r="BH28" s="13"/>
      <c r="BI28" s="14"/>
      <c r="BJ28" s="9">
        <f t="shared" si="6"/>
        <v>18.75</v>
      </c>
      <c r="BK28" t="s">
        <v>162</v>
      </c>
      <c r="BL28" t="s">
        <v>162</v>
      </c>
      <c r="BM28" t="s">
        <v>162</v>
      </c>
      <c r="BN28" t="s">
        <v>162</v>
      </c>
      <c r="BO28">
        <v>566</v>
      </c>
      <c r="BP28">
        <v>566</v>
      </c>
      <c r="BQ28">
        <v>9000</v>
      </c>
      <c r="BR28">
        <v>1000</v>
      </c>
      <c r="BS28">
        <v>45</v>
      </c>
      <c r="BT28">
        <v>3.38</v>
      </c>
      <c r="BU28">
        <v>0</v>
      </c>
      <c r="BV28">
        <v>8951.625</v>
      </c>
      <c r="BW28">
        <v>0</v>
      </c>
      <c r="BX28" t="s">
        <v>162</v>
      </c>
      <c r="BY28" t="s">
        <v>162</v>
      </c>
      <c r="BZ28">
        <v>0</v>
      </c>
      <c r="CA28">
        <v>0</v>
      </c>
      <c r="CB28" t="s">
        <v>166</v>
      </c>
      <c r="CC28">
        <v>18</v>
      </c>
      <c r="CD28" t="s">
        <v>162</v>
      </c>
      <c r="CE28">
        <v>0</v>
      </c>
      <c r="CF28">
        <v>0</v>
      </c>
      <c r="CG28" t="s">
        <v>162</v>
      </c>
      <c r="CH28">
        <v>0</v>
      </c>
      <c r="CI28">
        <v>0.2</v>
      </c>
      <c r="CJ28">
        <v>18</v>
      </c>
      <c r="CK28" t="s">
        <v>162</v>
      </c>
      <c r="CL28" t="s">
        <v>162</v>
      </c>
      <c r="CM28" t="s">
        <v>162</v>
      </c>
      <c r="CN28" t="s">
        <v>162</v>
      </c>
      <c r="CO28">
        <v>0</v>
      </c>
      <c r="CP28" t="s">
        <v>169</v>
      </c>
      <c r="CQ28">
        <v>30</v>
      </c>
      <c r="CR28">
        <v>5.4</v>
      </c>
      <c r="CS28">
        <v>0.41</v>
      </c>
      <c r="CT28">
        <v>8995.27</v>
      </c>
      <c r="CU28" t="s">
        <v>167</v>
      </c>
      <c r="CV28">
        <v>25</v>
      </c>
      <c r="CW28">
        <v>4.5</v>
      </c>
      <c r="CX28">
        <v>0.34</v>
      </c>
      <c r="CY28" t="s">
        <v>167</v>
      </c>
      <c r="CZ28">
        <v>7.5</v>
      </c>
      <c r="DA28">
        <v>1.35</v>
      </c>
      <c r="DB28">
        <v>0.1</v>
      </c>
      <c r="DC28" t="s">
        <v>163</v>
      </c>
      <c r="DD28">
        <v>7.5</v>
      </c>
      <c r="DE28">
        <v>1.35</v>
      </c>
      <c r="DF28">
        <v>0.1</v>
      </c>
      <c r="DG28">
        <v>0</v>
      </c>
      <c r="DH28">
        <v>1</v>
      </c>
      <c r="DI28">
        <v>0.08</v>
      </c>
      <c r="DJ28" t="s">
        <v>167</v>
      </c>
      <c r="DK28">
        <v>5</v>
      </c>
      <c r="DL28">
        <v>0.9</v>
      </c>
      <c r="DM28">
        <v>7.0000000000000007E-2</v>
      </c>
      <c r="DN28" t="s">
        <v>167</v>
      </c>
      <c r="DO28">
        <v>25</v>
      </c>
      <c r="DP28">
        <v>4.5</v>
      </c>
      <c r="DQ28">
        <v>0.34</v>
      </c>
      <c r="DR28" t="s">
        <v>162</v>
      </c>
      <c r="DS28">
        <v>0</v>
      </c>
      <c r="DT28">
        <v>0</v>
      </c>
      <c r="DU28" t="s">
        <v>162</v>
      </c>
      <c r="DV28">
        <v>0</v>
      </c>
      <c r="DW28">
        <v>0</v>
      </c>
      <c r="DX28" t="s">
        <v>162</v>
      </c>
      <c r="DY28" t="s">
        <v>162</v>
      </c>
      <c r="DZ28" t="s">
        <v>162</v>
      </c>
      <c r="EA28" t="s">
        <v>162</v>
      </c>
      <c r="EB28">
        <v>0</v>
      </c>
      <c r="EC28">
        <v>0</v>
      </c>
      <c r="ED28">
        <v>27</v>
      </c>
      <c r="EE28">
        <v>2.02</v>
      </c>
      <c r="EF28">
        <v>2.0020566000040006E+19</v>
      </c>
      <c r="EG28">
        <v>3.0040567E+19</v>
      </c>
      <c r="EH28" t="s">
        <v>459</v>
      </c>
      <c r="EI28" t="s">
        <v>459</v>
      </c>
      <c r="EJ28" t="s">
        <v>162</v>
      </c>
      <c r="EK28" t="s">
        <v>162</v>
      </c>
      <c r="EL28" t="s">
        <v>126</v>
      </c>
      <c r="EM28" t="s">
        <v>162</v>
      </c>
      <c r="EN28" t="s">
        <v>162</v>
      </c>
      <c r="EO28" t="s">
        <v>162</v>
      </c>
      <c r="EP28" t="s">
        <v>162</v>
      </c>
      <c r="EQ28" t="s">
        <v>162</v>
      </c>
      <c r="ER28" t="s">
        <v>162</v>
      </c>
      <c r="ES28" t="s">
        <v>162</v>
      </c>
      <c r="ET28" t="s">
        <v>162</v>
      </c>
      <c r="EU28" t="s">
        <v>162</v>
      </c>
      <c r="EV28">
        <v>8995.27</v>
      </c>
      <c r="EW28">
        <v>0</v>
      </c>
      <c r="EX28">
        <v>0</v>
      </c>
      <c r="EY28" t="s">
        <v>162</v>
      </c>
      <c r="EZ28" t="s">
        <v>168</v>
      </c>
      <c r="FA28" t="s">
        <v>162</v>
      </c>
      <c r="FB28">
        <v>0</v>
      </c>
      <c r="FC28">
        <v>0</v>
      </c>
    </row>
    <row r="29" spans="1:159" x14ac:dyDescent="0.25">
      <c r="A29" t="s">
        <v>145</v>
      </c>
      <c r="B29" t="s">
        <v>145</v>
      </c>
      <c r="C29">
        <v>9809062747</v>
      </c>
      <c r="D29" t="s">
        <v>146</v>
      </c>
      <c r="E29" t="s">
        <v>188</v>
      </c>
      <c r="F29" s="3" t="s">
        <v>148</v>
      </c>
      <c r="G29" t="s">
        <v>149</v>
      </c>
      <c r="H29" t="s">
        <v>150</v>
      </c>
      <c r="I29" t="s">
        <v>151</v>
      </c>
      <c r="J29" t="s">
        <v>170</v>
      </c>
      <c r="K29" t="s">
        <v>153</v>
      </c>
      <c r="L29" s="4">
        <v>0.5</v>
      </c>
      <c r="M29" s="4">
        <v>9000</v>
      </c>
      <c r="N29" t="s">
        <v>171</v>
      </c>
      <c r="O29" t="s">
        <v>464</v>
      </c>
      <c r="P29" t="s">
        <v>465</v>
      </c>
      <c r="Q29">
        <v>34980</v>
      </c>
      <c r="R29">
        <v>885434</v>
      </c>
      <c r="S29" s="3" t="s">
        <v>157</v>
      </c>
      <c r="T29" t="s">
        <v>144</v>
      </c>
      <c r="U29">
        <v>2617301430</v>
      </c>
      <c r="V29" t="s">
        <v>466</v>
      </c>
      <c r="W29" t="s">
        <v>466</v>
      </c>
      <c r="X29">
        <v>5137659</v>
      </c>
      <c r="Y29">
        <v>1001672</v>
      </c>
      <c r="Z29">
        <v>25525841</v>
      </c>
      <c r="AA29">
        <v>9809062747</v>
      </c>
      <c r="AB29">
        <v>800578</v>
      </c>
      <c r="AC29" t="s">
        <v>159</v>
      </c>
      <c r="AD29" t="s">
        <v>160</v>
      </c>
      <c r="AE29" t="s">
        <v>161</v>
      </c>
      <c r="AF29" t="s">
        <v>170</v>
      </c>
      <c r="AG29">
        <v>5999</v>
      </c>
      <c r="AH29">
        <v>63</v>
      </c>
      <c r="AI29" t="s">
        <v>162</v>
      </c>
      <c r="AJ29" t="s">
        <v>162</v>
      </c>
      <c r="AK29" t="s">
        <v>162</v>
      </c>
      <c r="AL29" t="s">
        <v>163</v>
      </c>
      <c r="AM29" t="s">
        <v>466</v>
      </c>
      <c r="AN29">
        <v>566</v>
      </c>
      <c r="AO29">
        <v>885434</v>
      </c>
      <c r="AP29">
        <v>566</v>
      </c>
      <c r="AQ29">
        <v>9809062747</v>
      </c>
      <c r="AR29">
        <v>9809062747</v>
      </c>
      <c r="AS29" t="s">
        <v>171</v>
      </c>
      <c r="AT29" t="s">
        <v>467</v>
      </c>
      <c r="AU29" t="s">
        <v>162</v>
      </c>
      <c r="AV29" t="s">
        <v>199</v>
      </c>
      <c r="AW29" s="4">
        <v>0.5</v>
      </c>
      <c r="AX29">
        <v>9000</v>
      </c>
      <c r="AY29">
        <v>9000</v>
      </c>
      <c r="AZ29" s="9">
        <f t="shared" si="0"/>
        <v>9000</v>
      </c>
      <c r="BA29" s="9">
        <v>350</v>
      </c>
      <c r="BB29" s="9">
        <f t="shared" si="1"/>
        <v>8650</v>
      </c>
      <c r="BC29" s="10">
        <f t="shared" si="2"/>
        <v>1522.4</v>
      </c>
      <c r="BD29" s="11">
        <f t="shared" si="3"/>
        <v>6920</v>
      </c>
      <c r="BE29" s="12">
        <f t="shared" si="4"/>
        <v>207.6</v>
      </c>
      <c r="BF29" s="9">
        <v>250</v>
      </c>
      <c r="BG29" s="13">
        <f t="shared" si="5"/>
        <v>81.25</v>
      </c>
      <c r="BH29" s="13"/>
      <c r="BI29" s="14"/>
      <c r="BJ29" s="9">
        <f t="shared" si="6"/>
        <v>18.75</v>
      </c>
      <c r="BK29" t="s">
        <v>162</v>
      </c>
      <c r="BL29" t="s">
        <v>162</v>
      </c>
      <c r="BM29" t="s">
        <v>162</v>
      </c>
      <c r="BN29" t="s">
        <v>162</v>
      </c>
      <c r="BO29">
        <v>566</v>
      </c>
      <c r="BP29">
        <v>566</v>
      </c>
      <c r="BQ29">
        <v>9000</v>
      </c>
      <c r="BR29">
        <v>1000</v>
      </c>
      <c r="BS29">
        <v>45</v>
      </c>
      <c r="BT29">
        <v>3.38</v>
      </c>
      <c r="BU29">
        <v>0</v>
      </c>
      <c r="BV29">
        <v>8951.625</v>
      </c>
      <c r="BW29">
        <v>0</v>
      </c>
      <c r="BX29" t="s">
        <v>162</v>
      </c>
      <c r="BY29" t="s">
        <v>162</v>
      </c>
      <c r="BZ29">
        <v>0</v>
      </c>
      <c r="CA29">
        <v>0</v>
      </c>
      <c r="CB29" t="s">
        <v>166</v>
      </c>
      <c r="CC29">
        <v>18</v>
      </c>
      <c r="CD29" t="s">
        <v>162</v>
      </c>
      <c r="CE29">
        <v>0</v>
      </c>
      <c r="CF29">
        <v>0</v>
      </c>
      <c r="CG29" t="s">
        <v>162</v>
      </c>
      <c r="CH29">
        <v>0</v>
      </c>
      <c r="CI29">
        <v>0.2</v>
      </c>
      <c r="CJ29">
        <v>18</v>
      </c>
      <c r="CK29" t="s">
        <v>162</v>
      </c>
      <c r="CL29" t="s">
        <v>162</v>
      </c>
      <c r="CM29" t="s">
        <v>162</v>
      </c>
      <c r="CN29" t="s">
        <v>162</v>
      </c>
      <c r="CO29">
        <v>0</v>
      </c>
      <c r="CP29" t="s">
        <v>188</v>
      </c>
      <c r="CQ29">
        <v>30</v>
      </c>
      <c r="CR29">
        <v>5.4</v>
      </c>
      <c r="CS29">
        <v>0.41</v>
      </c>
      <c r="CT29">
        <v>8997.42</v>
      </c>
      <c r="CU29" t="s">
        <v>167</v>
      </c>
      <c r="CV29">
        <v>25</v>
      </c>
      <c r="CW29">
        <v>4.5</v>
      </c>
      <c r="CX29">
        <v>0.34</v>
      </c>
      <c r="CY29" t="s">
        <v>167</v>
      </c>
      <c r="CZ29">
        <v>7.5</v>
      </c>
      <c r="DA29">
        <v>1.35</v>
      </c>
      <c r="DB29">
        <v>0.1</v>
      </c>
      <c r="DC29" t="s">
        <v>163</v>
      </c>
      <c r="DD29">
        <v>7.5</v>
      </c>
      <c r="DE29">
        <v>1.35</v>
      </c>
      <c r="DF29">
        <v>0.1</v>
      </c>
      <c r="DG29">
        <v>0</v>
      </c>
      <c r="DH29">
        <v>3</v>
      </c>
      <c r="DI29">
        <v>0.23</v>
      </c>
      <c r="DJ29" t="s">
        <v>167</v>
      </c>
      <c r="DK29">
        <v>5</v>
      </c>
      <c r="DL29">
        <v>0.9</v>
      </c>
      <c r="DM29">
        <v>7.0000000000000007E-2</v>
      </c>
      <c r="DN29" t="s">
        <v>167</v>
      </c>
      <c r="DO29">
        <v>25</v>
      </c>
      <c r="DP29">
        <v>4.5</v>
      </c>
      <c r="DQ29">
        <v>0.34</v>
      </c>
      <c r="DR29" t="s">
        <v>162</v>
      </c>
      <c r="DS29">
        <v>0</v>
      </c>
      <c r="DT29">
        <v>0</v>
      </c>
      <c r="DU29" t="s">
        <v>162</v>
      </c>
      <c r="DV29">
        <v>0</v>
      </c>
      <c r="DW29">
        <v>0</v>
      </c>
      <c r="DX29" t="s">
        <v>162</v>
      </c>
      <c r="DY29" t="s">
        <v>162</v>
      </c>
      <c r="DZ29" t="s">
        <v>162</v>
      </c>
      <c r="EA29" t="s">
        <v>162</v>
      </c>
      <c r="EB29">
        <v>0</v>
      </c>
      <c r="EC29">
        <v>0</v>
      </c>
      <c r="ED29">
        <v>27</v>
      </c>
      <c r="EE29">
        <v>2.02</v>
      </c>
      <c r="EF29">
        <v>2.0020566000040006E+19</v>
      </c>
      <c r="EG29">
        <v>3.0040567E+19</v>
      </c>
      <c r="EH29" t="s">
        <v>466</v>
      </c>
      <c r="EI29" t="s">
        <v>466</v>
      </c>
      <c r="EJ29" t="s">
        <v>162</v>
      </c>
      <c r="EK29" t="s">
        <v>162</v>
      </c>
      <c r="EL29" t="s">
        <v>126</v>
      </c>
      <c r="EM29" t="s">
        <v>162</v>
      </c>
      <c r="EN29" t="s">
        <v>162</v>
      </c>
      <c r="EO29" t="s">
        <v>162</v>
      </c>
      <c r="EP29" t="s">
        <v>162</v>
      </c>
      <c r="EQ29" t="s">
        <v>162</v>
      </c>
      <c r="ER29" t="s">
        <v>162</v>
      </c>
      <c r="ES29" t="s">
        <v>162</v>
      </c>
      <c r="ET29" t="s">
        <v>162</v>
      </c>
      <c r="EU29" t="s">
        <v>162</v>
      </c>
      <c r="EV29">
        <v>8997.42</v>
      </c>
      <c r="EW29">
        <v>0</v>
      </c>
      <c r="EX29">
        <v>0</v>
      </c>
      <c r="EY29" t="s">
        <v>162</v>
      </c>
      <c r="EZ29" t="s">
        <v>168</v>
      </c>
      <c r="FA29" t="s">
        <v>162</v>
      </c>
      <c r="FB29">
        <v>0</v>
      </c>
      <c r="FC29">
        <v>0</v>
      </c>
    </row>
    <row r="30" spans="1:159" x14ac:dyDescent="0.25">
      <c r="A30" t="s">
        <v>144</v>
      </c>
      <c r="B30" t="s">
        <v>145</v>
      </c>
      <c r="C30">
        <v>9805547531</v>
      </c>
      <c r="D30" t="s">
        <v>146</v>
      </c>
      <c r="E30" t="s">
        <v>178</v>
      </c>
      <c r="F30" s="3" t="s">
        <v>148</v>
      </c>
      <c r="G30" t="s">
        <v>149</v>
      </c>
      <c r="H30" t="s">
        <v>150</v>
      </c>
      <c r="I30" t="s">
        <v>151</v>
      </c>
      <c r="J30" t="s">
        <v>170</v>
      </c>
      <c r="K30" t="s">
        <v>153</v>
      </c>
      <c r="L30" s="4">
        <v>0.5</v>
      </c>
      <c r="M30" s="4">
        <v>11500</v>
      </c>
      <c r="N30" t="s">
        <v>171</v>
      </c>
      <c r="O30" t="s">
        <v>179</v>
      </c>
      <c r="P30" t="s">
        <v>180</v>
      </c>
      <c r="Q30">
        <v>34978</v>
      </c>
      <c r="R30">
        <v>23749</v>
      </c>
      <c r="S30" s="3" t="s">
        <v>157</v>
      </c>
      <c r="T30" t="s">
        <v>144</v>
      </c>
      <c r="U30">
        <v>2616551071</v>
      </c>
      <c r="V30" t="s">
        <v>181</v>
      </c>
      <c r="W30" t="s">
        <v>181</v>
      </c>
      <c r="X30">
        <v>5730913</v>
      </c>
      <c r="Y30">
        <v>1001663</v>
      </c>
      <c r="Z30">
        <v>25523401</v>
      </c>
      <c r="AA30">
        <v>9805547531</v>
      </c>
      <c r="AB30">
        <v>800578</v>
      </c>
      <c r="AC30" t="s">
        <v>159</v>
      </c>
      <c r="AD30" t="s">
        <v>160</v>
      </c>
      <c r="AE30" t="s">
        <v>161</v>
      </c>
      <c r="AF30" t="s">
        <v>170</v>
      </c>
      <c r="AG30">
        <v>5999</v>
      </c>
      <c r="AH30">
        <v>63</v>
      </c>
      <c r="AI30" t="s">
        <v>162</v>
      </c>
      <c r="AJ30" t="s">
        <v>162</v>
      </c>
      <c r="AK30" t="s">
        <v>162</v>
      </c>
      <c r="AL30" t="s">
        <v>163</v>
      </c>
      <c r="AM30" t="s">
        <v>181</v>
      </c>
      <c r="AN30">
        <v>566</v>
      </c>
      <c r="AO30">
        <v>23749</v>
      </c>
      <c r="AP30">
        <v>566</v>
      </c>
      <c r="AQ30">
        <v>9805547531</v>
      </c>
      <c r="AR30">
        <v>9805547531</v>
      </c>
      <c r="AS30" t="s">
        <v>171</v>
      </c>
      <c r="AT30" t="s">
        <v>182</v>
      </c>
      <c r="AU30" t="s">
        <v>162</v>
      </c>
      <c r="AV30" t="s">
        <v>183</v>
      </c>
      <c r="AW30" s="4">
        <v>0.5</v>
      </c>
      <c r="AX30">
        <v>11500</v>
      </c>
      <c r="AY30">
        <v>11500</v>
      </c>
      <c r="AZ30" s="9">
        <f t="shared" si="0"/>
        <v>11500</v>
      </c>
      <c r="BA30" s="9">
        <v>350</v>
      </c>
      <c r="BB30" s="9">
        <f t="shared" si="1"/>
        <v>11150</v>
      </c>
      <c r="BC30" s="10">
        <f t="shared" si="2"/>
        <v>1962.4</v>
      </c>
      <c r="BD30" s="11">
        <f t="shared" si="3"/>
        <v>8920</v>
      </c>
      <c r="BE30" s="12">
        <f t="shared" si="4"/>
        <v>267.60000000000002</v>
      </c>
      <c r="BF30" s="9">
        <v>250</v>
      </c>
      <c r="BG30" s="13">
        <f t="shared" si="5"/>
        <v>81.25</v>
      </c>
      <c r="BH30" s="13"/>
      <c r="BI30" s="14"/>
      <c r="BJ30" s="9">
        <f t="shared" si="6"/>
        <v>18.75</v>
      </c>
      <c r="BK30" t="s">
        <v>162</v>
      </c>
      <c r="BL30" t="s">
        <v>162</v>
      </c>
      <c r="BM30" t="s">
        <v>162</v>
      </c>
      <c r="BN30" t="s">
        <v>162</v>
      </c>
      <c r="BO30">
        <v>566</v>
      </c>
      <c r="BP30">
        <v>566</v>
      </c>
      <c r="BQ30">
        <v>11500</v>
      </c>
      <c r="BR30">
        <v>1000</v>
      </c>
      <c r="BS30">
        <v>57.5</v>
      </c>
      <c r="BT30">
        <v>4.3099999999999996</v>
      </c>
      <c r="BU30">
        <v>0</v>
      </c>
      <c r="BV30">
        <v>11438.1875</v>
      </c>
      <c r="BW30">
        <v>0</v>
      </c>
      <c r="BX30" t="s">
        <v>162</v>
      </c>
      <c r="BY30" t="s">
        <v>162</v>
      </c>
      <c r="BZ30">
        <v>0</v>
      </c>
      <c r="CA30">
        <v>0</v>
      </c>
      <c r="CB30" t="s">
        <v>166</v>
      </c>
      <c r="CC30">
        <v>23</v>
      </c>
      <c r="CD30" t="s">
        <v>162</v>
      </c>
      <c r="CE30">
        <v>0</v>
      </c>
      <c r="CF30">
        <v>0</v>
      </c>
      <c r="CG30" t="s">
        <v>177</v>
      </c>
      <c r="CH30">
        <v>0</v>
      </c>
      <c r="CI30">
        <v>0.2</v>
      </c>
      <c r="CJ30">
        <v>23</v>
      </c>
      <c r="CK30" t="s">
        <v>162</v>
      </c>
      <c r="CL30" t="s">
        <v>177</v>
      </c>
      <c r="CM30" t="s">
        <v>162</v>
      </c>
      <c r="CN30" t="s">
        <v>162</v>
      </c>
      <c r="CO30">
        <v>0</v>
      </c>
      <c r="CP30" t="s">
        <v>178</v>
      </c>
      <c r="CQ30">
        <v>30</v>
      </c>
      <c r="CR30">
        <v>6.9</v>
      </c>
      <c r="CS30">
        <v>0.52</v>
      </c>
      <c r="CT30">
        <v>11492.58</v>
      </c>
      <c r="CU30" t="s">
        <v>167</v>
      </c>
      <c r="CV30">
        <v>25</v>
      </c>
      <c r="CW30">
        <v>5.75</v>
      </c>
      <c r="CX30">
        <v>0.43</v>
      </c>
      <c r="CY30" t="s">
        <v>167</v>
      </c>
      <c r="CZ30">
        <v>7.5</v>
      </c>
      <c r="DA30">
        <v>1.7250000000000001</v>
      </c>
      <c r="DB30">
        <v>0.13</v>
      </c>
      <c r="DC30" t="s">
        <v>163</v>
      </c>
      <c r="DD30">
        <v>7.5</v>
      </c>
      <c r="DE30">
        <v>1.7250000000000001</v>
      </c>
      <c r="DF30">
        <v>0.13</v>
      </c>
      <c r="DG30">
        <v>0</v>
      </c>
      <c r="DH30">
        <v>0</v>
      </c>
      <c r="DI30">
        <v>0</v>
      </c>
      <c r="DJ30" t="s">
        <v>167</v>
      </c>
      <c r="DK30">
        <v>5</v>
      </c>
      <c r="DL30">
        <v>1.1499999999999999</v>
      </c>
      <c r="DM30">
        <v>0.09</v>
      </c>
      <c r="DN30" t="s">
        <v>167</v>
      </c>
      <c r="DO30">
        <v>25</v>
      </c>
      <c r="DP30">
        <v>5.75</v>
      </c>
      <c r="DQ30">
        <v>0.43</v>
      </c>
      <c r="DR30" t="s">
        <v>162</v>
      </c>
      <c r="DS30">
        <v>0</v>
      </c>
      <c r="DT30">
        <v>0</v>
      </c>
      <c r="DU30" t="s">
        <v>162</v>
      </c>
      <c r="DV30">
        <v>0</v>
      </c>
      <c r="DW30">
        <v>0</v>
      </c>
      <c r="DX30" t="s">
        <v>162</v>
      </c>
      <c r="DY30" t="s">
        <v>162</v>
      </c>
      <c r="DZ30" t="s">
        <v>162</v>
      </c>
      <c r="EA30" t="s">
        <v>162</v>
      </c>
      <c r="EB30">
        <v>0</v>
      </c>
      <c r="EC30">
        <v>0</v>
      </c>
      <c r="ED30">
        <v>34.5</v>
      </c>
      <c r="EE30">
        <v>2.58</v>
      </c>
      <c r="EF30">
        <v>2.0020566000040006E+19</v>
      </c>
      <c r="EG30">
        <v>3.0040567E+19</v>
      </c>
      <c r="EH30" t="s">
        <v>181</v>
      </c>
      <c r="EI30" t="s">
        <v>181</v>
      </c>
      <c r="EJ30" t="s">
        <v>162</v>
      </c>
      <c r="EK30" t="s">
        <v>162</v>
      </c>
      <c r="EL30" t="s">
        <v>126</v>
      </c>
      <c r="EM30" t="s">
        <v>162</v>
      </c>
      <c r="EN30" t="s">
        <v>162</v>
      </c>
      <c r="EO30" t="s">
        <v>162</v>
      </c>
      <c r="EP30" t="s">
        <v>162</v>
      </c>
      <c r="EQ30" t="s">
        <v>162</v>
      </c>
      <c r="ER30" t="s">
        <v>162</v>
      </c>
      <c r="ES30" t="s">
        <v>162</v>
      </c>
      <c r="ET30" t="s">
        <v>162</v>
      </c>
      <c r="EU30" t="s">
        <v>162</v>
      </c>
      <c r="EV30">
        <v>11492.58</v>
      </c>
      <c r="EW30">
        <v>0</v>
      </c>
      <c r="EX30">
        <v>0</v>
      </c>
      <c r="EY30" t="s">
        <v>162</v>
      </c>
      <c r="EZ30" t="s">
        <v>168</v>
      </c>
      <c r="FA30" t="s">
        <v>162</v>
      </c>
      <c r="FB30">
        <v>0</v>
      </c>
      <c r="FC30">
        <v>0</v>
      </c>
    </row>
    <row r="31" spans="1:159" x14ac:dyDescent="0.25">
      <c r="A31" t="s">
        <v>144</v>
      </c>
      <c r="B31" t="s">
        <v>145</v>
      </c>
      <c r="C31">
        <v>9805326409</v>
      </c>
      <c r="D31" t="s">
        <v>146</v>
      </c>
      <c r="E31" t="s">
        <v>169</v>
      </c>
      <c r="F31" s="3" t="s">
        <v>148</v>
      </c>
      <c r="G31" t="s">
        <v>149</v>
      </c>
      <c r="H31" t="s">
        <v>150</v>
      </c>
      <c r="I31" t="s">
        <v>151</v>
      </c>
      <c r="J31" t="s">
        <v>170</v>
      </c>
      <c r="K31" t="s">
        <v>153</v>
      </c>
      <c r="L31" s="4">
        <v>0.5</v>
      </c>
      <c r="M31" s="4">
        <v>11500</v>
      </c>
      <c r="N31" t="s">
        <v>171</v>
      </c>
      <c r="O31" t="s">
        <v>184</v>
      </c>
      <c r="P31" t="s">
        <v>185</v>
      </c>
      <c r="Q31">
        <v>34977</v>
      </c>
      <c r="R31">
        <v>494954</v>
      </c>
      <c r="S31" s="3" t="s">
        <v>157</v>
      </c>
      <c r="T31" t="s">
        <v>144</v>
      </c>
      <c r="U31">
        <v>2616524357</v>
      </c>
      <c r="V31" t="s">
        <v>186</v>
      </c>
      <c r="W31" t="s">
        <v>186</v>
      </c>
      <c r="X31">
        <v>5730913</v>
      </c>
      <c r="Y31">
        <v>1001661</v>
      </c>
      <c r="Z31">
        <v>25522997</v>
      </c>
      <c r="AA31">
        <v>9805326409</v>
      </c>
      <c r="AB31">
        <v>800578</v>
      </c>
      <c r="AC31" t="s">
        <v>159</v>
      </c>
      <c r="AD31" t="s">
        <v>160</v>
      </c>
      <c r="AE31" t="s">
        <v>161</v>
      </c>
      <c r="AF31" t="s">
        <v>170</v>
      </c>
      <c r="AG31">
        <v>5999</v>
      </c>
      <c r="AH31">
        <v>63</v>
      </c>
      <c r="AI31" t="s">
        <v>162</v>
      </c>
      <c r="AJ31" t="s">
        <v>162</v>
      </c>
      <c r="AK31" t="s">
        <v>162</v>
      </c>
      <c r="AL31" t="s">
        <v>163</v>
      </c>
      <c r="AM31" t="s">
        <v>186</v>
      </c>
      <c r="AN31">
        <v>566</v>
      </c>
      <c r="AO31">
        <v>336769</v>
      </c>
      <c r="AP31">
        <v>566</v>
      </c>
      <c r="AQ31">
        <v>9805326409</v>
      </c>
      <c r="AR31">
        <v>9805326409</v>
      </c>
      <c r="AS31" t="s">
        <v>171</v>
      </c>
      <c r="AT31" t="s">
        <v>187</v>
      </c>
      <c r="AU31" t="s">
        <v>162</v>
      </c>
      <c r="AV31" t="s">
        <v>176</v>
      </c>
      <c r="AW31" s="4">
        <v>0.5</v>
      </c>
      <c r="AX31">
        <v>11500</v>
      </c>
      <c r="AY31">
        <v>11500</v>
      </c>
      <c r="AZ31" s="9">
        <f t="shared" si="0"/>
        <v>11500</v>
      </c>
      <c r="BA31" s="9">
        <v>350</v>
      </c>
      <c r="BB31" s="9">
        <f t="shared" si="1"/>
        <v>11150</v>
      </c>
      <c r="BC31" s="10">
        <f t="shared" si="2"/>
        <v>1962.4</v>
      </c>
      <c r="BD31" s="11">
        <f t="shared" si="3"/>
        <v>8920</v>
      </c>
      <c r="BE31" s="12">
        <f t="shared" si="4"/>
        <v>267.60000000000002</v>
      </c>
      <c r="BF31" s="9">
        <v>250</v>
      </c>
      <c r="BG31" s="13">
        <f t="shared" si="5"/>
        <v>81.25</v>
      </c>
      <c r="BH31" s="13"/>
      <c r="BI31" s="14"/>
      <c r="BJ31" s="9">
        <f t="shared" si="6"/>
        <v>18.75</v>
      </c>
      <c r="BK31" t="s">
        <v>162</v>
      </c>
      <c r="BL31" t="s">
        <v>162</v>
      </c>
      <c r="BM31" t="s">
        <v>162</v>
      </c>
      <c r="BN31" t="s">
        <v>162</v>
      </c>
      <c r="BO31">
        <v>566</v>
      </c>
      <c r="BP31">
        <v>566</v>
      </c>
      <c r="BQ31">
        <v>11500</v>
      </c>
      <c r="BR31">
        <v>1000</v>
      </c>
      <c r="BS31">
        <v>57.5</v>
      </c>
      <c r="BT31">
        <v>4.3099999999999996</v>
      </c>
      <c r="BU31">
        <v>0</v>
      </c>
      <c r="BV31">
        <v>11438.1875</v>
      </c>
      <c r="BW31">
        <v>0</v>
      </c>
      <c r="BX31" t="s">
        <v>162</v>
      </c>
      <c r="BY31" t="s">
        <v>162</v>
      </c>
      <c r="BZ31">
        <v>0</v>
      </c>
      <c r="CA31">
        <v>0</v>
      </c>
      <c r="CB31" t="s">
        <v>166</v>
      </c>
      <c r="CC31">
        <v>23</v>
      </c>
      <c r="CD31" t="s">
        <v>162</v>
      </c>
      <c r="CE31">
        <v>0</v>
      </c>
      <c r="CF31">
        <v>0</v>
      </c>
      <c r="CG31" t="s">
        <v>177</v>
      </c>
      <c r="CH31">
        <v>0</v>
      </c>
      <c r="CI31">
        <v>0.2</v>
      </c>
      <c r="CJ31">
        <v>23</v>
      </c>
      <c r="CK31" t="s">
        <v>162</v>
      </c>
      <c r="CL31" t="s">
        <v>177</v>
      </c>
      <c r="CM31" t="s">
        <v>162</v>
      </c>
      <c r="CN31" t="s">
        <v>162</v>
      </c>
      <c r="CO31">
        <v>0</v>
      </c>
      <c r="CP31" t="s">
        <v>169</v>
      </c>
      <c r="CQ31">
        <v>30</v>
      </c>
      <c r="CR31">
        <v>6.9</v>
      </c>
      <c r="CS31">
        <v>0.52</v>
      </c>
      <c r="CT31">
        <v>11493.66</v>
      </c>
      <c r="CU31" t="s">
        <v>167</v>
      </c>
      <c r="CV31">
        <v>25</v>
      </c>
      <c r="CW31">
        <v>5.75</v>
      </c>
      <c r="CX31">
        <v>0.43</v>
      </c>
      <c r="CY31" t="s">
        <v>167</v>
      </c>
      <c r="CZ31">
        <v>7.5</v>
      </c>
      <c r="DA31">
        <v>1.7250000000000001</v>
      </c>
      <c r="DB31">
        <v>0.13</v>
      </c>
      <c r="DC31" t="s">
        <v>163</v>
      </c>
      <c r="DD31">
        <v>7.5</v>
      </c>
      <c r="DE31">
        <v>1.7250000000000001</v>
      </c>
      <c r="DF31">
        <v>0.13</v>
      </c>
      <c r="DG31">
        <v>0</v>
      </c>
      <c r="DH31">
        <v>1</v>
      </c>
      <c r="DI31">
        <v>0.08</v>
      </c>
      <c r="DJ31" t="s">
        <v>167</v>
      </c>
      <c r="DK31">
        <v>5</v>
      </c>
      <c r="DL31">
        <v>1.1499999999999999</v>
      </c>
      <c r="DM31">
        <v>0.09</v>
      </c>
      <c r="DN31" t="s">
        <v>167</v>
      </c>
      <c r="DO31">
        <v>25</v>
      </c>
      <c r="DP31">
        <v>5.75</v>
      </c>
      <c r="DQ31">
        <v>0.43</v>
      </c>
      <c r="DR31" t="s">
        <v>162</v>
      </c>
      <c r="DS31">
        <v>0</v>
      </c>
      <c r="DT31">
        <v>0</v>
      </c>
      <c r="DU31" t="s">
        <v>162</v>
      </c>
      <c r="DV31">
        <v>0</v>
      </c>
      <c r="DW31">
        <v>0</v>
      </c>
      <c r="DX31" t="s">
        <v>162</v>
      </c>
      <c r="DY31" t="s">
        <v>162</v>
      </c>
      <c r="DZ31" t="s">
        <v>162</v>
      </c>
      <c r="EA31" t="s">
        <v>162</v>
      </c>
      <c r="EB31">
        <v>0</v>
      </c>
      <c r="EC31">
        <v>0</v>
      </c>
      <c r="ED31">
        <v>34.5</v>
      </c>
      <c r="EE31">
        <v>2.58</v>
      </c>
      <c r="EF31">
        <v>2.0020566000040006E+19</v>
      </c>
      <c r="EG31">
        <v>3.0040567E+19</v>
      </c>
      <c r="EH31" t="s">
        <v>186</v>
      </c>
      <c r="EI31" t="s">
        <v>186</v>
      </c>
      <c r="EJ31" t="s">
        <v>162</v>
      </c>
      <c r="EK31" t="s">
        <v>162</v>
      </c>
      <c r="EL31" t="s">
        <v>126</v>
      </c>
      <c r="EM31" t="s">
        <v>162</v>
      </c>
      <c r="EN31" t="s">
        <v>162</v>
      </c>
      <c r="EO31" t="s">
        <v>162</v>
      </c>
      <c r="EP31" t="s">
        <v>162</v>
      </c>
      <c r="EQ31" t="s">
        <v>162</v>
      </c>
      <c r="ER31" t="s">
        <v>162</v>
      </c>
      <c r="ES31" t="s">
        <v>162</v>
      </c>
      <c r="ET31" t="s">
        <v>162</v>
      </c>
      <c r="EU31" t="s">
        <v>162</v>
      </c>
      <c r="EV31">
        <v>11493.66</v>
      </c>
      <c r="EW31">
        <v>0</v>
      </c>
      <c r="EX31">
        <v>0</v>
      </c>
      <c r="EY31" t="s">
        <v>162</v>
      </c>
      <c r="EZ31" t="s">
        <v>168</v>
      </c>
      <c r="FA31" t="s">
        <v>162</v>
      </c>
      <c r="FB31">
        <v>0</v>
      </c>
      <c r="FC31">
        <v>0</v>
      </c>
    </row>
    <row r="32" spans="1:159" x14ac:dyDescent="0.25">
      <c r="A32" t="s">
        <v>144</v>
      </c>
      <c r="B32" t="s">
        <v>145</v>
      </c>
      <c r="C32">
        <v>9805443510</v>
      </c>
      <c r="D32" t="s">
        <v>146</v>
      </c>
      <c r="E32" t="s">
        <v>178</v>
      </c>
      <c r="F32" s="3" t="s">
        <v>148</v>
      </c>
      <c r="G32" t="s">
        <v>149</v>
      </c>
      <c r="H32" t="s">
        <v>150</v>
      </c>
      <c r="I32" t="s">
        <v>151</v>
      </c>
      <c r="J32" t="s">
        <v>152</v>
      </c>
      <c r="K32" t="s">
        <v>153</v>
      </c>
      <c r="L32" s="4">
        <v>0.5</v>
      </c>
      <c r="M32" s="4">
        <v>11500</v>
      </c>
      <c r="N32" t="s">
        <v>154</v>
      </c>
      <c r="O32" t="s">
        <v>211</v>
      </c>
      <c r="P32" t="s">
        <v>212</v>
      </c>
      <c r="Q32">
        <v>34977</v>
      </c>
      <c r="R32">
        <v>554211</v>
      </c>
      <c r="S32" s="3" t="s">
        <v>157</v>
      </c>
      <c r="T32" t="s">
        <v>144</v>
      </c>
      <c r="U32">
        <v>2616533043</v>
      </c>
      <c r="V32" t="s">
        <v>213</v>
      </c>
      <c r="W32" t="s">
        <v>213</v>
      </c>
      <c r="X32">
        <v>7186403</v>
      </c>
      <c r="Y32">
        <v>1001662</v>
      </c>
      <c r="Z32">
        <v>25523258</v>
      </c>
      <c r="AA32">
        <v>9805443510</v>
      </c>
      <c r="AB32">
        <v>800578</v>
      </c>
      <c r="AC32" t="s">
        <v>159</v>
      </c>
      <c r="AD32" t="s">
        <v>160</v>
      </c>
      <c r="AE32" t="s">
        <v>161</v>
      </c>
      <c r="AF32" t="s">
        <v>152</v>
      </c>
      <c r="AG32">
        <v>5999</v>
      </c>
      <c r="AH32">
        <v>63</v>
      </c>
      <c r="AI32" t="s">
        <v>162</v>
      </c>
      <c r="AJ32" t="s">
        <v>162</v>
      </c>
      <c r="AK32" t="s">
        <v>162</v>
      </c>
      <c r="AL32" t="s">
        <v>163</v>
      </c>
      <c r="AM32" t="s">
        <v>213</v>
      </c>
      <c r="AN32">
        <v>566</v>
      </c>
      <c r="AO32">
        <v>554211</v>
      </c>
      <c r="AP32">
        <v>566</v>
      </c>
      <c r="AQ32">
        <v>9805443510</v>
      </c>
      <c r="AR32">
        <v>9805443510</v>
      </c>
      <c r="AS32" t="s">
        <v>154</v>
      </c>
      <c r="AT32" t="s">
        <v>214</v>
      </c>
      <c r="AU32" t="s">
        <v>162</v>
      </c>
      <c r="AV32" t="s">
        <v>183</v>
      </c>
      <c r="AW32" s="4">
        <v>0.5</v>
      </c>
      <c r="AX32">
        <v>11500</v>
      </c>
      <c r="AY32">
        <v>11500</v>
      </c>
      <c r="AZ32" s="9">
        <f t="shared" si="0"/>
        <v>11500</v>
      </c>
      <c r="BA32" s="9">
        <v>350</v>
      </c>
      <c r="BB32" s="9">
        <f t="shared" si="1"/>
        <v>11150</v>
      </c>
      <c r="BC32" s="10">
        <f t="shared" si="2"/>
        <v>1962.4</v>
      </c>
      <c r="BD32" s="11">
        <f t="shared" si="3"/>
        <v>8920</v>
      </c>
      <c r="BE32" s="12">
        <f t="shared" si="4"/>
        <v>267.60000000000002</v>
      </c>
      <c r="BF32" s="9">
        <v>250</v>
      </c>
      <c r="BG32" s="13">
        <f t="shared" si="5"/>
        <v>81.25</v>
      </c>
      <c r="BH32" s="13"/>
      <c r="BI32" s="14"/>
      <c r="BJ32" s="9">
        <f t="shared" si="6"/>
        <v>18.75</v>
      </c>
      <c r="BK32" t="s">
        <v>162</v>
      </c>
      <c r="BL32" t="s">
        <v>162</v>
      </c>
      <c r="BM32" t="s">
        <v>162</v>
      </c>
      <c r="BN32" t="s">
        <v>162</v>
      </c>
      <c r="BO32">
        <v>566</v>
      </c>
      <c r="BP32">
        <v>566</v>
      </c>
      <c r="BQ32">
        <v>11500</v>
      </c>
      <c r="BR32">
        <v>1000</v>
      </c>
      <c r="BS32">
        <v>57.5</v>
      </c>
      <c r="BT32">
        <v>4.3099999999999996</v>
      </c>
      <c r="BU32">
        <v>0</v>
      </c>
      <c r="BV32">
        <v>11438.1875</v>
      </c>
      <c r="BW32">
        <v>0</v>
      </c>
      <c r="BX32" t="s">
        <v>162</v>
      </c>
      <c r="BY32" t="s">
        <v>162</v>
      </c>
      <c r="BZ32">
        <v>0</v>
      </c>
      <c r="CA32">
        <v>0</v>
      </c>
      <c r="CB32" t="s">
        <v>166</v>
      </c>
      <c r="CC32">
        <v>23</v>
      </c>
      <c r="CD32" t="s">
        <v>162</v>
      </c>
      <c r="CE32">
        <v>0</v>
      </c>
      <c r="CF32">
        <v>0</v>
      </c>
      <c r="CG32" t="s">
        <v>177</v>
      </c>
      <c r="CH32">
        <v>0</v>
      </c>
      <c r="CI32">
        <v>0.2</v>
      </c>
      <c r="CJ32">
        <v>23</v>
      </c>
      <c r="CK32" t="s">
        <v>162</v>
      </c>
      <c r="CL32" t="s">
        <v>177</v>
      </c>
      <c r="CM32" t="s">
        <v>162</v>
      </c>
      <c r="CN32" t="s">
        <v>162</v>
      </c>
      <c r="CO32">
        <v>0</v>
      </c>
      <c r="CP32" t="s">
        <v>178</v>
      </c>
      <c r="CQ32">
        <v>30</v>
      </c>
      <c r="CR32">
        <v>6.9</v>
      </c>
      <c r="CS32">
        <v>0.52</v>
      </c>
      <c r="CT32">
        <v>11496.88</v>
      </c>
      <c r="CU32" t="s">
        <v>167</v>
      </c>
      <c r="CV32">
        <v>25</v>
      </c>
      <c r="CW32">
        <v>5.75</v>
      </c>
      <c r="CX32">
        <v>0.43</v>
      </c>
      <c r="CY32" t="s">
        <v>167</v>
      </c>
      <c r="CZ32">
        <v>7.5</v>
      </c>
      <c r="DA32">
        <v>1.7250000000000001</v>
      </c>
      <c r="DB32">
        <v>0.13</v>
      </c>
      <c r="DC32" t="s">
        <v>163</v>
      </c>
      <c r="DD32">
        <v>7.5</v>
      </c>
      <c r="DE32">
        <v>1.7250000000000001</v>
      </c>
      <c r="DF32">
        <v>0.13</v>
      </c>
      <c r="DG32">
        <v>0</v>
      </c>
      <c r="DH32">
        <v>4</v>
      </c>
      <c r="DI32">
        <v>0.3</v>
      </c>
      <c r="DJ32" t="s">
        <v>167</v>
      </c>
      <c r="DK32">
        <v>5</v>
      </c>
      <c r="DL32">
        <v>1.1499999999999999</v>
      </c>
      <c r="DM32">
        <v>0.09</v>
      </c>
      <c r="DN32" t="s">
        <v>167</v>
      </c>
      <c r="DO32">
        <v>25</v>
      </c>
      <c r="DP32">
        <v>5.75</v>
      </c>
      <c r="DQ32">
        <v>0.43</v>
      </c>
      <c r="DR32" t="s">
        <v>162</v>
      </c>
      <c r="DS32">
        <v>0</v>
      </c>
      <c r="DT32">
        <v>0</v>
      </c>
      <c r="DU32" t="s">
        <v>162</v>
      </c>
      <c r="DV32">
        <v>0</v>
      </c>
      <c r="DW32">
        <v>0</v>
      </c>
      <c r="DX32" t="s">
        <v>162</v>
      </c>
      <c r="DY32" t="s">
        <v>162</v>
      </c>
      <c r="DZ32" t="s">
        <v>162</v>
      </c>
      <c r="EA32" t="s">
        <v>162</v>
      </c>
      <c r="EB32">
        <v>0</v>
      </c>
      <c r="EC32">
        <v>0</v>
      </c>
      <c r="ED32">
        <v>34.5</v>
      </c>
      <c r="EE32">
        <v>2.58</v>
      </c>
      <c r="EF32">
        <v>2.0020566000040006E+19</v>
      </c>
      <c r="EG32">
        <v>3.0040567E+19</v>
      </c>
      <c r="EH32" t="s">
        <v>213</v>
      </c>
      <c r="EI32" t="s">
        <v>213</v>
      </c>
      <c r="EJ32" t="s">
        <v>162</v>
      </c>
      <c r="EK32" t="s">
        <v>162</v>
      </c>
      <c r="EL32" t="s">
        <v>126</v>
      </c>
      <c r="EM32" t="s">
        <v>162</v>
      </c>
      <c r="EN32" t="s">
        <v>162</v>
      </c>
      <c r="EO32" t="s">
        <v>162</v>
      </c>
      <c r="EP32" t="s">
        <v>162</v>
      </c>
      <c r="EQ32" t="s">
        <v>162</v>
      </c>
      <c r="ER32" t="s">
        <v>162</v>
      </c>
      <c r="ES32" t="s">
        <v>162</v>
      </c>
      <c r="ET32" t="s">
        <v>162</v>
      </c>
      <c r="EU32" t="s">
        <v>162</v>
      </c>
      <c r="EV32">
        <v>11496.88</v>
      </c>
      <c r="EW32">
        <v>0</v>
      </c>
      <c r="EX32">
        <v>0</v>
      </c>
      <c r="EY32" t="s">
        <v>162</v>
      </c>
      <c r="EZ32" t="s">
        <v>168</v>
      </c>
      <c r="FA32" t="s">
        <v>162</v>
      </c>
      <c r="FB32">
        <v>0</v>
      </c>
      <c r="FC32">
        <v>0</v>
      </c>
    </row>
    <row r="33" spans="1:159" x14ac:dyDescent="0.25">
      <c r="A33" t="s">
        <v>144</v>
      </c>
      <c r="B33" t="s">
        <v>145</v>
      </c>
      <c r="C33">
        <v>9805991521</v>
      </c>
      <c r="D33" t="s">
        <v>146</v>
      </c>
      <c r="E33" t="s">
        <v>169</v>
      </c>
      <c r="F33" s="3" t="s">
        <v>148</v>
      </c>
      <c r="G33" t="s">
        <v>149</v>
      </c>
      <c r="H33" t="s">
        <v>150</v>
      </c>
      <c r="I33" t="s">
        <v>151</v>
      </c>
      <c r="J33" t="s">
        <v>170</v>
      </c>
      <c r="K33" t="s">
        <v>153</v>
      </c>
      <c r="L33" s="4">
        <v>0.5</v>
      </c>
      <c r="M33" s="4">
        <v>11500</v>
      </c>
      <c r="N33" t="s">
        <v>171</v>
      </c>
      <c r="O33" t="s">
        <v>215</v>
      </c>
      <c r="P33" t="s">
        <v>216</v>
      </c>
      <c r="Q33">
        <v>34978</v>
      </c>
      <c r="R33">
        <v>717260</v>
      </c>
      <c r="S33" s="3" t="s">
        <v>157</v>
      </c>
      <c r="T33" t="s">
        <v>144</v>
      </c>
      <c r="U33">
        <v>2616595577</v>
      </c>
      <c r="V33" t="s">
        <v>217</v>
      </c>
      <c r="W33" t="s">
        <v>217</v>
      </c>
      <c r="X33">
        <v>7186403</v>
      </c>
      <c r="Y33">
        <v>1001668</v>
      </c>
      <c r="Z33">
        <v>25523889</v>
      </c>
      <c r="AA33">
        <v>9805991521</v>
      </c>
      <c r="AB33">
        <v>800578</v>
      </c>
      <c r="AC33" t="s">
        <v>159</v>
      </c>
      <c r="AD33" t="s">
        <v>160</v>
      </c>
      <c r="AE33" t="s">
        <v>161</v>
      </c>
      <c r="AF33" t="s">
        <v>170</v>
      </c>
      <c r="AG33">
        <v>5999</v>
      </c>
      <c r="AH33">
        <v>63</v>
      </c>
      <c r="AI33" t="s">
        <v>162</v>
      </c>
      <c r="AJ33" t="s">
        <v>162</v>
      </c>
      <c r="AK33" t="s">
        <v>162</v>
      </c>
      <c r="AL33" t="s">
        <v>163</v>
      </c>
      <c r="AM33" t="s">
        <v>217</v>
      </c>
      <c r="AN33">
        <v>566</v>
      </c>
      <c r="AO33">
        <v>719855</v>
      </c>
      <c r="AP33">
        <v>566</v>
      </c>
      <c r="AQ33">
        <v>9805991521</v>
      </c>
      <c r="AR33">
        <v>9805991521</v>
      </c>
      <c r="AS33" t="s">
        <v>171</v>
      </c>
      <c r="AT33" t="s">
        <v>218</v>
      </c>
      <c r="AU33" t="s">
        <v>162</v>
      </c>
      <c r="AV33" t="s">
        <v>176</v>
      </c>
      <c r="AW33" s="4">
        <v>0.5</v>
      </c>
      <c r="AX33">
        <v>11500</v>
      </c>
      <c r="AY33">
        <v>11500</v>
      </c>
      <c r="AZ33" s="9">
        <f t="shared" si="0"/>
        <v>11500</v>
      </c>
      <c r="BA33" s="9">
        <v>350</v>
      </c>
      <c r="BB33" s="9">
        <f t="shared" si="1"/>
        <v>11150</v>
      </c>
      <c r="BC33" s="10">
        <f t="shared" si="2"/>
        <v>1962.4</v>
      </c>
      <c r="BD33" s="11">
        <f t="shared" si="3"/>
        <v>8920</v>
      </c>
      <c r="BE33" s="12">
        <f t="shared" si="4"/>
        <v>267.60000000000002</v>
      </c>
      <c r="BF33" s="9">
        <v>250</v>
      </c>
      <c r="BG33" s="13">
        <f t="shared" si="5"/>
        <v>81.25</v>
      </c>
      <c r="BH33" s="13"/>
      <c r="BI33" s="14"/>
      <c r="BJ33" s="9">
        <f t="shared" si="6"/>
        <v>18.75</v>
      </c>
      <c r="BK33" t="s">
        <v>162</v>
      </c>
      <c r="BL33" t="s">
        <v>162</v>
      </c>
      <c r="BM33" t="s">
        <v>162</v>
      </c>
      <c r="BN33" t="s">
        <v>162</v>
      </c>
      <c r="BO33">
        <v>566</v>
      </c>
      <c r="BP33">
        <v>566</v>
      </c>
      <c r="BQ33">
        <v>11500</v>
      </c>
      <c r="BR33">
        <v>1000</v>
      </c>
      <c r="BS33">
        <v>57.5</v>
      </c>
      <c r="BT33">
        <v>4.3099999999999996</v>
      </c>
      <c r="BU33">
        <v>0</v>
      </c>
      <c r="BV33">
        <v>11438.1875</v>
      </c>
      <c r="BW33">
        <v>0</v>
      </c>
      <c r="BX33" t="s">
        <v>162</v>
      </c>
      <c r="BY33" t="s">
        <v>162</v>
      </c>
      <c r="BZ33">
        <v>0</v>
      </c>
      <c r="CA33">
        <v>0</v>
      </c>
      <c r="CB33" t="s">
        <v>166</v>
      </c>
      <c r="CC33">
        <v>23</v>
      </c>
      <c r="CD33" t="s">
        <v>162</v>
      </c>
      <c r="CE33">
        <v>0</v>
      </c>
      <c r="CF33">
        <v>0</v>
      </c>
      <c r="CG33" t="s">
        <v>177</v>
      </c>
      <c r="CH33">
        <v>0</v>
      </c>
      <c r="CI33">
        <v>0.2</v>
      </c>
      <c r="CJ33">
        <v>23</v>
      </c>
      <c r="CK33" t="s">
        <v>162</v>
      </c>
      <c r="CL33" t="s">
        <v>177</v>
      </c>
      <c r="CM33" t="s">
        <v>162</v>
      </c>
      <c r="CN33" t="s">
        <v>162</v>
      </c>
      <c r="CO33">
        <v>0</v>
      </c>
      <c r="CP33" t="s">
        <v>169</v>
      </c>
      <c r="CQ33">
        <v>30</v>
      </c>
      <c r="CR33">
        <v>6.9</v>
      </c>
      <c r="CS33">
        <v>0.52</v>
      </c>
      <c r="CT33">
        <v>11493.66</v>
      </c>
      <c r="CU33" t="s">
        <v>167</v>
      </c>
      <c r="CV33">
        <v>25</v>
      </c>
      <c r="CW33">
        <v>5.75</v>
      </c>
      <c r="CX33">
        <v>0.43</v>
      </c>
      <c r="CY33" t="s">
        <v>167</v>
      </c>
      <c r="CZ33">
        <v>7.5</v>
      </c>
      <c r="DA33">
        <v>1.7250000000000001</v>
      </c>
      <c r="DB33">
        <v>0.13</v>
      </c>
      <c r="DC33" t="s">
        <v>163</v>
      </c>
      <c r="DD33">
        <v>7.5</v>
      </c>
      <c r="DE33">
        <v>1.7250000000000001</v>
      </c>
      <c r="DF33">
        <v>0.13</v>
      </c>
      <c r="DG33">
        <v>0</v>
      </c>
      <c r="DH33">
        <v>1</v>
      </c>
      <c r="DI33">
        <v>0.08</v>
      </c>
      <c r="DJ33" t="s">
        <v>167</v>
      </c>
      <c r="DK33">
        <v>5</v>
      </c>
      <c r="DL33">
        <v>1.1499999999999999</v>
      </c>
      <c r="DM33">
        <v>0.09</v>
      </c>
      <c r="DN33" t="s">
        <v>167</v>
      </c>
      <c r="DO33">
        <v>25</v>
      </c>
      <c r="DP33">
        <v>5.75</v>
      </c>
      <c r="DQ33">
        <v>0.43</v>
      </c>
      <c r="DR33" t="s">
        <v>162</v>
      </c>
      <c r="DS33">
        <v>0</v>
      </c>
      <c r="DT33">
        <v>0</v>
      </c>
      <c r="DU33" t="s">
        <v>162</v>
      </c>
      <c r="DV33">
        <v>0</v>
      </c>
      <c r="DW33">
        <v>0</v>
      </c>
      <c r="DX33" t="s">
        <v>162</v>
      </c>
      <c r="DY33" t="s">
        <v>162</v>
      </c>
      <c r="DZ33" t="s">
        <v>162</v>
      </c>
      <c r="EA33" t="s">
        <v>162</v>
      </c>
      <c r="EB33">
        <v>0</v>
      </c>
      <c r="EC33">
        <v>0</v>
      </c>
      <c r="ED33">
        <v>34.5</v>
      </c>
      <c r="EE33">
        <v>2.58</v>
      </c>
      <c r="EF33">
        <v>2.0020566000040006E+19</v>
      </c>
      <c r="EG33">
        <v>3.0040567E+19</v>
      </c>
      <c r="EH33" t="s">
        <v>217</v>
      </c>
      <c r="EI33" t="s">
        <v>217</v>
      </c>
      <c r="EJ33" t="s">
        <v>162</v>
      </c>
      <c r="EK33" t="s">
        <v>162</v>
      </c>
      <c r="EL33" t="s">
        <v>126</v>
      </c>
      <c r="EM33" t="s">
        <v>162</v>
      </c>
      <c r="EN33" t="s">
        <v>162</v>
      </c>
      <c r="EO33" t="s">
        <v>162</v>
      </c>
      <c r="EP33" t="s">
        <v>162</v>
      </c>
      <c r="EQ33" t="s">
        <v>162</v>
      </c>
      <c r="ER33" t="s">
        <v>162</v>
      </c>
      <c r="ES33" t="s">
        <v>162</v>
      </c>
      <c r="ET33" t="s">
        <v>162</v>
      </c>
      <c r="EU33" t="s">
        <v>162</v>
      </c>
      <c r="EV33">
        <v>11493.66</v>
      </c>
      <c r="EW33">
        <v>0</v>
      </c>
      <c r="EX33">
        <v>0</v>
      </c>
      <c r="EY33" t="s">
        <v>162</v>
      </c>
      <c r="EZ33" t="s">
        <v>168</v>
      </c>
      <c r="FA33" t="s">
        <v>162</v>
      </c>
      <c r="FB33">
        <v>0</v>
      </c>
      <c r="FC33">
        <v>0</v>
      </c>
    </row>
    <row r="34" spans="1:159" x14ac:dyDescent="0.25">
      <c r="A34" t="s">
        <v>144</v>
      </c>
      <c r="B34" t="s">
        <v>145</v>
      </c>
      <c r="C34">
        <v>9805068130</v>
      </c>
      <c r="D34" t="s">
        <v>146</v>
      </c>
      <c r="E34" t="s">
        <v>169</v>
      </c>
      <c r="F34" s="3" t="s">
        <v>148</v>
      </c>
      <c r="G34" t="s">
        <v>149</v>
      </c>
      <c r="H34" t="s">
        <v>150</v>
      </c>
      <c r="I34" t="s">
        <v>151</v>
      </c>
      <c r="J34" t="s">
        <v>170</v>
      </c>
      <c r="K34" t="s">
        <v>153</v>
      </c>
      <c r="L34" s="4">
        <v>0.5</v>
      </c>
      <c r="M34" s="4">
        <v>11500</v>
      </c>
      <c r="N34" t="s">
        <v>171</v>
      </c>
      <c r="O34" t="s">
        <v>241</v>
      </c>
      <c r="P34" t="s">
        <v>245</v>
      </c>
      <c r="Q34">
        <v>34977</v>
      </c>
      <c r="R34">
        <v>406930</v>
      </c>
      <c r="S34" s="3" t="s">
        <v>157</v>
      </c>
      <c r="T34" t="s">
        <v>144</v>
      </c>
      <c r="U34">
        <v>2616514474</v>
      </c>
      <c r="V34" t="s">
        <v>246</v>
      </c>
      <c r="W34" t="s">
        <v>246</v>
      </c>
      <c r="X34">
        <v>2604930</v>
      </c>
      <c r="Y34">
        <v>1001656</v>
      </c>
      <c r="Z34">
        <v>25522799</v>
      </c>
      <c r="AA34">
        <v>9805068130</v>
      </c>
      <c r="AB34">
        <v>800578</v>
      </c>
      <c r="AC34" t="s">
        <v>159</v>
      </c>
      <c r="AD34" t="s">
        <v>160</v>
      </c>
      <c r="AE34" t="s">
        <v>161</v>
      </c>
      <c r="AF34" t="s">
        <v>170</v>
      </c>
      <c r="AG34">
        <v>5999</v>
      </c>
      <c r="AH34">
        <v>63</v>
      </c>
      <c r="AI34" t="s">
        <v>162</v>
      </c>
      <c r="AJ34" t="s">
        <v>162</v>
      </c>
      <c r="AK34" t="s">
        <v>162</v>
      </c>
      <c r="AL34" t="s">
        <v>163</v>
      </c>
      <c r="AM34" t="s">
        <v>246</v>
      </c>
      <c r="AN34">
        <v>566</v>
      </c>
      <c r="AO34">
        <v>641771</v>
      </c>
      <c r="AP34">
        <v>566</v>
      </c>
      <c r="AQ34">
        <v>9805068130</v>
      </c>
      <c r="AR34">
        <v>9805068130</v>
      </c>
      <c r="AS34" t="s">
        <v>171</v>
      </c>
      <c r="AT34" t="s">
        <v>244</v>
      </c>
      <c r="AU34" t="s">
        <v>162</v>
      </c>
      <c r="AV34" t="s">
        <v>176</v>
      </c>
      <c r="AW34" s="4">
        <v>0.5</v>
      </c>
      <c r="AX34">
        <v>11500</v>
      </c>
      <c r="AY34">
        <v>11500</v>
      </c>
      <c r="AZ34" s="9">
        <f t="shared" si="0"/>
        <v>11500</v>
      </c>
      <c r="BA34" s="9">
        <v>350</v>
      </c>
      <c r="BB34" s="9">
        <f t="shared" si="1"/>
        <v>11150</v>
      </c>
      <c r="BC34" s="10">
        <f t="shared" si="2"/>
        <v>1962.4</v>
      </c>
      <c r="BD34" s="11">
        <f t="shared" si="3"/>
        <v>8920</v>
      </c>
      <c r="BE34" s="12">
        <f t="shared" si="4"/>
        <v>267.60000000000002</v>
      </c>
      <c r="BF34" s="9">
        <v>250</v>
      </c>
      <c r="BG34" s="13">
        <f t="shared" si="5"/>
        <v>81.25</v>
      </c>
      <c r="BH34" s="13"/>
      <c r="BI34" s="14"/>
      <c r="BJ34" s="9">
        <f t="shared" si="6"/>
        <v>18.75</v>
      </c>
      <c r="BK34" t="s">
        <v>162</v>
      </c>
      <c r="BL34" t="s">
        <v>162</v>
      </c>
      <c r="BM34" t="s">
        <v>162</v>
      </c>
      <c r="BN34" t="s">
        <v>162</v>
      </c>
      <c r="BO34">
        <v>566</v>
      </c>
      <c r="BP34">
        <v>566</v>
      </c>
      <c r="BQ34">
        <v>11500</v>
      </c>
      <c r="BR34">
        <v>1000</v>
      </c>
      <c r="BS34">
        <v>57.5</v>
      </c>
      <c r="BT34">
        <v>4.3099999999999996</v>
      </c>
      <c r="BU34">
        <v>0</v>
      </c>
      <c r="BV34">
        <v>11438.1875</v>
      </c>
      <c r="BW34">
        <v>0</v>
      </c>
      <c r="BX34" t="s">
        <v>162</v>
      </c>
      <c r="BY34" t="s">
        <v>162</v>
      </c>
      <c r="BZ34">
        <v>0</v>
      </c>
      <c r="CA34">
        <v>0</v>
      </c>
      <c r="CB34" t="s">
        <v>166</v>
      </c>
      <c r="CC34">
        <v>23</v>
      </c>
      <c r="CD34" t="s">
        <v>162</v>
      </c>
      <c r="CE34">
        <v>0</v>
      </c>
      <c r="CF34">
        <v>0</v>
      </c>
      <c r="CG34" t="s">
        <v>177</v>
      </c>
      <c r="CH34">
        <v>0</v>
      </c>
      <c r="CI34">
        <v>0.2</v>
      </c>
      <c r="CJ34">
        <v>23</v>
      </c>
      <c r="CK34" t="s">
        <v>162</v>
      </c>
      <c r="CL34" t="s">
        <v>177</v>
      </c>
      <c r="CM34" t="s">
        <v>162</v>
      </c>
      <c r="CN34" t="s">
        <v>162</v>
      </c>
      <c r="CO34">
        <v>0</v>
      </c>
      <c r="CP34" t="s">
        <v>169</v>
      </c>
      <c r="CQ34">
        <v>30</v>
      </c>
      <c r="CR34">
        <v>6.9</v>
      </c>
      <c r="CS34">
        <v>0.52</v>
      </c>
      <c r="CT34">
        <v>11493.66</v>
      </c>
      <c r="CU34" t="s">
        <v>167</v>
      </c>
      <c r="CV34">
        <v>25</v>
      </c>
      <c r="CW34">
        <v>5.75</v>
      </c>
      <c r="CX34">
        <v>0.43</v>
      </c>
      <c r="CY34" t="s">
        <v>167</v>
      </c>
      <c r="CZ34">
        <v>7.5</v>
      </c>
      <c r="DA34">
        <v>1.7250000000000001</v>
      </c>
      <c r="DB34">
        <v>0.13</v>
      </c>
      <c r="DC34" t="s">
        <v>163</v>
      </c>
      <c r="DD34">
        <v>7.5</v>
      </c>
      <c r="DE34">
        <v>1.7250000000000001</v>
      </c>
      <c r="DF34">
        <v>0.13</v>
      </c>
      <c r="DG34">
        <v>0</v>
      </c>
      <c r="DH34">
        <v>1</v>
      </c>
      <c r="DI34">
        <v>0.08</v>
      </c>
      <c r="DJ34" t="s">
        <v>167</v>
      </c>
      <c r="DK34">
        <v>5</v>
      </c>
      <c r="DL34">
        <v>1.1499999999999999</v>
      </c>
      <c r="DM34">
        <v>0.09</v>
      </c>
      <c r="DN34" t="s">
        <v>167</v>
      </c>
      <c r="DO34">
        <v>25</v>
      </c>
      <c r="DP34">
        <v>5.75</v>
      </c>
      <c r="DQ34">
        <v>0.43</v>
      </c>
      <c r="DR34" t="s">
        <v>162</v>
      </c>
      <c r="DS34">
        <v>0</v>
      </c>
      <c r="DT34">
        <v>0</v>
      </c>
      <c r="DU34" t="s">
        <v>162</v>
      </c>
      <c r="DV34">
        <v>0</v>
      </c>
      <c r="DW34">
        <v>0</v>
      </c>
      <c r="DX34" t="s">
        <v>162</v>
      </c>
      <c r="DY34" t="s">
        <v>162</v>
      </c>
      <c r="DZ34" t="s">
        <v>162</v>
      </c>
      <c r="EA34" t="s">
        <v>162</v>
      </c>
      <c r="EB34">
        <v>0</v>
      </c>
      <c r="EC34">
        <v>0</v>
      </c>
      <c r="ED34">
        <v>34.5</v>
      </c>
      <c r="EE34">
        <v>2.58</v>
      </c>
      <c r="EF34">
        <v>2.0020566000040006E+19</v>
      </c>
      <c r="EG34">
        <v>3.0040567E+19</v>
      </c>
      <c r="EH34" t="s">
        <v>246</v>
      </c>
      <c r="EI34" t="s">
        <v>246</v>
      </c>
      <c r="EJ34" t="s">
        <v>162</v>
      </c>
      <c r="EK34" t="s">
        <v>162</v>
      </c>
      <c r="EL34" t="s">
        <v>126</v>
      </c>
      <c r="EM34" t="s">
        <v>162</v>
      </c>
      <c r="EN34" t="s">
        <v>162</v>
      </c>
      <c r="EO34" t="s">
        <v>162</v>
      </c>
      <c r="EP34" t="s">
        <v>162</v>
      </c>
      <c r="EQ34" t="s">
        <v>162</v>
      </c>
      <c r="ER34" t="s">
        <v>162</v>
      </c>
      <c r="ES34" t="s">
        <v>162</v>
      </c>
      <c r="ET34" t="s">
        <v>162</v>
      </c>
      <c r="EU34" t="s">
        <v>162</v>
      </c>
      <c r="EV34">
        <v>11493.66</v>
      </c>
      <c r="EW34">
        <v>0</v>
      </c>
      <c r="EX34">
        <v>0</v>
      </c>
      <c r="EY34" t="s">
        <v>162</v>
      </c>
      <c r="EZ34" t="s">
        <v>168</v>
      </c>
      <c r="FA34" t="s">
        <v>162</v>
      </c>
      <c r="FB34">
        <v>0</v>
      </c>
      <c r="FC34">
        <v>0</v>
      </c>
    </row>
    <row r="35" spans="1:159" x14ac:dyDescent="0.25">
      <c r="A35" t="s">
        <v>144</v>
      </c>
      <c r="B35" t="s">
        <v>145</v>
      </c>
      <c r="C35">
        <v>9805811002</v>
      </c>
      <c r="D35" t="s">
        <v>146</v>
      </c>
      <c r="E35" t="s">
        <v>178</v>
      </c>
      <c r="F35" s="3" t="s">
        <v>148</v>
      </c>
      <c r="G35" t="s">
        <v>149</v>
      </c>
      <c r="H35" t="s">
        <v>150</v>
      </c>
      <c r="I35" t="s">
        <v>151</v>
      </c>
      <c r="J35" t="s">
        <v>152</v>
      </c>
      <c r="K35" t="s">
        <v>153</v>
      </c>
      <c r="L35" s="4">
        <v>0.5</v>
      </c>
      <c r="M35" s="4">
        <v>11500</v>
      </c>
      <c r="N35" t="s">
        <v>154</v>
      </c>
      <c r="O35" t="s">
        <v>211</v>
      </c>
      <c r="P35" t="s">
        <v>267</v>
      </c>
      <c r="Q35">
        <v>34978</v>
      </c>
      <c r="R35">
        <v>852185</v>
      </c>
      <c r="S35" s="3" t="s">
        <v>157</v>
      </c>
      <c r="T35" t="s">
        <v>144</v>
      </c>
      <c r="U35">
        <v>2616581103</v>
      </c>
      <c r="V35" t="s">
        <v>268</v>
      </c>
      <c r="W35" t="s">
        <v>268</v>
      </c>
      <c r="X35">
        <v>5730913</v>
      </c>
      <c r="Y35">
        <v>1001667</v>
      </c>
      <c r="Z35">
        <v>25523709</v>
      </c>
      <c r="AA35">
        <v>9805811002</v>
      </c>
      <c r="AB35">
        <v>800578</v>
      </c>
      <c r="AC35" t="s">
        <v>159</v>
      </c>
      <c r="AD35" t="s">
        <v>160</v>
      </c>
      <c r="AE35" t="s">
        <v>161</v>
      </c>
      <c r="AF35" t="s">
        <v>152</v>
      </c>
      <c r="AG35">
        <v>5999</v>
      </c>
      <c r="AH35">
        <v>63</v>
      </c>
      <c r="AI35" t="s">
        <v>162</v>
      </c>
      <c r="AJ35" t="s">
        <v>162</v>
      </c>
      <c r="AK35" t="s">
        <v>162</v>
      </c>
      <c r="AL35" t="s">
        <v>163</v>
      </c>
      <c r="AM35" t="s">
        <v>268</v>
      </c>
      <c r="AN35">
        <v>566</v>
      </c>
      <c r="AO35">
        <v>852185</v>
      </c>
      <c r="AP35">
        <v>566</v>
      </c>
      <c r="AQ35">
        <v>9805811002</v>
      </c>
      <c r="AR35">
        <v>9805811002</v>
      </c>
      <c r="AS35" t="s">
        <v>154</v>
      </c>
      <c r="AT35" t="s">
        <v>214</v>
      </c>
      <c r="AU35" t="s">
        <v>162</v>
      </c>
      <c r="AV35" t="s">
        <v>183</v>
      </c>
      <c r="AW35" s="4">
        <v>0.5</v>
      </c>
      <c r="AX35">
        <v>11500</v>
      </c>
      <c r="AY35">
        <v>11500</v>
      </c>
      <c r="AZ35" s="9">
        <f t="shared" si="0"/>
        <v>11500</v>
      </c>
      <c r="BA35" s="9">
        <v>350</v>
      </c>
      <c r="BB35" s="9">
        <f t="shared" si="1"/>
        <v>11150</v>
      </c>
      <c r="BC35" s="10">
        <f t="shared" si="2"/>
        <v>1962.4</v>
      </c>
      <c r="BD35" s="11">
        <f t="shared" si="3"/>
        <v>8920</v>
      </c>
      <c r="BE35" s="12">
        <f t="shared" si="4"/>
        <v>267.60000000000002</v>
      </c>
      <c r="BF35" s="9">
        <v>250</v>
      </c>
      <c r="BG35" s="13">
        <f t="shared" si="5"/>
        <v>81.25</v>
      </c>
      <c r="BH35" s="13"/>
      <c r="BI35" s="14"/>
      <c r="BJ35" s="9">
        <f t="shared" si="6"/>
        <v>18.75</v>
      </c>
      <c r="BK35" t="s">
        <v>162</v>
      </c>
      <c r="BL35" t="s">
        <v>162</v>
      </c>
      <c r="BM35" t="s">
        <v>162</v>
      </c>
      <c r="BN35" t="s">
        <v>162</v>
      </c>
      <c r="BO35">
        <v>566</v>
      </c>
      <c r="BP35">
        <v>566</v>
      </c>
      <c r="BQ35">
        <v>11500</v>
      </c>
      <c r="BR35">
        <v>1000</v>
      </c>
      <c r="BS35">
        <v>57.5</v>
      </c>
      <c r="BT35">
        <v>4.3099999999999996</v>
      </c>
      <c r="BU35">
        <v>0</v>
      </c>
      <c r="BV35">
        <v>11438.1875</v>
      </c>
      <c r="BW35">
        <v>0</v>
      </c>
      <c r="BX35" t="s">
        <v>162</v>
      </c>
      <c r="BY35" t="s">
        <v>162</v>
      </c>
      <c r="BZ35">
        <v>0</v>
      </c>
      <c r="CA35">
        <v>0</v>
      </c>
      <c r="CB35" t="s">
        <v>166</v>
      </c>
      <c r="CC35">
        <v>23</v>
      </c>
      <c r="CD35" t="s">
        <v>162</v>
      </c>
      <c r="CE35">
        <v>0</v>
      </c>
      <c r="CF35">
        <v>0</v>
      </c>
      <c r="CG35" t="s">
        <v>177</v>
      </c>
      <c r="CH35">
        <v>0</v>
      </c>
      <c r="CI35">
        <v>0.2</v>
      </c>
      <c r="CJ35">
        <v>23</v>
      </c>
      <c r="CK35" t="s">
        <v>162</v>
      </c>
      <c r="CL35" t="s">
        <v>177</v>
      </c>
      <c r="CM35" t="s">
        <v>162</v>
      </c>
      <c r="CN35" t="s">
        <v>162</v>
      </c>
      <c r="CO35">
        <v>0</v>
      </c>
      <c r="CP35" t="s">
        <v>178</v>
      </c>
      <c r="CQ35">
        <v>30</v>
      </c>
      <c r="CR35">
        <v>6.9</v>
      </c>
      <c r="CS35">
        <v>0.52</v>
      </c>
      <c r="CT35">
        <v>11496.88</v>
      </c>
      <c r="CU35" t="s">
        <v>167</v>
      </c>
      <c r="CV35">
        <v>25</v>
      </c>
      <c r="CW35">
        <v>5.75</v>
      </c>
      <c r="CX35">
        <v>0.43</v>
      </c>
      <c r="CY35" t="s">
        <v>167</v>
      </c>
      <c r="CZ35">
        <v>7.5</v>
      </c>
      <c r="DA35">
        <v>1.7250000000000001</v>
      </c>
      <c r="DB35">
        <v>0.13</v>
      </c>
      <c r="DC35" t="s">
        <v>163</v>
      </c>
      <c r="DD35">
        <v>7.5</v>
      </c>
      <c r="DE35">
        <v>1.7250000000000001</v>
      </c>
      <c r="DF35">
        <v>0.13</v>
      </c>
      <c r="DG35">
        <v>0</v>
      </c>
      <c r="DH35">
        <v>4</v>
      </c>
      <c r="DI35">
        <v>0.3</v>
      </c>
      <c r="DJ35" t="s">
        <v>167</v>
      </c>
      <c r="DK35">
        <v>5</v>
      </c>
      <c r="DL35">
        <v>1.1499999999999999</v>
      </c>
      <c r="DM35">
        <v>0.09</v>
      </c>
      <c r="DN35" t="s">
        <v>167</v>
      </c>
      <c r="DO35">
        <v>25</v>
      </c>
      <c r="DP35">
        <v>5.75</v>
      </c>
      <c r="DQ35">
        <v>0.43</v>
      </c>
      <c r="DR35" t="s">
        <v>162</v>
      </c>
      <c r="DS35">
        <v>0</v>
      </c>
      <c r="DT35">
        <v>0</v>
      </c>
      <c r="DU35" t="s">
        <v>162</v>
      </c>
      <c r="DV35">
        <v>0</v>
      </c>
      <c r="DW35">
        <v>0</v>
      </c>
      <c r="DX35" t="s">
        <v>162</v>
      </c>
      <c r="DY35" t="s">
        <v>162</v>
      </c>
      <c r="DZ35" t="s">
        <v>162</v>
      </c>
      <c r="EA35" t="s">
        <v>162</v>
      </c>
      <c r="EB35">
        <v>0</v>
      </c>
      <c r="EC35">
        <v>0</v>
      </c>
      <c r="ED35">
        <v>34.5</v>
      </c>
      <c r="EE35">
        <v>2.58</v>
      </c>
      <c r="EF35">
        <v>2.0020566000040006E+19</v>
      </c>
      <c r="EG35">
        <v>3.0040567E+19</v>
      </c>
      <c r="EH35" t="s">
        <v>268</v>
      </c>
      <c r="EI35" t="s">
        <v>268</v>
      </c>
      <c r="EJ35" t="s">
        <v>162</v>
      </c>
      <c r="EK35" t="s">
        <v>162</v>
      </c>
      <c r="EL35" t="s">
        <v>126</v>
      </c>
      <c r="EM35" t="s">
        <v>162</v>
      </c>
      <c r="EN35" t="s">
        <v>162</v>
      </c>
      <c r="EO35" t="s">
        <v>162</v>
      </c>
      <c r="EP35" t="s">
        <v>162</v>
      </c>
      <c r="EQ35" t="s">
        <v>162</v>
      </c>
      <c r="ER35" t="s">
        <v>162</v>
      </c>
      <c r="ES35" t="s">
        <v>162</v>
      </c>
      <c r="ET35" t="s">
        <v>162</v>
      </c>
      <c r="EU35" t="s">
        <v>162</v>
      </c>
      <c r="EV35">
        <v>11496.88</v>
      </c>
      <c r="EW35">
        <v>0</v>
      </c>
      <c r="EX35">
        <v>0</v>
      </c>
      <c r="EY35" t="s">
        <v>162</v>
      </c>
      <c r="EZ35" t="s">
        <v>168</v>
      </c>
      <c r="FA35" t="s">
        <v>162</v>
      </c>
      <c r="FB35">
        <v>0</v>
      </c>
      <c r="FC35">
        <v>0</v>
      </c>
    </row>
    <row r="36" spans="1:159" x14ac:dyDescent="0.25">
      <c r="A36" t="s">
        <v>144</v>
      </c>
      <c r="B36" t="s">
        <v>145</v>
      </c>
      <c r="C36">
        <v>675762919910</v>
      </c>
      <c r="D36" t="s">
        <v>146</v>
      </c>
      <c r="E36" t="s">
        <v>178</v>
      </c>
      <c r="F36" s="3" t="s">
        <v>148</v>
      </c>
      <c r="G36" t="s">
        <v>149</v>
      </c>
      <c r="H36" t="s">
        <v>150</v>
      </c>
      <c r="I36" t="s">
        <v>151</v>
      </c>
      <c r="J36" t="s">
        <v>324</v>
      </c>
      <c r="K36" t="s">
        <v>193</v>
      </c>
      <c r="L36" s="4">
        <v>0.5</v>
      </c>
      <c r="M36" s="4">
        <v>11500</v>
      </c>
      <c r="N36" t="s">
        <v>325</v>
      </c>
      <c r="O36" t="s">
        <v>326</v>
      </c>
      <c r="P36" t="s">
        <v>327</v>
      </c>
      <c r="Q36" t="s">
        <v>162</v>
      </c>
      <c r="R36">
        <v>411046</v>
      </c>
      <c r="S36" s="3" t="s">
        <v>157</v>
      </c>
      <c r="T36" t="s">
        <v>144</v>
      </c>
      <c r="U36">
        <v>56675762919910</v>
      </c>
      <c r="V36" t="s">
        <v>328</v>
      </c>
      <c r="W36" t="s">
        <v>328</v>
      </c>
      <c r="X36">
        <v>2966984</v>
      </c>
      <c r="Y36" t="s">
        <v>162</v>
      </c>
      <c r="Z36" t="s">
        <v>162</v>
      </c>
      <c r="AA36" t="s">
        <v>162</v>
      </c>
      <c r="AB36" t="s">
        <v>162</v>
      </c>
      <c r="AC36" t="s">
        <v>159</v>
      </c>
      <c r="AD36" t="s">
        <v>160</v>
      </c>
      <c r="AE36" t="s">
        <v>161</v>
      </c>
      <c r="AF36" t="s">
        <v>324</v>
      </c>
      <c r="AG36">
        <v>5999</v>
      </c>
      <c r="AH36">
        <v>63</v>
      </c>
      <c r="AI36" t="s">
        <v>162</v>
      </c>
      <c r="AJ36" t="s">
        <v>162</v>
      </c>
      <c r="AK36" t="s">
        <v>162</v>
      </c>
      <c r="AL36" t="s">
        <v>163</v>
      </c>
      <c r="AM36" t="s">
        <v>329</v>
      </c>
      <c r="AN36">
        <v>566</v>
      </c>
      <c r="AO36" t="s">
        <v>162</v>
      </c>
      <c r="AP36">
        <v>566</v>
      </c>
      <c r="AQ36" t="s">
        <v>162</v>
      </c>
      <c r="AR36" t="s">
        <v>162</v>
      </c>
      <c r="AS36" t="s">
        <v>325</v>
      </c>
      <c r="AT36" t="s">
        <v>330</v>
      </c>
      <c r="AU36">
        <v>9034161221</v>
      </c>
      <c r="AV36" t="s">
        <v>331</v>
      </c>
      <c r="AW36" s="4">
        <v>0.5</v>
      </c>
      <c r="AX36">
        <v>11500</v>
      </c>
      <c r="AY36">
        <v>11500</v>
      </c>
      <c r="AZ36" s="9">
        <f t="shared" si="0"/>
        <v>11500</v>
      </c>
      <c r="BA36" s="9">
        <v>350</v>
      </c>
      <c r="BB36" s="9">
        <f t="shared" si="1"/>
        <v>11150</v>
      </c>
      <c r="BC36" s="10">
        <f t="shared" si="2"/>
        <v>1962.4</v>
      </c>
      <c r="BD36" s="11">
        <f t="shared" si="3"/>
        <v>8920</v>
      </c>
      <c r="BE36" s="12">
        <f t="shared" si="4"/>
        <v>267.60000000000002</v>
      </c>
      <c r="BF36" s="9">
        <v>250</v>
      </c>
      <c r="BG36" s="13">
        <f t="shared" si="5"/>
        <v>81.25</v>
      </c>
      <c r="BH36" s="13"/>
      <c r="BI36" s="14"/>
      <c r="BJ36" s="9">
        <f t="shared" si="6"/>
        <v>18.75</v>
      </c>
      <c r="BK36" t="s">
        <v>162</v>
      </c>
      <c r="BL36" t="s">
        <v>162</v>
      </c>
      <c r="BM36" t="s">
        <v>162</v>
      </c>
      <c r="BN36" t="s">
        <v>162</v>
      </c>
      <c r="BO36">
        <v>566</v>
      </c>
      <c r="BP36">
        <v>566</v>
      </c>
      <c r="BQ36">
        <v>11500</v>
      </c>
      <c r="BR36">
        <v>1000</v>
      </c>
      <c r="BS36">
        <v>57.5</v>
      </c>
      <c r="BT36">
        <v>4.3099999999999996</v>
      </c>
      <c r="BU36">
        <v>0</v>
      </c>
      <c r="BV36">
        <v>11438.1875</v>
      </c>
      <c r="BW36">
        <v>0</v>
      </c>
      <c r="BX36" t="s">
        <v>162</v>
      </c>
      <c r="BY36" t="s">
        <v>162</v>
      </c>
      <c r="BZ36">
        <v>0</v>
      </c>
      <c r="CA36">
        <v>0</v>
      </c>
      <c r="CB36" t="s">
        <v>166</v>
      </c>
      <c r="CC36">
        <v>23</v>
      </c>
      <c r="CD36" t="s">
        <v>162</v>
      </c>
      <c r="CE36">
        <v>0</v>
      </c>
      <c r="CF36">
        <v>0</v>
      </c>
      <c r="CG36" t="s">
        <v>177</v>
      </c>
      <c r="CH36">
        <v>0</v>
      </c>
      <c r="CI36">
        <v>0.2</v>
      </c>
      <c r="CJ36">
        <v>23</v>
      </c>
      <c r="CK36" t="s">
        <v>162</v>
      </c>
      <c r="CL36" t="s">
        <v>177</v>
      </c>
      <c r="CM36" t="s">
        <v>162</v>
      </c>
      <c r="CN36" t="s">
        <v>162</v>
      </c>
      <c r="CO36">
        <v>0</v>
      </c>
      <c r="CP36" t="s">
        <v>178</v>
      </c>
      <c r="CQ36">
        <v>30</v>
      </c>
      <c r="CR36">
        <v>6.9</v>
      </c>
      <c r="CS36">
        <v>0.52</v>
      </c>
      <c r="CT36">
        <v>11492.58</v>
      </c>
      <c r="CU36" t="s">
        <v>167</v>
      </c>
      <c r="CV36">
        <v>25</v>
      </c>
      <c r="CW36">
        <v>5.75</v>
      </c>
      <c r="CX36">
        <v>0.43</v>
      </c>
      <c r="CY36" t="s">
        <v>167</v>
      </c>
      <c r="CZ36">
        <v>7.5</v>
      </c>
      <c r="DA36">
        <v>1.7250000000000001</v>
      </c>
      <c r="DB36">
        <v>0.13</v>
      </c>
      <c r="DC36" t="s">
        <v>163</v>
      </c>
      <c r="DD36">
        <v>7.5</v>
      </c>
      <c r="DE36">
        <v>1.7250000000000001</v>
      </c>
      <c r="DF36">
        <v>0.13</v>
      </c>
      <c r="DG36">
        <v>0</v>
      </c>
      <c r="DH36">
        <v>0</v>
      </c>
      <c r="DI36">
        <v>0</v>
      </c>
      <c r="DJ36" t="s">
        <v>167</v>
      </c>
      <c r="DK36">
        <v>5</v>
      </c>
      <c r="DL36">
        <v>1.1499999999999999</v>
      </c>
      <c r="DM36">
        <v>0.09</v>
      </c>
      <c r="DN36" t="s">
        <v>167</v>
      </c>
      <c r="DO36">
        <v>25</v>
      </c>
      <c r="DP36">
        <v>5.75</v>
      </c>
      <c r="DQ36">
        <v>0.43</v>
      </c>
      <c r="DR36" t="s">
        <v>162</v>
      </c>
      <c r="DS36">
        <v>0</v>
      </c>
      <c r="DT36">
        <v>0</v>
      </c>
      <c r="DU36" t="s">
        <v>162</v>
      </c>
      <c r="DV36">
        <v>0</v>
      </c>
      <c r="DW36">
        <v>0</v>
      </c>
      <c r="DX36" t="s">
        <v>162</v>
      </c>
      <c r="DY36" t="s">
        <v>162</v>
      </c>
      <c r="DZ36" t="s">
        <v>162</v>
      </c>
      <c r="EA36" t="s">
        <v>162</v>
      </c>
      <c r="EB36">
        <v>0</v>
      </c>
      <c r="EC36">
        <v>0</v>
      </c>
      <c r="ED36">
        <v>34.5</v>
      </c>
      <c r="EE36">
        <v>2.58</v>
      </c>
      <c r="EF36">
        <v>2210104950</v>
      </c>
      <c r="EG36">
        <v>70220231041046</v>
      </c>
      <c r="EH36" t="s">
        <v>162</v>
      </c>
      <c r="EI36" t="s">
        <v>328</v>
      </c>
      <c r="EJ36" t="s">
        <v>162</v>
      </c>
      <c r="EK36" t="s">
        <v>332</v>
      </c>
      <c r="EL36" t="s">
        <v>126</v>
      </c>
      <c r="EM36" t="s">
        <v>162</v>
      </c>
      <c r="EN36" t="s">
        <v>162</v>
      </c>
      <c r="EO36" t="s">
        <v>162</v>
      </c>
      <c r="EP36" t="s">
        <v>162</v>
      </c>
      <c r="EQ36" t="s">
        <v>162</v>
      </c>
      <c r="ER36" t="s">
        <v>162</v>
      </c>
      <c r="ES36" t="s">
        <v>162</v>
      </c>
      <c r="ET36" t="s">
        <v>162</v>
      </c>
      <c r="EU36" t="s">
        <v>333</v>
      </c>
      <c r="EV36">
        <v>11492.58</v>
      </c>
      <c r="EW36">
        <v>0</v>
      </c>
      <c r="EX36">
        <v>0</v>
      </c>
      <c r="EY36" t="s">
        <v>162</v>
      </c>
      <c r="EZ36" t="s">
        <v>168</v>
      </c>
      <c r="FA36" t="s">
        <v>162</v>
      </c>
      <c r="FB36">
        <v>0</v>
      </c>
      <c r="FC36">
        <v>0</v>
      </c>
    </row>
    <row r="37" spans="1:159" x14ac:dyDescent="0.25">
      <c r="A37" t="s">
        <v>144</v>
      </c>
      <c r="B37" t="s">
        <v>145</v>
      </c>
      <c r="C37">
        <v>9803855514</v>
      </c>
      <c r="D37" t="s">
        <v>146</v>
      </c>
      <c r="E37" t="s">
        <v>178</v>
      </c>
      <c r="F37" s="3" t="s">
        <v>148</v>
      </c>
      <c r="G37" t="s">
        <v>149</v>
      </c>
      <c r="H37" t="s">
        <v>150</v>
      </c>
      <c r="I37" t="s">
        <v>151</v>
      </c>
      <c r="J37" t="s">
        <v>152</v>
      </c>
      <c r="K37" t="s">
        <v>153</v>
      </c>
      <c r="L37" s="4">
        <v>0.5</v>
      </c>
      <c r="M37" s="4">
        <v>11500</v>
      </c>
      <c r="N37" t="s">
        <v>154</v>
      </c>
      <c r="O37" t="s">
        <v>340</v>
      </c>
      <c r="P37" t="s">
        <v>341</v>
      </c>
      <c r="Q37">
        <v>34975</v>
      </c>
      <c r="R37">
        <v>317856</v>
      </c>
      <c r="S37" s="3" t="s">
        <v>157</v>
      </c>
      <c r="T37" t="s">
        <v>144</v>
      </c>
      <c r="U37">
        <v>2616372203</v>
      </c>
      <c r="V37" t="s">
        <v>342</v>
      </c>
      <c r="W37" t="s">
        <v>342</v>
      </c>
      <c r="X37">
        <v>9926231</v>
      </c>
      <c r="Y37">
        <v>1001644</v>
      </c>
      <c r="Z37">
        <v>25521504</v>
      </c>
      <c r="AA37">
        <v>9803855514</v>
      </c>
      <c r="AB37">
        <v>800578</v>
      </c>
      <c r="AC37" t="s">
        <v>159</v>
      </c>
      <c r="AD37" t="s">
        <v>160</v>
      </c>
      <c r="AE37" t="s">
        <v>161</v>
      </c>
      <c r="AF37" t="s">
        <v>152</v>
      </c>
      <c r="AG37">
        <v>5999</v>
      </c>
      <c r="AH37">
        <v>63</v>
      </c>
      <c r="AI37" t="s">
        <v>162</v>
      </c>
      <c r="AJ37" t="s">
        <v>162</v>
      </c>
      <c r="AK37" t="s">
        <v>162</v>
      </c>
      <c r="AL37" t="s">
        <v>163</v>
      </c>
      <c r="AM37" t="s">
        <v>342</v>
      </c>
      <c r="AN37">
        <v>566</v>
      </c>
      <c r="AO37">
        <v>317856</v>
      </c>
      <c r="AP37">
        <v>566</v>
      </c>
      <c r="AQ37">
        <v>9803855514</v>
      </c>
      <c r="AR37">
        <v>9803855514</v>
      </c>
      <c r="AS37" t="s">
        <v>154</v>
      </c>
      <c r="AT37" t="s">
        <v>343</v>
      </c>
      <c r="AU37" t="s">
        <v>162</v>
      </c>
      <c r="AV37" t="s">
        <v>183</v>
      </c>
      <c r="AW37" s="4">
        <v>0.5</v>
      </c>
      <c r="AX37">
        <v>11500</v>
      </c>
      <c r="AY37">
        <v>11500</v>
      </c>
      <c r="AZ37" s="9">
        <f t="shared" si="0"/>
        <v>11500</v>
      </c>
      <c r="BA37" s="9">
        <v>350</v>
      </c>
      <c r="BB37" s="9">
        <f t="shared" si="1"/>
        <v>11150</v>
      </c>
      <c r="BC37" s="10">
        <f t="shared" si="2"/>
        <v>1962.4</v>
      </c>
      <c r="BD37" s="11">
        <f t="shared" si="3"/>
        <v>8920</v>
      </c>
      <c r="BE37" s="12">
        <f t="shared" si="4"/>
        <v>267.60000000000002</v>
      </c>
      <c r="BF37" s="9">
        <v>250</v>
      </c>
      <c r="BG37" s="13">
        <f t="shared" si="5"/>
        <v>81.25</v>
      </c>
      <c r="BH37" s="13"/>
      <c r="BI37" s="14"/>
      <c r="BJ37" s="9">
        <f t="shared" si="6"/>
        <v>18.75</v>
      </c>
      <c r="BK37" t="s">
        <v>162</v>
      </c>
      <c r="BL37" t="s">
        <v>162</v>
      </c>
      <c r="BM37" t="s">
        <v>162</v>
      </c>
      <c r="BN37" t="s">
        <v>162</v>
      </c>
      <c r="BO37">
        <v>566</v>
      </c>
      <c r="BP37">
        <v>566</v>
      </c>
      <c r="BQ37">
        <v>11500</v>
      </c>
      <c r="BR37">
        <v>1000</v>
      </c>
      <c r="BS37">
        <v>57.5</v>
      </c>
      <c r="BT37">
        <v>4.3099999999999996</v>
      </c>
      <c r="BU37">
        <v>0</v>
      </c>
      <c r="BV37">
        <v>11438.1875</v>
      </c>
      <c r="BW37">
        <v>0</v>
      </c>
      <c r="BX37" t="s">
        <v>162</v>
      </c>
      <c r="BY37" t="s">
        <v>162</v>
      </c>
      <c r="BZ37">
        <v>0</v>
      </c>
      <c r="CA37">
        <v>0</v>
      </c>
      <c r="CB37" t="s">
        <v>166</v>
      </c>
      <c r="CC37">
        <v>23</v>
      </c>
      <c r="CD37" t="s">
        <v>162</v>
      </c>
      <c r="CE37">
        <v>0</v>
      </c>
      <c r="CF37">
        <v>0</v>
      </c>
      <c r="CG37" t="s">
        <v>177</v>
      </c>
      <c r="CH37">
        <v>0</v>
      </c>
      <c r="CI37">
        <v>0.2</v>
      </c>
      <c r="CJ37">
        <v>23</v>
      </c>
      <c r="CK37" t="s">
        <v>162</v>
      </c>
      <c r="CL37" t="s">
        <v>177</v>
      </c>
      <c r="CM37" t="s">
        <v>162</v>
      </c>
      <c r="CN37" t="s">
        <v>162</v>
      </c>
      <c r="CO37">
        <v>0</v>
      </c>
      <c r="CP37" t="s">
        <v>178</v>
      </c>
      <c r="CQ37">
        <v>30</v>
      </c>
      <c r="CR37">
        <v>6.9</v>
      </c>
      <c r="CS37">
        <v>0.52</v>
      </c>
      <c r="CT37">
        <v>11496.88</v>
      </c>
      <c r="CU37" t="s">
        <v>167</v>
      </c>
      <c r="CV37">
        <v>25</v>
      </c>
      <c r="CW37">
        <v>5.75</v>
      </c>
      <c r="CX37">
        <v>0.43</v>
      </c>
      <c r="CY37" t="s">
        <v>167</v>
      </c>
      <c r="CZ37">
        <v>7.5</v>
      </c>
      <c r="DA37">
        <v>1.7250000000000001</v>
      </c>
      <c r="DB37">
        <v>0.13</v>
      </c>
      <c r="DC37" t="s">
        <v>163</v>
      </c>
      <c r="DD37">
        <v>7.5</v>
      </c>
      <c r="DE37">
        <v>1.7250000000000001</v>
      </c>
      <c r="DF37">
        <v>0.13</v>
      </c>
      <c r="DG37">
        <v>0</v>
      </c>
      <c r="DH37">
        <v>4</v>
      </c>
      <c r="DI37">
        <v>0.3</v>
      </c>
      <c r="DJ37" t="s">
        <v>167</v>
      </c>
      <c r="DK37">
        <v>5</v>
      </c>
      <c r="DL37">
        <v>1.1499999999999999</v>
      </c>
      <c r="DM37">
        <v>0.09</v>
      </c>
      <c r="DN37" t="s">
        <v>167</v>
      </c>
      <c r="DO37">
        <v>25</v>
      </c>
      <c r="DP37">
        <v>5.75</v>
      </c>
      <c r="DQ37">
        <v>0.43</v>
      </c>
      <c r="DR37" t="s">
        <v>162</v>
      </c>
      <c r="DS37">
        <v>0</v>
      </c>
      <c r="DT37">
        <v>0</v>
      </c>
      <c r="DU37" t="s">
        <v>162</v>
      </c>
      <c r="DV37">
        <v>0</v>
      </c>
      <c r="DW37">
        <v>0</v>
      </c>
      <c r="DX37" t="s">
        <v>162</v>
      </c>
      <c r="DY37" t="s">
        <v>162</v>
      </c>
      <c r="DZ37" t="s">
        <v>162</v>
      </c>
      <c r="EA37" t="s">
        <v>162</v>
      </c>
      <c r="EB37">
        <v>0</v>
      </c>
      <c r="EC37">
        <v>0</v>
      </c>
      <c r="ED37">
        <v>34.5</v>
      </c>
      <c r="EE37">
        <v>2.58</v>
      </c>
      <c r="EF37">
        <v>2.0020566000040006E+19</v>
      </c>
      <c r="EG37">
        <v>3.0040567E+19</v>
      </c>
      <c r="EH37" t="s">
        <v>342</v>
      </c>
      <c r="EI37" t="s">
        <v>342</v>
      </c>
      <c r="EJ37" t="s">
        <v>162</v>
      </c>
      <c r="EK37" t="s">
        <v>162</v>
      </c>
      <c r="EL37" t="s">
        <v>126</v>
      </c>
      <c r="EM37" t="s">
        <v>162</v>
      </c>
      <c r="EN37" t="s">
        <v>162</v>
      </c>
      <c r="EO37" t="s">
        <v>162</v>
      </c>
      <c r="EP37" t="s">
        <v>162</v>
      </c>
      <c r="EQ37" t="s">
        <v>162</v>
      </c>
      <c r="ER37" t="s">
        <v>162</v>
      </c>
      <c r="ES37" t="s">
        <v>162</v>
      </c>
      <c r="ET37" t="s">
        <v>162</v>
      </c>
      <c r="EU37" t="s">
        <v>162</v>
      </c>
      <c r="EV37">
        <v>11496.88</v>
      </c>
      <c r="EW37">
        <v>0</v>
      </c>
      <c r="EX37">
        <v>0</v>
      </c>
      <c r="EY37" t="s">
        <v>162</v>
      </c>
      <c r="EZ37" t="s">
        <v>168</v>
      </c>
      <c r="FA37" t="s">
        <v>162</v>
      </c>
      <c r="FB37">
        <v>0</v>
      </c>
      <c r="FC37">
        <v>0</v>
      </c>
    </row>
    <row r="38" spans="1:159" x14ac:dyDescent="0.25">
      <c r="A38" t="s">
        <v>145</v>
      </c>
      <c r="B38" t="s">
        <v>145</v>
      </c>
      <c r="C38">
        <v>9811083625</v>
      </c>
      <c r="D38" t="s">
        <v>146</v>
      </c>
      <c r="E38" t="s">
        <v>178</v>
      </c>
      <c r="F38" s="3" t="s">
        <v>148</v>
      </c>
      <c r="G38" t="s">
        <v>149</v>
      </c>
      <c r="H38" t="s">
        <v>150</v>
      </c>
      <c r="I38" t="s">
        <v>151</v>
      </c>
      <c r="J38" t="s">
        <v>152</v>
      </c>
      <c r="K38" t="s">
        <v>153</v>
      </c>
      <c r="L38" s="4">
        <v>0.5</v>
      </c>
      <c r="M38" s="4">
        <v>11500</v>
      </c>
      <c r="N38" t="s">
        <v>154</v>
      </c>
      <c r="O38" t="s">
        <v>448</v>
      </c>
      <c r="P38" t="s">
        <v>449</v>
      </c>
      <c r="Q38">
        <v>34981</v>
      </c>
      <c r="R38">
        <v>98649</v>
      </c>
      <c r="S38" s="3" t="s">
        <v>157</v>
      </c>
      <c r="T38" t="s">
        <v>144</v>
      </c>
      <c r="U38">
        <v>2617339980</v>
      </c>
      <c r="V38" t="s">
        <v>450</v>
      </c>
      <c r="W38" t="s">
        <v>450</v>
      </c>
      <c r="X38">
        <v>8281192</v>
      </c>
      <c r="Y38">
        <v>1001678</v>
      </c>
      <c r="Z38">
        <v>25526781</v>
      </c>
      <c r="AA38">
        <v>9811083625</v>
      </c>
      <c r="AB38">
        <v>800578</v>
      </c>
      <c r="AC38" t="s">
        <v>159</v>
      </c>
      <c r="AD38" t="s">
        <v>160</v>
      </c>
      <c r="AE38" t="s">
        <v>161</v>
      </c>
      <c r="AF38" t="s">
        <v>152</v>
      </c>
      <c r="AG38">
        <v>5999</v>
      </c>
      <c r="AH38">
        <v>63</v>
      </c>
      <c r="AI38" t="s">
        <v>162</v>
      </c>
      <c r="AJ38" t="s">
        <v>162</v>
      </c>
      <c r="AK38" t="s">
        <v>162</v>
      </c>
      <c r="AL38" t="s">
        <v>163</v>
      </c>
      <c r="AM38" t="s">
        <v>450</v>
      </c>
      <c r="AN38">
        <v>566</v>
      </c>
      <c r="AO38">
        <v>98649</v>
      </c>
      <c r="AP38">
        <v>566</v>
      </c>
      <c r="AQ38">
        <v>9811083625</v>
      </c>
      <c r="AR38">
        <v>9811083625</v>
      </c>
      <c r="AS38" t="s">
        <v>154</v>
      </c>
      <c r="AT38" t="s">
        <v>451</v>
      </c>
      <c r="AU38" t="s">
        <v>162</v>
      </c>
      <c r="AV38" t="s">
        <v>183</v>
      </c>
      <c r="AW38" s="4">
        <v>0.5</v>
      </c>
      <c r="AX38">
        <v>11500</v>
      </c>
      <c r="AY38">
        <v>11500</v>
      </c>
      <c r="AZ38" s="9">
        <f t="shared" si="0"/>
        <v>11500</v>
      </c>
      <c r="BA38" s="9">
        <v>350</v>
      </c>
      <c r="BB38" s="9">
        <f t="shared" si="1"/>
        <v>11150</v>
      </c>
      <c r="BC38" s="10">
        <f t="shared" si="2"/>
        <v>1962.4</v>
      </c>
      <c r="BD38" s="11">
        <f t="shared" si="3"/>
        <v>8920</v>
      </c>
      <c r="BE38" s="12">
        <f t="shared" si="4"/>
        <v>267.60000000000002</v>
      </c>
      <c r="BF38" s="9">
        <v>250</v>
      </c>
      <c r="BG38" s="13">
        <f t="shared" si="5"/>
        <v>81.25</v>
      </c>
      <c r="BH38" s="13"/>
      <c r="BI38" s="14"/>
      <c r="BJ38" s="9">
        <f t="shared" si="6"/>
        <v>18.75</v>
      </c>
      <c r="BK38" t="s">
        <v>162</v>
      </c>
      <c r="BL38" t="s">
        <v>162</v>
      </c>
      <c r="BM38" t="s">
        <v>162</v>
      </c>
      <c r="BN38" t="s">
        <v>162</v>
      </c>
      <c r="BO38">
        <v>566</v>
      </c>
      <c r="BP38">
        <v>566</v>
      </c>
      <c r="BQ38">
        <v>11500</v>
      </c>
      <c r="BR38">
        <v>1000</v>
      </c>
      <c r="BS38">
        <v>57.5</v>
      </c>
      <c r="BT38">
        <v>4.3099999999999996</v>
      </c>
      <c r="BU38">
        <v>0</v>
      </c>
      <c r="BV38">
        <v>11438.1875</v>
      </c>
      <c r="BW38">
        <v>0</v>
      </c>
      <c r="BX38" t="s">
        <v>162</v>
      </c>
      <c r="BY38" t="s">
        <v>162</v>
      </c>
      <c r="BZ38">
        <v>0</v>
      </c>
      <c r="CA38">
        <v>0</v>
      </c>
      <c r="CB38" t="s">
        <v>166</v>
      </c>
      <c r="CC38">
        <v>23</v>
      </c>
      <c r="CD38" t="s">
        <v>162</v>
      </c>
      <c r="CE38">
        <v>0</v>
      </c>
      <c r="CF38">
        <v>0</v>
      </c>
      <c r="CG38" t="s">
        <v>177</v>
      </c>
      <c r="CH38">
        <v>0</v>
      </c>
      <c r="CI38">
        <v>0.2</v>
      </c>
      <c r="CJ38">
        <v>23</v>
      </c>
      <c r="CK38" t="s">
        <v>162</v>
      </c>
      <c r="CL38" t="s">
        <v>177</v>
      </c>
      <c r="CM38" t="s">
        <v>162</v>
      </c>
      <c r="CN38" t="s">
        <v>162</v>
      </c>
      <c r="CO38">
        <v>0</v>
      </c>
      <c r="CP38" t="s">
        <v>178</v>
      </c>
      <c r="CQ38">
        <v>30</v>
      </c>
      <c r="CR38">
        <v>6.9</v>
      </c>
      <c r="CS38">
        <v>0.52</v>
      </c>
      <c r="CT38">
        <v>11496.88</v>
      </c>
      <c r="CU38" t="s">
        <v>167</v>
      </c>
      <c r="CV38">
        <v>25</v>
      </c>
      <c r="CW38">
        <v>5.75</v>
      </c>
      <c r="CX38">
        <v>0.43</v>
      </c>
      <c r="CY38" t="s">
        <v>167</v>
      </c>
      <c r="CZ38">
        <v>7.5</v>
      </c>
      <c r="DA38">
        <v>1.7250000000000001</v>
      </c>
      <c r="DB38">
        <v>0.13</v>
      </c>
      <c r="DC38" t="s">
        <v>163</v>
      </c>
      <c r="DD38">
        <v>7.5</v>
      </c>
      <c r="DE38">
        <v>1.7250000000000001</v>
      </c>
      <c r="DF38">
        <v>0.13</v>
      </c>
      <c r="DG38">
        <v>0</v>
      </c>
      <c r="DH38">
        <v>4</v>
      </c>
      <c r="DI38">
        <v>0.3</v>
      </c>
      <c r="DJ38" t="s">
        <v>167</v>
      </c>
      <c r="DK38">
        <v>5</v>
      </c>
      <c r="DL38">
        <v>1.1499999999999999</v>
      </c>
      <c r="DM38">
        <v>0.09</v>
      </c>
      <c r="DN38" t="s">
        <v>167</v>
      </c>
      <c r="DO38">
        <v>25</v>
      </c>
      <c r="DP38">
        <v>5.75</v>
      </c>
      <c r="DQ38">
        <v>0.43</v>
      </c>
      <c r="DR38" t="s">
        <v>162</v>
      </c>
      <c r="DS38">
        <v>0</v>
      </c>
      <c r="DT38">
        <v>0</v>
      </c>
      <c r="DU38" t="s">
        <v>162</v>
      </c>
      <c r="DV38">
        <v>0</v>
      </c>
      <c r="DW38">
        <v>0</v>
      </c>
      <c r="DX38" t="s">
        <v>162</v>
      </c>
      <c r="DY38" t="s">
        <v>162</v>
      </c>
      <c r="DZ38" t="s">
        <v>162</v>
      </c>
      <c r="EA38" t="s">
        <v>162</v>
      </c>
      <c r="EB38">
        <v>0</v>
      </c>
      <c r="EC38">
        <v>0</v>
      </c>
      <c r="ED38">
        <v>34.5</v>
      </c>
      <c r="EE38">
        <v>2.58</v>
      </c>
      <c r="EF38">
        <v>2.0020566000040006E+19</v>
      </c>
      <c r="EG38">
        <v>3.0040567E+19</v>
      </c>
      <c r="EH38" t="s">
        <v>450</v>
      </c>
      <c r="EI38" t="s">
        <v>450</v>
      </c>
      <c r="EJ38" t="s">
        <v>162</v>
      </c>
      <c r="EK38" t="s">
        <v>162</v>
      </c>
      <c r="EL38" t="s">
        <v>126</v>
      </c>
      <c r="EM38" t="s">
        <v>162</v>
      </c>
      <c r="EN38" t="s">
        <v>162</v>
      </c>
      <c r="EO38" t="s">
        <v>162</v>
      </c>
      <c r="EP38" t="s">
        <v>162</v>
      </c>
      <c r="EQ38" t="s">
        <v>162</v>
      </c>
      <c r="ER38" t="s">
        <v>162</v>
      </c>
      <c r="ES38" t="s">
        <v>162</v>
      </c>
      <c r="ET38" t="s">
        <v>162</v>
      </c>
      <c r="EU38" t="s">
        <v>162</v>
      </c>
      <c r="EV38">
        <v>11496.88</v>
      </c>
      <c r="EW38">
        <v>0</v>
      </c>
      <c r="EX38">
        <v>0</v>
      </c>
      <c r="EY38" t="s">
        <v>162</v>
      </c>
      <c r="EZ38" t="s">
        <v>168</v>
      </c>
      <c r="FA38" t="s">
        <v>162</v>
      </c>
      <c r="FB38">
        <v>0</v>
      </c>
      <c r="FC38">
        <v>0</v>
      </c>
    </row>
    <row r="39" spans="1:159" x14ac:dyDescent="0.25">
      <c r="A39" t="s">
        <v>144</v>
      </c>
      <c r="B39" t="s">
        <v>145</v>
      </c>
      <c r="C39">
        <v>9805014054</v>
      </c>
      <c r="D39" t="s">
        <v>146</v>
      </c>
      <c r="E39" t="s">
        <v>169</v>
      </c>
      <c r="F39" s="3" t="s">
        <v>148</v>
      </c>
      <c r="G39" t="s">
        <v>149</v>
      </c>
      <c r="H39" t="s">
        <v>150</v>
      </c>
      <c r="I39" t="s">
        <v>151</v>
      </c>
      <c r="J39" t="s">
        <v>170</v>
      </c>
      <c r="K39" t="s">
        <v>153</v>
      </c>
      <c r="L39" s="4">
        <v>0.5</v>
      </c>
      <c r="M39" s="4">
        <v>16500</v>
      </c>
      <c r="N39" t="s">
        <v>171</v>
      </c>
      <c r="O39" t="s">
        <v>215</v>
      </c>
      <c r="P39" t="s">
        <v>235</v>
      </c>
      <c r="Q39">
        <v>34977</v>
      </c>
      <c r="R39">
        <v>384964</v>
      </c>
      <c r="S39" s="3" t="s">
        <v>157</v>
      </c>
      <c r="T39" t="s">
        <v>144</v>
      </c>
      <c r="U39">
        <v>2616512069</v>
      </c>
      <c r="V39" t="s">
        <v>236</v>
      </c>
      <c r="W39" t="s">
        <v>236</v>
      </c>
      <c r="X39">
        <v>2604930</v>
      </c>
      <c r="Y39">
        <v>1001655</v>
      </c>
      <c r="Z39">
        <v>25522753</v>
      </c>
      <c r="AA39">
        <v>9805014054</v>
      </c>
      <c r="AB39">
        <v>800578</v>
      </c>
      <c r="AC39" t="s">
        <v>159</v>
      </c>
      <c r="AD39" t="s">
        <v>160</v>
      </c>
      <c r="AE39" t="s">
        <v>161</v>
      </c>
      <c r="AF39" t="s">
        <v>170</v>
      </c>
      <c r="AG39">
        <v>5999</v>
      </c>
      <c r="AH39">
        <v>63</v>
      </c>
      <c r="AI39" t="s">
        <v>162</v>
      </c>
      <c r="AJ39" t="s">
        <v>162</v>
      </c>
      <c r="AK39" t="s">
        <v>162</v>
      </c>
      <c r="AL39" t="s">
        <v>163</v>
      </c>
      <c r="AM39" t="s">
        <v>236</v>
      </c>
      <c r="AN39">
        <v>566</v>
      </c>
      <c r="AO39">
        <v>856345</v>
      </c>
      <c r="AP39">
        <v>566</v>
      </c>
      <c r="AQ39">
        <v>9805014054</v>
      </c>
      <c r="AR39">
        <v>9805014054</v>
      </c>
      <c r="AS39" t="s">
        <v>171</v>
      </c>
      <c r="AT39" t="s">
        <v>218</v>
      </c>
      <c r="AU39" t="s">
        <v>162</v>
      </c>
      <c r="AV39" t="s">
        <v>176</v>
      </c>
      <c r="AW39" s="4">
        <v>0.5</v>
      </c>
      <c r="AX39">
        <v>16500</v>
      </c>
      <c r="AY39">
        <v>16500</v>
      </c>
      <c r="AZ39" s="9">
        <f t="shared" si="0"/>
        <v>16500</v>
      </c>
      <c r="BA39" s="9">
        <v>350</v>
      </c>
      <c r="BB39" s="9">
        <f t="shared" si="1"/>
        <v>16150</v>
      </c>
      <c r="BC39" s="10">
        <f t="shared" si="2"/>
        <v>2842.4</v>
      </c>
      <c r="BD39" s="11">
        <f t="shared" si="3"/>
        <v>12920</v>
      </c>
      <c r="BE39" s="12">
        <f t="shared" si="4"/>
        <v>387.6</v>
      </c>
      <c r="BF39" s="9">
        <v>250</v>
      </c>
      <c r="BG39" s="13">
        <f t="shared" si="5"/>
        <v>81.25</v>
      </c>
      <c r="BH39" s="13"/>
      <c r="BI39" s="14"/>
      <c r="BJ39" s="9">
        <f t="shared" si="6"/>
        <v>18.75</v>
      </c>
      <c r="BK39" t="s">
        <v>162</v>
      </c>
      <c r="BL39" t="s">
        <v>162</v>
      </c>
      <c r="BM39" t="s">
        <v>162</v>
      </c>
      <c r="BN39" t="s">
        <v>162</v>
      </c>
      <c r="BO39">
        <v>566</v>
      </c>
      <c r="BP39">
        <v>566</v>
      </c>
      <c r="BQ39">
        <v>16500</v>
      </c>
      <c r="BR39">
        <v>1000</v>
      </c>
      <c r="BS39">
        <v>82.5</v>
      </c>
      <c r="BT39">
        <v>6.19</v>
      </c>
      <c r="BU39">
        <v>0</v>
      </c>
      <c r="BV39">
        <v>16411.3125</v>
      </c>
      <c r="BW39">
        <v>0</v>
      </c>
      <c r="BX39" t="s">
        <v>162</v>
      </c>
      <c r="BY39" t="s">
        <v>162</v>
      </c>
      <c r="BZ39">
        <v>0</v>
      </c>
      <c r="CA39">
        <v>0</v>
      </c>
      <c r="CB39" t="s">
        <v>166</v>
      </c>
      <c r="CC39">
        <v>33</v>
      </c>
      <c r="CD39" t="s">
        <v>162</v>
      </c>
      <c r="CE39">
        <v>0</v>
      </c>
      <c r="CF39">
        <v>0</v>
      </c>
      <c r="CG39" t="s">
        <v>177</v>
      </c>
      <c r="CH39">
        <v>0</v>
      </c>
      <c r="CI39">
        <v>0.2</v>
      </c>
      <c r="CJ39">
        <v>33</v>
      </c>
      <c r="CK39" t="s">
        <v>162</v>
      </c>
      <c r="CL39" t="s">
        <v>177</v>
      </c>
      <c r="CM39" t="s">
        <v>162</v>
      </c>
      <c r="CN39" t="s">
        <v>162</v>
      </c>
      <c r="CO39">
        <v>0</v>
      </c>
      <c r="CP39" t="s">
        <v>169</v>
      </c>
      <c r="CQ39">
        <v>30</v>
      </c>
      <c r="CR39">
        <v>9.9</v>
      </c>
      <c r="CS39">
        <v>0.74</v>
      </c>
      <c r="CT39">
        <v>16490.439999999999</v>
      </c>
      <c r="CU39" t="s">
        <v>167</v>
      </c>
      <c r="CV39">
        <v>25</v>
      </c>
      <c r="CW39">
        <v>8.25</v>
      </c>
      <c r="CX39">
        <v>0.62</v>
      </c>
      <c r="CY39" t="s">
        <v>167</v>
      </c>
      <c r="CZ39">
        <v>7.5</v>
      </c>
      <c r="DA39">
        <v>2.4750000000000001</v>
      </c>
      <c r="DB39">
        <v>0.19</v>
      </c>
      <c r="DC39" t="s">
        <v>163</v>
      </c>
      <c r="DD39">
        <v>7.5</v>
      </c>
      <c r="DE39">
        <v>2.4750000000000001</v>
      </c>
      <c r="DF39">
        <v>0.19</v>
      </c>
      <c r="DG39">
        <v>0</v>
      </c>
      <c r="DH39">
        <v>1</v>
      </c>
      <c r="DI39">
        <v>0.08</v>
      </c>
      <c r="DJ39" t="s">
        <v>167</v>
      </c>
      <c r="DK39">
        <v>5</v>
      </c>
      <c r="DL39">
        <v>1.65</v>
      </c>
      <c r="DM39">
        <v>0.12</v>
      </c>
      <c r="DN39" t="s">
        <v>167</v>
      </c>
      <c r="DO39">
        <v>25</v>
      </c>
      <c r="DP39">
        <v>8.25</v>
      </c>
      <c r="DQ39">
        <v>0.62</v>
      </c>
      <c r="DR39" t="s">
        <v>162</v>
      </c>
      <c r="DS39">
        <v>0</v>
      </c>
      <c r="DT39">
        <v>0</v>
      </c>
      <c r="DU39" t="s">
        <v>162</v>
      </c>
      <c r="DV39">
        <v>0</v>
      </c>
      <c r="DW39">
        <v>0</v>
      </c>
      <c r="DX39" t="s">
        <v>162</v>
      </c>
      <c r="DY39" t="s">
        <v>162</v>
      </c>
      <c r="DZ39" t="s">
        <v>162</v>
      </c>
      <c r="EA39" t="s">
        <v>162</v>
      </c>
      <c r="EB39">
        <v>0</v>
      </c>
      <c r="EC39">
        <v>0</v>
      </c>
      <c r="ED39">
        <v>49.5</v>
      </c>
      <c r="EE39">
        <v>3.71</v>
      </c>
      <c r="EF39">
        <v>2.0020566000040006E+19</v>
      </c>
      <c r="EG39">
        <v>3.0040567E+19</v>
      </c>
      <c r="EH39" t="s">
        <v>236</v>
      </c>
      <c r="EI39" t="s">
        <v>236</v>
      </c>
      <c r="EJ39" t="s">
        <v>162</v>
      </c>
      <c r="EK39" t="s">
        <v>162</v>
      </c>
      <c r="EL39" t="s">
        <v>126</v>
      </c>
      <c r="EM39" t="s">
        <v>162</v>
      </c>
      <c r="EN39" t="s">
        <v>162</v>
      </c>
      <c r="EO39" t="s">
        <v>162</v>
      </c>
      <c r="EP39" t="s">
        <v>162</v>
      </c>
      <c r="EQ39" t="s">
        <v>162</v>
      </c>
      <c r="ER39" t="s">
        <v>162</v>
      </c>
      <c r="ES39" t="s">
        <v>162</v>
      </c>
      <c r="ET39" t="s">
        <v>162</v>
      </c>
      <c r="EU39" t="s">
        <v>162</v>
      </c>
      <c r="EV39">
        <v>16490.439999999999</v>
      </c>
      <c r="EW39">
        <v>0</v>
      </c>
      <c r="EX39">
        <v>0</v>
      </c>
      <c r="EY39" t="s">
        <v>162</v>
      </c>
      <c r="EZ39" t="s">
        <v>168</v>
      </c>
      <c r="FA39" t="s">
        <v>162</v>
      </c>
      <c r="FB39">
        <v>0</v>
      </c>
      <c r="FC39">
        <v>0</v>
      </c>
    </row>
    <row r="40" spans="1:159" x14ac:dyDescent="0.25">
      <c r="A40" t="s">
        <v>144</v>
      </c>
      <c r="B40" t="s">
        <v>145</v>
      </c>
      <c r="C40">
        <v>9805154691</v>
      </c>
      <c r="D40" t="s">
        <v>146</v>
      </c>
      <c r="E40" t="s">
        <v>169</v>
      </c>
      <c r="F40" s="3" t="s">
        <v>148</v>
      </c>
      <c r="G40" t="s">
        <v>149</v>
      </c>
      <c r="H40" t="s">
        <v>150</v>
      </c>
      <c r="I40" t="s">
        <v>151</v>
      </c>
      <c r="J40" t="s">
        <v>170</v>
      </c>
      <c r="K40" t="s">
        <v>153</v>
      </c>
      <c r="L40" s="4">
        <v>0.5</v>
      </c>
      <c r="M40" s="4">
        <v>16500</v>
      </c>
      <c r="N40" t="s">
        <v>171</v>
      </c>
      <c r="O40" t="s">
        <v>241</v>
      </c>
      <c r="P40" t="s">
        <v>242</v>
      </c>
      <c r="Q40">
        <v>34977</v>
      </c>
      <c r="R40">
        <v>439638</v>
      </c>
      <c r="S40" s="3" t="s">
        <v>157</v>
      </c>
      <c r="T40" t="s">
        <v>144</v>
      </c>
      <c r="U40">
        <v>2616517879</v>
      </c>
      <c r="V40" t="s">
        <v>243</v>
      </c>
      <c r="W40" t="s">
        <v>243</v>
      </c>
      <c r="X40">
        <v>2604930</v>
      </c>
      <c r="Y40">
        <v>1001658</v>
      </c>
      <c r="Z40">
        <v>25522920</v>
      </c>
      <c r="AA40">
        <v>9805154691</v>
      </c>
      <c r="AB40">
        <v>800578</v>
      </c>
      <c r="AC40" t="s">
        <v>159</v>
      </c>
      <c r="AD40" t="s">
        <v>160</v>
      </c>
      <c r="AE40" t="s">
        <v>161</v>
      </c>
      <c r="AF40" t="s">
        <v>170</v>
      </c>
      <c r="AG40">
        <v>5999</v>
      </c>
      <c r="AH40">
        <v>63</v>
      </c>
      <c r="AI40" t="s">
        <v>162</v>
      </c>
      <c r="AJ40" t="s">
        <v>162</v>
      </c>
      <c r="AK40" t="s">
        <v>162</v>
      </c>
      <c r="AL40" t="s">
        <v>163</v>
      </c>
      <c r="AM40" t="s">
        <v>243</v>
      </c>
      <c r="AN40">
        <v>566</v>
      </c>
      <c r="AO40">
        <v>48058</v>
      </c>
      <c r="AP40">
        <v>566</v>
      </c>
      <c r="AQ40">
        <v>9805154691</v>
      </c>
      <c r="AR40">
        <v>9805154691</v>
      </c>
      <c r="AS40" t="s">
        <v>171</v>
      </c>
      <c r="AT40" t="s">
        <v>244</v>
      </c>
      <c r="AU40" t="s">
        <v>162</v>
      </c>
      <c r="AV40" t="s">
        <v>176</v>
      </c>
      <c r="AW40" s="4">
        <v>0.5</v>
      </c>
      <c r="AX40">
        <v>16500</v>
      </c>
      <c r="AY40">
        <v>16500</v>
      </c>
      <c r="AZ40" s="9">
        <f t="shared" si="0"/>
        <v>16500</v>
      </c>
      <c r="BA40" s="9">
        <v>350</v>
      </c>
      <c r="BB40" s="9">
        <f t="shared" si="1"/>
        <v>16150</v>
      </c>
      <c r="BC40" s="10">
        <f t="shared" si="2"/>
        <v>2842.4</v>
      </c>
      <c r="BD40" s="11">
        <f t="shared" si="3"/>
        <v>12920</v>
      </c>
      <c r="BE40" s="12">
        <f t="shared" si="4"/>
        <v>387.6</v>
      </c>
      <c r="BF40" s="9">
        <v>250</v>
      </c>
      <c r="BG40" s="13">
        <f t="shared" si="5"/>
        <v>81.25</v>
      </c>
      <c r="BH40" s="13"/>
      <c r="BI40" s="14"/>
      <c r="BJ40" s="9">
        <f t="shared" si="6"/>
        <v>18.75</v>
      </c>
      <c r="BK40" t="s">
        <v>162</v>
      </c>
      <c r="BL40" t="s">
        <v>162</v>
      </c>
      <c r="BM40" t="s">
        <v>162</v>
      </c>
      <c r="BN40" t="s">
        <v>162</v>
      </c>
      <c r="BO40">
        <v>566</v>
      </c>
      <c r="BP40">
        <v>566</v>
      </c>
      <c r="BQ40">
        <v>16500</v>
      </c>
      <c r="BR40">
        <v>1000</v>
      </c>
      <c r="BS40">
        <v>82.5</v>
      </c>
      <c r="BT40">
        <v>6.19</v>
      </c>
      <c r="BU40">
        <v>0</v>
      </c>
      <c r="BV40">
        <v>16411.3125</v>
      </c>
      <c r="BW40">
        <v>0</v>
      </c>
      <c r="BX40" t="s">
        <v>162</v>
      </c>
      <c r="BY40" t="s">
        <v>162</v>
      </c>
      <c r="BZ40">
        <v>0</v>
      </c>
      <c r="CA40">
        <v>0</v>
      </c>
      <c r="CB40" t="s">
        <v>166</v>
      </c>
      <c r="CC40">
        <v>33</v>
      </c>
      <c r="CD40" t="s">
        <v>162</v>
      </c>
      <c r="CE40">
        <v>0</v>
      </c>
      <c r="CF40">
        <v>0</v>
      </c>
      <c r="CG40" t="s">
        <v>177</v>
      </c>
      <c r="CH40">
        <v>0</v>
      </c>
      <c r="CI40">
        <v>0.2</v>
      </c>
      <c r="CJ40">
        <v>33</v>
      </c>
      <c r="CK40" t="s">
        <v>162</v>
      </c>
      <c r="CL40" t="s">
        <v>177</v>
      </c>
      <c r="CM40" t="s">
        <v>162</v>
      </c>
      <c r="CN40" t="s">
        <v>162</v>
      </c>
      <c r="CO40">
        <v>0</v>
      </c>
      <c r="CP40" t="s">
        <v>169</v>
      </c>
      <c r="CQ40">
        <v>30</v>
      </c>
      <c r="CR40">
        <v>9.9</v>
      </c>
      <c r="CS40">
        <v>0.74</v>
      </c>
      <c r="CT40">
        <v>16490.439999999999</v>
      </c>
      <c r="CU40" t="s">
        <v>167</v>
      </c>
      <c r="CV40">
        <v>25</v>
      </c>
      <c r="CW40">
        <v>8.25</v>
      </c>
      <c r="CX40">
        <v>0.62</v>
      </c>
      <c r="CY40" t="s">
        <v>167</v>
      </c>
      <c r="CZ40">
        <v>7.5</v>
      </c>
      <c r="DA40">
        <v>2.4750000000000001</v>
      </c>
      <c r="DB40">
        <v>0.19</v>
      </c>
      <c r="DC40" t="s">
        <v>163</v>
      </c>
      <c r="DD40">
        <v>7.5</v>
      </c>
      <c r="DE40">
        <v>2.4750000000000001</v>
      </c>
      <c r="DF40">
        <v>0.19</v>
      </c>
      <c r="DG40">
        <v>0</v>
      </c>
      <c r="DH40">
        <v>1</v>
      </c>
      <c r="DI40">
        <v>0.08</v>
      </c>
      <c r="DJ40" t="s">
        <v>167</v>
      </c>
      <c r="DK40">
        <v>5</v>
      </c>
      <c r="DL40">
        <v>1.65</v>
      </c>
      <c r="DM40">
        <v>0.12</v>
      </c>
      <c r="DN40" t="s">
        <v>167</v>
      </c>
      <c r="DO40">
        <v>25</v>
      </c>
      <c r="DP40">
        <v>8.25</v>
      </c>
      <c r="DQ40">
        <v>0.62</v>
      </c>
      <c r="DR40" t="s">
        <v>162</v>
      </c>
      <c r="DS40">
        <v>0</v>
      </c>
      <c r="DT40">
        <v>0</v>
      </c>
      <c r="DU40" t="s">
        <v>162</v>
      </c>
      <c r="DV40">
        <v>0</v>
      </c>
      <c r="DW40">
        <v>0</v>
      </c>
      <c r="DX40" t="s">
        <v>162</v>
      </c>
      <c r="DY40" t="s">
        <v>162</v>
      </c>
      <c r="DZ40" t="s">
        <v>162</v>
      </c>
      <c r="EA40" t="s">
        <v>162</v>
      </c>
      <c r="EB40">
        <v>0</v>
      </c>
      <c r="EC40">
        <v>0</v>
      </c>
      <c r="ED40">
        <v>49.5</v>
      </c>
      <c r="EE40">
        <v>3.71</v>
      </c>
      <c r="EF40">
        <v>2.0020566000040006E+19</v>
      </c>
      <c r="EG40">
        <v>3.0040567E+19</v>
      </c>
      <c r="EH40" t="s">
        <v>243</v>
      </c>
      <c r="EI40" t="s">
        <v>243</v>
      </c>
      <c r="EJ40" t="s">
        <v>162</v>
      </c>
      <c r="EK40" t="s">
        <v>162</v>
      </c>
      <c r="EL40" t="s">
        <v>126</v>
      </c>
      <c r="EM40" t="s">
        <v>162</v>
      </c>
      <c r="EN40" t="s">
        <v>162</v>
      </c>
      <c r="EO40" t="s">
        <v>162</v>
      </c>
      <c r="EP40" t="s">
        <v>162</v>
      </c>
      <c r="EQ40" t="s">
        <v>162</v>
      </c>
      <c r="ER40" t="s">
        <v>162</v>
      </c>
      <c r="ES40" t="s">
        <v>162</v>
      </c>
      <c r="ET40" t="s">
        <v>162</v>
      </c>
      <c r="EU40" t="s">
        <v>162</v>
      </c>
      <c r="EV40">
        <v>16490.439999999999</v>
      </c>
      <c r="EW40">
        <v>0</v>
      </c>
      <c r="EX40">
        <v>0</v>
      </c>
      <c r="EY40" t="s">
        <v>162</v>
      </c>
      <c r="EZ40" t="s">
        <v>168</v>
      </c>
      <c r="FA40" t="s">
        <v>162</v>
      </c>
      <c r="FB40">
        <v>0</v>
      </c>
      <c r="FC40">
        <v>0</v>
      </c>
    </row>
    <row r="41" spans="1:159" x14ac:dyDescent="0.25">
      <c r="A41" t="s">
        <v>144</v>
      </c>
      <c r="B41" t="s">
        <v>145</v>
      </c>
      <c r="C41">
        <v>9804539716</v>
      </c>
      <c r="D41" t="s">
        <v>146</v>
      </c>
      <c r="E41" t="s">
        <v>169</v>
      </c>
      <c r="F41" s="3" t="s">
        <v>148</v>
      </c>
      <c r="G41" t="s">
        <v>149</v>
      </c>
      <c r="H41" t="s">
        <v>150</v>
      </c>
      <c r="I41" t="s">
        <v>151</v>
      </c>
      <c r="J41" t="s">
        <v>170</v>
      </c>
      <c r="K41" t="s">
        <v>153</v>
      </c>
      <c r="L41" s="4">
        <v>0.5</v>
      </c>
      <c r="M41" s="4">
        <v>16500</v>
      </c>
      <c r="N41" t="s">
        <v>171</v>
      </c>
      <c r="O41" t="s">
        <v>241</v>
      </c>
      <c r="P41" t="s">
        <v>277</v>
      </c>
      <c r="Q41">
        <v>34977</v>
      </c>
      <c r="R41">
        <v>221873</v>
      </c>
      <c r="S41" s="3" t="s">
        <v>157</v>
      </c>
      <c r="T41" t="s">
        <v>144</v>
      </c>
      <c r="U41">
        <v>2616483114</v>
      </c>
      <c r="V41" t="s">
        <v>278</v>
      </c>
      <c r="W41" t="s">
        <v>278</v>
      </c>
      <c r="X41">
        <v>2604930</v>
      </c>
      <c r="Y41">
        <v>1001649</v>
      </c>
      <c r="Z41">
        <v>25522215</v>
      </c>
      <c r="AA41">
        <v>9804539716</v>
      </c>
      <c r="AB41">
        <v>800578</v>
      </c>
      <c r="AC41" t="s">
        <v>159</v>
      </c>
      <c r="AD41" t="s">
        <v>160</v>
      </c>
      <c r="AE41" t="s">
        <v>161</v>
      </c>
      <c r="AF41" t="s">
        <v>170</v>
      </c>
      <c r="AG41">
        <v>5999</v>
      </c>
      <c r="AH41">
        <v>63</v>
      </c>
      <c r="AI41" t="s">
        <v>162</v>
      </c>
      <c r="AJ41" t="s">
        <v>162</v>
      </c>
      <c r="AK41" t="s">
        <v>162</v>
      </c>
      <c r="AL41" t="s">
        <v>163</v>
      </c>
      <c r="AM41" t="s">
        <v>278</v>
      </c>
      <c r="AN41">
        <v>566</v>
      </c>
      <c r="AO41">
        <v>852079</v>
      </c>
      <c r="AP41">
        <v>566</v>
      </c>
      <c r="AQ41">
        <v>9804539716</v>
      </c>
      <c r="AR41">
        <v>9804539716</v>
      </c>
      <c r="AS41" t="s">
        <v>171</v>
      </c>
      <c r="AT41" t="s">
        <v>244</v>
      </c>
      <c r="AU41" t="s">
        <v>162</v>
      </c>
      <c r="AV41" t="s">
        <v>176</v>
      </c>
      <c r="AW41" s="4">
        <v>0.5</v>
      </c>
      <c r="AX41">
        <v>16500</v>
      </c>
      <c r="AY41">
        <v>16500</v>
      </c>
      <c r="AZ41" s="9">
        <f t="shared" si="0"/>
        <v>16500</v>
      </c>
      <c r="BA41" s="9">
        <v>350</v>
      </c>
      <c r="BB41" s="9">
        <f t="shared" si="1"/>
        <v>16150</v>
      </c>
      <c r="BC41" s="10">
        <f t="shared" si="2"/>
        <v>2842.4</v>
      </c>
      <c r="BD41" s="11">
        <f t="shared" si="3"/>
        <v>12920</v>
      </c>
      <c r="BE41" s="12">
        <f t="shared" si="4"/>
        <v>387.6</v>
      </c>
      <c r="BF41" s="9">
        <v>250</v>
      </c>
      <c r="BG41" s="13">
        <f t="shared" si="5"/>
        <v>81.25</v>
      </c>
      <c r="BH41" s="13"/>
      <c r="BI41" s="14"/>
      <c r="BJ41" s="9">
        <f t="shared" si="6"/>
        <v>18.75</v>
      </c>
      <c r="BK41" t="s">
        <v>162</v>
      </c>
      <c r="BL41" t="s">
        <v>162</v>
      </c>
      <c r="BM41" t="s">
        <v>162</v>
      </c>
      <c r="BN41" t="s">
        <v>162</v>
      </c>
      <c r="BO41">
        <v>566</v>
      </c>
      <c r="BP41">
        <v>566</v>
      </c>
      <c r="BQ41">
        <v>16500</v>
      </c>
      <c r="BR41">
        <v>1000</v>
      </c>
      <c r="BS41">
        <v>82.5</v>
      </c>
      <c r="BT41">
        <v>6.19</v>
      </c>
      <c r="BU41">
        <v>0</v>
      </c>
      <c r="BV41">
        <v>16411.3125</v>
      </c>
      <c r="BW41">
        <v>0</v>
      </c>
      <c r="BX41" t="s">
        <v>162</v>
      </c>
      <c r="BY41" t="s">
        <v>162</v>
      </c>
      <c r="BZ41">
        <v>0</v>
      </c>
      <c r="CA41">
        <v>0</v>
      </c>
      <c r="CB41" t="s">
        <v>166</v>
      </c>
      <c r="CC41">
        <v>33</v>
      </c>
      <c r="CD41" t="s">
        <v>162</v>
      </c>
      <c r="CE41">
        <v>0</v>
      </c>
      <c r="CF41">
        <v>0</v>
      </c>
      <c r="CG41" t="s">
        <v>177</v>
      </c>
      <c r="CH41">
        <v>0</v>
      </c>
      <c r="CI41">
        <v>0.2</v>
      </c>
      <c r="CJ41">
        <v>33</v>
      </c>
      <c r="CK41" t="s">
        <v>162</v>
      </c>
      <c r="CL41" t="s">
        <v>177</v>
      </c>
      <c r="CM41" t="s">
        <v>162</v>
      </c>
      <c r="CN41" t="s">
        <v>162</v>
      </c>
      <c r="CO41">
        <v>0</v>
      </c>
      <c r="CP41" t="s">
        <v>169</v>
      </c>
      <c r="CQ41">
        <v>30</v>
      </c>
      <c r="CR41">
        <v>9.9</v>
      </c>
      <c r="CS41">
        <v>0.74</v>
      </c>
      <c r="CT41">
        <v>16490.439999999999</v>
      </c>
      <c r="CU41" t="s">
        <v>167</v>
      </c>
      <c r="CV41">
        <v>25</v>
      </c>
      <c r="CW41">
        <v>8.25</v>
      </c>
      <c r="CX41">
        <v>0.62</v>
      </c>
      <c r="CY41" t="s">
        <v>167</v>
      </c>
      <c r="CZ41">
        <v>7.5</v>
      </c>
      <c r="DA41">
        <v>2.4750000000000001</v>
      </c>
      <c r="DB41">
        <v>0.19</v>
      </c>
      <c r="DC41" t="s">
        <v>163</v>
      </c>
      <c r="DD41">
        <v>7.5</v>
      </c>
      <c r="DE41">
        <v>2.4750000000000001</v>
      </c>
      <c r="DF41">
        <v>0.19</v>
      </c>
      <c r="DG41">
        <v>0</v>
      </c>
      <c r="DH41">
        <v>1</v>
      </c>
      <c r="DI41">
        <v>0.08</v>
      </c>
      <c r="DJ41" t="s">
        <v>167</v>
      </c>
      <c r="DK41">
        <v>5</v>
      </c>
      <c r="DL41">
        <v>1.65</v>
      </c>
      <c r="DM41">
        <v>0.12</v>
      </c>
      <c r="DN41" t="s">
        <v>167</v>
      </c>
      <c r="DO41">
        <v>25</v>
      </c>
      <c r="DP41">
        <v>8.25</v>
      </c>
      <c r="DQ41">
        <v>0.62</v>
      </c>
      <c r="DR41" t="s">
        <v>162</v>
      </c>
      <c r="DS41">
        <v>0</v>
      </c>
      <c r="DT41">
        <v>0</v>
      </c>
      <c r="DU41" t="s">
        <v>162</v>
      </c>
      <c r="DV41">
        <v>0</v>
      </c>
      <c r="DW41">
        <v>0</v>
      </c>
      <c r="DX41" t="s">
        <v>162</v>
      </c>
      <c r="DY41" t="s">
        <v>162</v>
      </c>
      <c r="DZ41" t="s">
        <v>162</v>
      </c>
      <c r="EA41" t="s">
        <v>162</v>
      </c>
      <c r="EB41">
        <v>0</v>
      </c>
      <c r="EC41">
        <v>0</v>
      </c>
      <c r="ED41">
        <v>49.5</v>
      </c>
      <c r="EE41">
        <v>3.71</v>
      </c>
      <c r="EF41">
        <v>2.0020566000040006E+19</v>
      </c>
      <c r="EG41">
        <v>3.0040567E+19</v>
      </c>
      <c r="EH41" t="s">
        <v>278</v>
      </c>
      <c r="EI41" t="s">
        <v>278</v>
      </c>
      <c r="EJ41" t="s">
        <v>162</v>
      </c>
      <c r="EK41" t="s">
        <v>162</v>
      </c>
      <c r="EL41" t="s">
        <v>126</v>
      </c>
      <c r="EM41" t="s">
        <v>162</v>
      </c>
      <c r="EN41" t="s">
        <v>162</v>
      </c>
      <c r="EO41" t="s">
        <v>162</v>
      </c>
      <c r="EP41" t="s">
        <v>162</v>
      </c>
      <c r="EQ41" t="s">
        <v>162</v>
      </c>
      <c r="ER41" t="s">
        <v>162</v>
      </c>
      <c r="ES41" t="s">
        <v>162</v>
      </c>
      <c r="ET41" t="s">
        <v>162</v>
      </c>
      <c r="EU41" t="s">
        <v>162</v>
      </c>
      <c r="EV41">
        <v>16490.439999999999</v>
      </c>
      <c r="EW41">
        <v>0</v>
      </c>
      <c r="EX41">
        <v>0</v>
      </c>
      <c r="EY41" t="s">
        <v>162</v>
      </c>
      <c r="EZ41" t="s">
        <v>168</v>
      </c>
      <c r="FA41" t="s">
        <v>162</v>
      </c>
      <c r="FB41">
        <v>0</v>
      </c>
      <c r="FC41">
        <v>0</v>
      </c>
    </row>
    <row r="42" spans="1:159" x14ac:dyDescent="0.25">
      <c r="A42" t="s">
        <v>144</v>
      </c>
      <c r="B42" t="s">
        <v>145</v>
      </c>
      <c r="C42">
        <v>9803780595</v>
      </c>
      <c r="D42" t="s">
        <v>146</v>
      </c>
      <c r="E42" t="s">
        <v>169</v>
      </c>
      <c r="F42" s="3" t="s">
        <v>148</v>
      </c>
      <c r="G42" t="s">
        <v>149</v>
      </c>
      <c r="H42" t="s">
        <v>150</v>
      </c>
      <c r="I42" t="s">
        <v>151</v>
      </c>
      <c r="J42" t="s">
        <v>170</v>
      </c>
      <c r="K42" t="s">
        <v>153</v>
      </c>
      <c r="L42" s="4">
        <v>0.5</v>
      </c>
      <c r="M42" s="4">
        <v>16500</v>
      </c>
      <c r="N42" t="s">
        <v>171</v>
      </c>
      <c r="O42" t="s">
        <v>336</v>
      </c>
      <c r="P42" t="s">
        <v>337</v>
      </c>
      <c r="Q42">
        <v>34975</v>
      </c>
      <c r="R42">
        <v>917155</v>
      </c>
      <c r="S42" s="3" t="s">
        <v>157</v>
      </c>
      <c r="T42" t="s">
        <v>144</v>
      </c>
      <c r="U42">
        <v>2616369500</v>
      </c>
      <c r="V42" t="s">
        <v>338</v>
      </c>
      <c r="W42" t="s">
        <v>338</v>
      </c>
      <c r="X42">
        <v>9926231</v>
      </c>
      <c r="Y42">
        <v>1001643</v>
      </c>
      <c r="Z42">
        <v>25521421</v>
      </c>
      <c r="AA42">
        <v>9803780595</v>
      </c>
      <c r="AB42">
        <v>800578</v>
      </c>
      <c r="AC42" t="s">
        <v>159</v>
      </c>
      <c r="AD42" t="s">
        <v>160</v>
      </c>
      <c r="AE42" t="s">
        <v>161</v>
      </c>
      <c r="AF42" t="s">
        <v>170</v>
      </c>
      <c r="AG42">
        <v>5999</v>
      </c>
      <c r="AH42">
        <v>63</v>
      </c>
      <c r="AI42" t="s">
        <v>162</v>
      </c>
      <c r="AJ42" t="s">
        <v>162</v>
      </c>
      <c r="AK42" t="s">
        <v>162</v>
      </c>
      <c r="AL42" t="s">
        <v>163</v>
      </c>
      <c r="AM42" t="s">
        <v>338</v>
      </c>
      <c r="AN42">
        <v>566</v>
      </c>
      <c r="AO42">
        <v>937889</v>
      </c>
      <c r="AP42">
        <v>566</v>
      </c>
      <c r="AQ42">
        <v>9803780595</v>
      </c>
      <c r="AR42">
        <v>9803780595</v>
      </c>
      <c r="AS42" t="s">
        <v>171</v>
      </c>
      <c r="AT42" t="s">
        <v>339</v>
      </c>
      <c r="AU42" t="s">
        <v>162</v>
      </c>
      <c r="AV42" t="s">
        <v>176</v>
      </c>
      <c r="AW42" s="4">
        <v>0.5</v>
      </c>
      <c r="AX42">
        <v>16500</v>
      </c>
      <c r="AY42">
        <v>16500</v>
      </c>
      <c r="AZ42" s="9">
        <f t="shared" si="0"/>
        <v>16500</v>
      </c>
      <c r="BA42" s="9">
        <v>350</v>
      </c>
      <c r="BB42" s="9">
        <f t="shared" si="1"/>
        <v>16150</v>
      </c>
      <c r="BC42" s="10">
        <f t="shared" si="2"/>
        <v>2842.4</v>
      </c>
      <c r="BD42" s="11">
        <f t="shared" si="3"/>
        <v>12920</v>
      </c>
      <c r="BE42" s="12">
        <f t="shared" si="4"/>
        <v>387.6</v>
      </c>
      <c r="BF42" s="9">
        <v>250</v>
      </c>
      <c r="BG42" s="13">
        <f t="shared" si="5"/>
        <v>81.25</v>
      </c>
      <c r="BH42" s="13"/>
      <c r="BI42" s="14"/>
      <c r="BJ42" s="9">
        <f t="shared" si="6"/>
        <v>18.75</v>
      </c>
      <c r="BK42" t="s">
        <v>162</v>
      </c>
      <c r="BL42" t="s">
        <v>162</v>
      </c>
      <c r="BM42" t="s">
        <v>162</v>
      </c>
      <c r="BN42" t="s">
        <v>162</v>
      </c>
      <c r="BO42">
        <v>566</v>
      </c>
      <c r="BP42">
        <v>566</v>
      </c>
      <c r="BQ42">
        <v>16500</v>
      </c>
      <c r="BR42">
        <v>1000</v>
      </c>
      <c r="BS42">
        <v>82.5</v>
      </c>
      <c r="BT42">
        <v>6.19</v>
      </c>
      <c r="BU42">
        <v>0</v>
      </c>
      <c r="BV42">
        <v>16411.3125</v>
      </c>
      <c r="BW42">
        <v>0</v>
      </c>
      <c r="BX42" t="s">
        <v>162</v>
      </c>
      <c r="BY42" t="s">
        <v>162</v>
      </c>
      <c r="BZ42">
        <v>0</v>
      </c>
      <c r="CA42">
        <v>0</v>
      </c>
      <c r="CB42" t="s">
        <v>166</v>
      </c>
      <c r="CC42">
        <v>33</v>
      </c>
      <c r="CD42" t="s">
        <v>162</v>
      </c>
      <c r="CE42">
        <v>0</v>
      </c>
      <c r="CF42">
        <v>0</v>
      </c>
      <c r="CG42" t="s">
        <v>177</v>
      </c>
      <c r="CH42">
        <v>0</v>
      </c>
      <c r="CI42">
        <v>0.2</v>
      </c>
      <c r="CJ42">
        <v>33</v>
      </c>
      <c r="CK42" t="s">
        <v>162</v>
      </c>
      <c r="CL42" t="s">
        <v>177</v>
      </c>
      <c r="CM42" t="s">
        <v>162</v>
      </c>
      <c r="CN42" t="s">
        <v>162</v>
      </c>
      <c r="CO42">
        <v>0</v>
      </c>
      <c r="CP42" t="s">
        <v>169</v>
      </c>
      <c r="CQ42">
        <v>30</v>
      </c>
      <c r="CR42">
        <v>9.9</v>
      </c>
      <c r="CS42">
        <v>0.74</v>
      </c>
      <c r="CT42">
        <v>16490.439999999999</v>
      </c>
      <c r="CU42" t="s">
        <v>167</v>
      </c>
      <c r="CV42">
        <v>25</v>
      </c>
      <c r="CW42">
        <v>8.25</v>
      </c>
      <c r="CX42">
        <v>0.62</v>
      </c>
      <c r="CY42" t="s">
        <v>167</v>
      </c>
      <c r="CZ42">
        <v>7.5</v>
      </c>
      <c r="DA42">
        <v>2.4750000000000001</v>
      </c>
      <c r="DB42">
        <v>0.19</v>
      </c>
      <c r="DC42" t="s">
        <v>163</v>
      </c>
      <c r="DD42">
        <v>7.5</v>
      </c>
      <c r="DE42">
        <v>2.4750000000000001</v>
      </c>
      <c r="DF42">
        <v>0.19</v>
      </c>
      <c r="DG42">
        <v>0</v>
      </c>
      <c r="DH42">
        <v>1</v>
      </c>
      <c r="DI42">
        <v>0.08</v>
      </c>
      <c r="DJ42" t="s">
        <v>167</v>
      </c>
      <c r="DK42">
        <v>5</v>
      </c>
      <c r="DL42">
        <v>1.65</v>
      </c>
      <c r="DM42">
        <v>0.12</v>
      </c>
      <c r="DN42" t="s">
        <v>167</v>
      </c>
      <c r="DO42">
        <v>25</v>
      </c>
      <c r="DP42">
        <v>8.25</v>
      </c>
      <c r="DQ42">
        <v>0.62</v>
      </c>
      <c r="DR42" t="s">
        <v>162</v>
      </c>
      <c r="DS42">
        <v>0</v>
      </c>
      <c r="DT42">
        <v>0</v>
      </c>
      <c r="DU42" t="s">
        <v>162</v>
      </c>
      <c r="DV42">
        <v>0</v>
      </c>
      <c r="DW42">
        <v>0</v>
      </c>
      <c r="DX42" t="s">
        <v>162</v>
      </c>
      <c r="DY42" t="s">
        <v>162</v>
      </c>
      <c r="DZ42" t="s">
        <v>162</v>
      </c>
      <c r="EA42" t="s">
        <v>162</v>
      </c>
      <c r="EB42">
        <v>0</v>
      </c>
      <c r="EC42">
        <v>0</v>
      </c>
      <c r="ED42">
        <v>49.5</v>
      </c>
      <c r="EE42">
        <v>3.71</v>
      </c>
      <c r="EF42">
        <v>2.0020566000040006E+19</v>
      </c>
      <c r="EG42">
        <v>3.0040567E+19</v>
      </c>
      <c r="EH42" t="s">
        <v>338</v>
      </c>
      <c r="EI42" t="s">
        <v>338</v>
      </c>
      <c r="EJ42" t="s">
        <v>162</v>
      </c>
      <c r="EK42" t="s">
        <v>162</v>
      </c>
      <c r="EL42" t="s">
        <v>126</v>
      </c>
      <c r="EM42" t="s">
        <v>162</v>
      </c>
      <c r="EN42" t="s">
        <v>162</v>
      </c>
      <c r="EO42" t="s">
        <v>162</v>
      </c>
      <c r="EP42" t="s">
        <v>162</v>
      </c>
      <c r="EQ42" t="s">
        <v>162</v>
      </c>
      <c r="ER42" t="s">
        <v>162</v>
      </c>
      <c r="ES42" t="s">
        <v>162</v>
      </c>
      <c r="ET42" t="s">
        <v>162</v>
      </c>
      <c r="EU42" t="s">
        <v>162</v>
      </c>
      <c r="EV42">
        <v>16490.439999999999</v>
      </c>
      <c r="EW42">
        <v>0</v>
      </c>
      <c r="EX42">
        <v>0</v>
      </c>
      <c r="EY42" t="s">
        <v>162</v>
      </c>
      <c r="EZ42" t="s">
        <v>168</v>
      </c>
      <c r="FA42" t="s">
        <v>162</v>
      </c>
      <c r="FB42">
        <v>0</v>
      </c>
      <c r="FC42">
        <v>0</v>
      </c>
    </row>
    <row r="43" spans="1:159" x14ac:dyDescent="0.25">
      <c r="A43" t="s">
        <v>144</v>
      </c>
      <c r="B43" t="s">
        <v>145</v>
      </c>
      <c r="C43">
        <v>9804041346</v>
      </c>
      <c r="D43" t="s">
        <v>146</v>
      </c>
      <c r="E43" t="s">
        <v>169</v>
      </c>
      <c r="F43" s="3" t="s">
        <v>148</v>
      </c>
      <c r="G43" t="s">
        <v>149</v>
      </c>
      <c r="H43" t="s">
        <v>150</v>
      </c>
      <c r="I43" t="s">
        <v>151</v>
      </c>
      <c r="J43" t="s">
        <v>170</v>
      </c>
      <c r="K43" t="s">
        <v>153</v>
      </c>
      <c r="L43" s="4">
        <v>0.5</v>
      </c>
      <c r="M43" s="4">
        <v>16500</v>
      </c>
      <c r="N43" t="s">
        <v>171</v>
      </c>
      <c r="O43" t="s">
        <v>241</v>
      </c>
      <c r="P43" t="s">
        <v>348</v>
      </c>
      <c r="Q43">
        <v>34975</v>
      </c>
      <c r="R43">
        <v>26299</v>
      </c>
      <c r="S43" s="3" t="s">
        <v>157</v>
      </c>
      <c r="T43" t="s">
        <v>144</v>
      </c>
      <c r="U43">
        <v>2616379231</v>
      </c>
      <c r="V43" t="s">
        <v>349</v>
      </c>
      <c r="W43" t="s">
        <v>349</v>
      </c>
      <c r="X43">
        <v>9926231</v>
      </c>
      <c r="Y43">
        <v>1001647</v>
      </c>
      <c r="Z43">
        <v>25521673</v>
      </c>
      <c r="AA43">
        <v>9804041346</v>
      </c>
      <c r="AB43">
        <v>800578</v>
      </c>
      <c r="AC43" t="s">
        <v>159</v>
      </c>
      <c r="AD43" t="s">
        <v>160</v>
      </c>
      <c r="AE43" t="s">
        <v>161</v>
      </c>
      <c r="AF43" t="s">
        <v>170</v>
      </c>
      <c r="AG43">
        <v>5999</v>
      </c>
      <c r="AH43">
        <v>63</v>
      </c>
      <c r="AI43" t="s">
        <v>162</v>
      </c>
      <c r="AJ43" t="s">
        <v>162</v>
      </c>
      <c r="AK43" t="s">
        <v>162</v>
      </c>
      <c r="AL43" t="s">
        <v>163</v>
      </c>
      <c r="AM43" t="s">
        <v>349</v>
      </c>
      <c r="AN43">
        <v>566</v>
      </c>
      <c r="AO43">
        <v>633310</v>
      </c>
      <c r="AP43">
        <v>566</v>
      </c>
      <c r="AQ43">
        <v>9804041346</v>
      </c>
      <c r="AR43">
        <v>9804041346</v>
      </c>
      <c r="AS43" t="s">
        <v>171</v>
      </c>
      <c r="AT43" t="s">
        <v>244</v>
      </c>
      <c r="AU43" t="s">
        <v>162</v>
      </c>
      <c r="AV43" t="s">
        <v>176</v>
      </c>
      <c r="AW43" s="4">
        <v>0.5</v>
      </c>
      <c r="AX43">
        <v>16500</v>
      </c>
      <c r="AY43">
        <v>16500</v>
      </c>
      <c r="AZ43" s="9">
        <f t="shared" si="0"/>
        <v>16500</v>
      </c>
      <c r="BA43" s="9">
        <v>350</v>
      </c>
      <c r="BB43" s="9">
        <f t="shared" si="1"/>
        <v>16150</v>
      </c>
      <c r="BC43" s="10">
        <f t="shared" si="2"/>
        <v>2842.4</v>
      </c>
      <c r="BD43" s="11">
        <f t="shared" si="3"/>
        <v>12920</v>
      </c>
      <c r="BE43" s="12">
        <f t="shared" si="4"/>
        <v>387.6</v>
      </c>
      <c r="BF43" s="9">
        <v>250</v>
      </c>
      <c r="BG43" s="13">
        <f t="shared" si="5"/>
        <v>81.25</v>
      </c>
      <c r="BH43" s="13"/>
      <c r="BI43" s="14"/>
      <c r="BJ43" s="9">
        <f t="shared" si="6"/>
        <v>18.75</v>
      </c>
      <c r="BK43" t="s">
        <v>162</v>
      </c>
      <c r="BL43" t="s">
        <v>162</v>
      </c>
      <c r="BM43" t="s">
        <v>162</v>
      </c>
      <c r="BN43" t="s">
        <v>162</v>
      </c>
      <c r="BO43">
        <v>566</v>
      </c>
      <c r="BP43">
        <v>566</v>
      </c>
      <c r="BQ43">
        <v>16500</v>
      </c>
      <c r="BR43">
        <v>1000</v>
      </c>
      <c r="BS43">
        <v>82.5</v>
      </c>
      <c r="BT43">
        <v>6.19</v>
      </c>
      <c r="BU43">
        <v>0</v>
      </c>
      <c r="BV43">
        <v>16411.3125</v>
      </c>
      <c r="BW43">
        <v>0</v>
      </c>
      <c r="BX43" t="s">
        <v>162</v>
      </c>
      <c r="BY43" t="s">
        <v>162</v>
      </c>
      <c r="BZ43">
        <v>0</v>
      </c>
      <c r="CA43">
        <v>0</v>
      </c>
      <c r="CB43" t="s">
        <v>166</v>
      </c>
      <c r="CC43">
        <v>33</v>
      </c>
      <c r="CD43" t="s">
        <v>162</v>
      </c>
      <c r="CE43">
        <v>0</v>
      </c>
      <c r="CF43">
        <v>0</v>
      </c>
      <c r="CG43" t="s">
        <v>177</v>
      </c>
      <c r="CH43">
        <v>0</v>
      </c>
      <c r="CI43">
        <v>0.2</v>
      </c>
      <c r="CJ43">
        <v>33</v>
      </c>
      <c r="CK43" t="s">
        <v>162</v>
      </c>
      <c r="CL43" t="s">
        <v>177</v>
      </c>
      <c r="CM43" t="s">
        <v>162</v>
      </c>
      <c r="CN43" t="s">
        <v>162</v>
      </c>
      <c r="CO43">
        <v>0</v>
      </c>
      <c r="CP43" t="s">
        <v>169</v>
      </c>
      <c r="CQ43">
        <v>30</v>
      </c>
      <c r="CR43">
        <v>9.9</v>
      </c>
      <c r="CS43">
        <v>0.74</v>
      </c>
      <c r="CT43">
        <v>16490.439999999999</v>
      </c>
      <c r="CU43" t="s">
        <v>167</v>
      </c>
      <c r="CV43">
        <v>25</v>
      </c>
      <c r="CW43">
        <v>8.25</v>
      </c>
      <c r="CX43">
        <v>0.62</v>
      </c>
      <c r="CY43" t="s">
        <v>167</v>
      </c>
      <c r="CZ43">
        <v>7.5</v>
      </c>
      <c r="DA43">
        <v>2.4750000000000001</v>
      </c>
      <c r="DB43">
        <v>0.19</v>
      </c>
      <c r="DC43" t="s">
        <v>163</v>
      </c>
      <c r="DD43">
        <v>7.5</v>
      </c>
      <c r="DE43">
        <v>2.4750000000000001</v>
      </c>
      <c r="DF43">
        <v>0.19</v>
      </c>
      <c r="DG43">
        <v>0</v>
      </c>
      <c r="DH43">
        <v>1</v>
      </c>
      <c r="DI43">
        <v>0.08</v>
      </c>
      <c r="DJ43" t="s">
        <v>167</v>
      </c>
      <c r="DK43">
        <v>5</v>
      </c>
      <c r="DL43">
        <v>1.65</v>
      </c>
      <c r="DM43">
        <v>0.12</v>
      </c>
      <c r="DN43" t="s">
        <v>167</v>
      </c>
      <c r="DO43">
        <v>25</v>
      </c>
      <c r="DP43">
        <v>8.25</v>
      </c>
      <c r="DQ43">
        <v>0.62</v>
      </c>
      <c r="DR43" t="s">
        <v>162</v>
      </c>
      <c r="DS43">
        <v>0</v>
      </c>
      <c r="DT43">
        <v>0</v>
      </c>
      <c r="DU43" t="s">
        <v>162</v>
      </c>
      <c r="DV43">
        <v>0</v>
      </c>
      <c r="DW43">
        <v>0</v>
      </c>
      <c r="DX43" t="s">
        <v>162</v>
      </c>
      <c r="DY43" t="s">
        <v>162</v>
      </c>
      <c r="DZ43" t="s">
        <v>162</v>
      </c>
      <c r="EA43" t="s">
        <v>162</v>
      </c>
      <c r="EB43">
        <v>0</v>
      </c>
      <c r="EC43">
        <v>0</v>
      </c>
      <c r="ED43">
        <v>49.5</v>
      </c>
      <c r="EE43">
        <v>3.71</v>
      </c>
      <c r="EF43">
        <v>2.0020566000040006E+19</v>
      </c>
      <c r="EG43">
        <v>3.0040567E+19</v>
      </c>
      <c r="EH43" t="s">
        <v>349</v>
      </c>
      <c r="EI43" t="s">
        <v>349</v>
      </c>
      <c r="EJ43" t="s">
        <v>162</v>
      </c>
      <c r="EK43" t="s">
        <v>162</v>
      </c>
      <c r="EL43" t="s">
        <v>126</v>
      </c>
      <c r="EM43" t="s">
        <v>162</v>
      </c>
      <c r="EN43" t="s">
        <v>162</v>
      </c>
      <c r="EO43" t="s">
        <v>162</v>
      </c>
      <c r="EP43" t="s">
        <v>162</v>
      </c>
      <c r="EQ43" t="s">
        <v>162</v>
      </c>
      <c r="ER43" t="s">
        <v>162</v>
      </c>
      <c r="ES43" t="s">
        <v>162</v>
      </c>
      <c r="ET43" t="s">
        <v>162</v>
      </c>
      <c r="EU43" t="s">
        <v>162</v>
      </c>
      <c r="EV43">
        <v>16490.439999999999</v>
      </c>
      <c r="EW43">
        <v>0</v>
      </c>
      <c r="EX43">
        <v>0</v>
      </c>
      <c r="EY43" t="s">
        <v>162</v>
      </c>
      <c r="EZ43" t="s">
        <v>168</v>
      </c>
      <c r="FA43" t="s">
        <v>162</v>
      </c>
      <c r="FB43">
        <v>0</v>
      </c>
      <c r="FC43">
        <v>0</v>
      </c>
    </row>
    <row r="44" spans="1:159" x14ac:dyDescent="0.25">
      <c r="A44" t="s">
        <v>145</v>
      </c>
      <c r="B44" t="s">
        <v>145</v>
      </c>
      <c r="C44">
        <v>9807034153</v>
      </c>
      <c r="D44" t="s">
        <v>146</v>
      </c>
      <c r="E44" t="s">
        <v>169</v>
      </c>
      <c r="F44" s="3" t="s">
        <v>148</v>
      </c>
      <c r="G44" t="s">
        <v>149</v>
      </c>
      <c r="H44" t="s">
        <v>150</v>
      </c>
      <c r="I44" t="s">
        <v>151</v>
      </c>
      <c r="J44" t="s">
        <v>170</v>
      </c>
      <c r="K44" t="s">
        <v>153</v>
      </c>
      <c r="L44" s="4">
        <v>0.5</v>
      </c>
      <c r="M44" s="4">
        <v>16500</v>
      </c>
      <c r="N44" t="s">
        <v>171</v>
      </c>
      <c r="O44" t="s">
        <v>215</v>
      </c>
      <c r="P44" t="s">
        <v>468</v>
      </c>
      <c r="Q44">
        <v>34979</v>
      </c>
      <c r="R44">
        <v>87516</v>
      </c>
      <c r="S44" s="3" t="s">
        <v>157</v>
      </c>
      <c r="T44" t="s">
        <v>144</v>
      </c>
      <c r="U44">
        <v>2616990395</v>
      </c>
      <c r="V44" t="s">
        <v>469</v>
      </c>
      <c r="W44" t="s">
        <v>469</v>
      </c>
      <c r="X44">
        <v>8349396</v>
      </c>
      <c r="Y44">
        <v>1001670</v>
      </c>
      <c r="Z44">
        <v>25524848</v>
      </c>
      <c r="AA44">
        <v>9807034153</v>
      </c>
      <c r="AB44">
        <v>800578</v>
      </c>
      <c r="AC44" t="s">
        <v>159</v>
      </c>
      <c r="AD44" t="s">
        <v>160</v>
      </c>
      <c r="AE44" t="s">
        <v>161</v>
      </c>
      <c r="AF44" t="s">
        <v>170</v>
      </c>
      <c r="AG44">
        <v>5999</v>
      </c>
      <c r="AH44">
        <v>63</v>
      </c>
      <c r="AI44" t="s">
        <v>162</v>
      </c>
      <c r="AJ44" t="s">
        <v>162</v>
      </c>
      <c r="AK44" t="s">
        <v>162</v>
      </c>
      <c r="AL44" t="s">
        <v>163</v>
      </c>
      <c r="AM44" t="s">
        <v>469</v>
      </c>
      <c r="AN44">
        <v>566</v>
      </c>
      <c r="AO44">
        <v>960760</v>
      </c>
      <c r="AP44">
        <v>566</v>
      </c>
      <c r="AQ44">
        <v>9807034153</v>
      </c>
      <c r="AR44">
        <v>9807034153</v>
      </c>
      <c r="AS44" t="s">
        <v>171</v>
      </c>
      <c r="AT44" t="s">
        <v>218</v>
      </c>
      <c r="AU44" t="s">
        <v>162</v>
      </c>
      <c r="AV44" t="s">
        <v>176</v>
      </c>
      <c r="AW44" s="4">
        <v>0.5</v>
      </c>
      <c r="AX44">
        <v>16500</v>
      </c>
      <c r="AY44">
        <v>16500</v>
      </c>
      <c r="AZ44" s="9">
        <f t="shared" si="0"/>
        <v>16500</v>
      </c>
      <c r="BA44" s="9">
        <v>350</v>
      </c>
      <c r="BB44" s="9">
        <f t="shared" si="1"/>
        <v>16150</v>
      </c>
      <c r="BC44" s="10">
        <f t="shared" si="2"/>
        <v>2842.4</v>
      </c>
      <c r="BD44" s="11">
        <f t="shared" si="3"/>
        <v>12920</v>
      </c>
      <c r="BE44" s="12">
        <f t="shared" si="4"/>
        <v>387.6</v>
      </c>
      <c r="BF44" s="9">
        <v>250</v>
      </c>
      <c r="BG44" s="13">
        <f t="shared" si="5"/>
        <v>81.25</v>
      </c>
      <c r="BH44" s="13"/>
      <c r="BI44" s="14"/>
      <c r="BJ44" s="9">
        <f t="shared" si="6"/>
        <v>18.75</v>
      </c>
      <c r="BK44" t="s">
        <v>162</v>
      </c>
      <c r="BL44" t="s">
        <v>162</v>
      </c>
      <c r="BM44" t="s">
        <v>162</v>
      </c>
      <c r="BN44" t="s">
        <v>162</v>
      </c>
      <c r="BO44">
        <v>566</v>
      </c>
      <c r="BP44">
        <v>566</v>
      </c>
      <c r="BQ44">
        <v>16500</v>
      </c>
      <c r="BR44">
        <v>1000</v>
      </c>
      <c r="BS44">
        <v>82.5</v>
      </c>
      <c r="BT44">
        <v>6.19</v>
      </c>
      <c r="BU44">
        <v>0</v>
      </c>
      <c r="BV44">
        <v>16411.3125</v>
      </c>
      <c r="BW44">
        <v>0</v>
      </c>
      <c r="BX44" t="s">
        <v>162</v>
      </c>
      <c r="BY44" t="s">
        <v>162</v>
      </c>
      <c r="BZ44">
        <v>0</v>
      </c>
      <c r="CA44">
        <v>0</v>
      </c>
      <c r="CB44" t="s">
        <v>166</v>
      </c>
      <c r="CC44">
        <v>33</v>
      </c>
      <c r="CD44" t="s">
        <v>162</v>
      </c>
      <c r="CE44">
        <v>0</v>
      </c>
      <c r="CF44">
        <v>0</v>
      </c>
      <c r="CG44" t="s">
        <v>177</v>
      </c>
      <c r="CH44">
        <v>0</v>
      </c>
      <c r="CI44">
        <v>0.2</v>
      </c>
      <c r="CJ44">
        <v>33</v>
      </c>
      <c r="CK44" t="s">
        <v>162</v>
      </c>
      <c r="CL44" t="s">
        <v>177</v>
      </c>
      <c r="CM44" t="s">
        <v>162</v>
      </c>
      <c r="CN44" t="s">
        <v>162</v>
      </c>
      <c r="CO44">
        <v>0</v>
      </c>
      <c r="CP44" t="s">
        <v>169</v>
      </c>
      <c r="CQ44">
        <v>30</v>
      </c>
      <c r="CR44">
        <v>9.9</v>
      </c>
      <c r="CS44">
        <v>0.74</v>
      </c>
      <c r="CT44">
        <v>16490.439999999999</v>
      </c>
      <c r="CU44" t="s">
        <v>167</v>
      </c>
      <c r="CV44">
        <v>25</v>
      </c>
      <c r="CW44">
        <v>8.25</v>
      </c>
      <c r="CX44">
        <v>0.62</v>
      </c>
      <c r="CY44" t="s">
        <v>167</v>
      </c>
      <c r="CZ44">
        <v>7.5</v>
      </c>
      <c r="DA44">
        <v>2.4750000000000001</v>
      </c>
      <c r="DB44">
        <v>0.19</v>
      </c>
      <c r="DC44" t="s">
        <v>163</v>
      </c>
      <c r="DD44">
        <v>7.5</v>
      </c>
      <c r="DE44">
        <v>2.4750000000000001</v>
      </c>
      <c r="DF44">
        <v>0.19</v>
      </c>
      <c r="DG44">
        <v>0</v>
      </c>
      <c r="DH44">
        <v>1</v>
      </c>
      <c r="DI44">
        <v>0.08</v>
      </c>
      <c r="DJ44" t="s">
        <v>167</v>
      </c>
      <c r="DK44">
        <v>5</v>
      </c>
      <c r="DL44">
        <v>1.65</v>
      </c>
      <c r="DM44">
        <v>0.12</v>
      </c>
      <c r="DN44" t="s">
        <v>167</v>
      </c>
      <c r="DO44">
        <v>25</v>
      </c>
      <c r="DP44">
        <v>8.25</v>
      </c>
      <c r="DQ44">
        <v>0.62</v>
      </c>
      <c r="DR44" t="s">
        <v>162</v>
      </c>
      <c r="DS44">
        <v>0</v>
      </c>
      <c r="DT44">
        <v>0</v>
      </c>
      <c r="DU44" t="s">
        <v>162</v>
      </c>
      <c r="DV44">
        <v>0</v>
      </c>
      <c r="DW44">
        <v>0</v>
      </c>
      <c r="DX44" t="s">
        <v>162</v>
      </c>
      <c r="DY44" t="s">
        <v>162</v>
      </c>
      <c r="DZ44" t="s">
        <v>162</v>
      </c>
      <c r="EA44" t="s">
        <v>162</v>
      </c>
      <c r="EB44">
        <v>0</v>
      </c>
      <c r="EC44">
        <v>0</v>
      </c>
      <c r="ED44">
        <v>49.5</v>
      </c>
      <c r="EE44">
        <v>3.71</v>
      </c>
      <c r="EF44">
        <v>2.0020566000040006E+19</v>
      </c>
      <c r="EG44">
        <v>3.0040567E+19</v>
      </c>
      <c r="EH44" t="s">
        <v>469</v>
      </c>
      <c r="EI44" t="s">
        <v>469</v>
      </c>
      <c r="EJ44" t="s">
        <v>162</v>
      </c>
      <c r="EK44" t="s">
        <v>162</v>
      </c>
      <c r="EL44" t="s">
        <v>126</v>
      </c>
      <c r="EM44" t="s">
        <v>162</v>
      </c>
      <c r="EN44" t="s">
        <v>162</v>
      </c>
      <c r="EO44" t="s">
        <v>162</v>
      </c>
      <c r="EP44" t="s">
        <v>162</v>
      </c>
      <c r="EQ44" t="s">
        <v>162</v>
      </c>
      <c r="ER44" t="s">
        <v>162</v>
      </c>
      <c r="ES44" t="s">
        <v>162</v>
      </c>
      <c r="ET44" t="s">
        <v>162</v>
      </c>
      <c r="EU44" t="s">
        <v>162</v>
      </c>
      <c r="EV44">
        <v>16490.439999999999</v>
      </c>
      <c r="EW44">
        <v>0</v>
      </c>
      <c r="EX44">
        <v>0</v>
      </c>
      <c r="EY44" t="s">
        <v>162</v>
      </c>
      <c r="EZ44" t="s">
        <v>168</v>
      </c>
      <c r="FA44" t="s">
        <v>162</v>
      </c>
      <c r="FB44">
        <v>0</v>
      </c>
      <c r="FC44">
        <v>0</v>
      </c>
    </row>
    <row r="45" spans="1:159" x14ac:dyDescent="0.25">
      <c r="A45" t="s">
        <v>144</v>
      </c>
      <c r="B45" t="s">
        <v>145</v>
      </c>
      <c r="C45">
        <v>11719413</v>
      </c>
      <c r="D45" t="s">
        <v>295</v>
      </c>
      <c r="E45" t="s">
        <v>296</v>
      </c>
      <c r="F45" s="3" t="s">
        <v>148</v>
      </c>
      <c r="G45" t="s">
        <v>149</v>
      </c>
      <c r="H45" t="s">
        <v>150</v>
      </c>
      <c r="I45" t="s">
        <v>151</v>
      </c>
      <c r="J45" t="s">
        <v>162</v>
      </c>
      <c r="K45" t="s">
        <v>153</v>
      </c>
      <c r="L45" s="4">
        <v>0.5</v>
      </c>
      <c r="M45" s="4">
        <v>20850</v>
      </c>
      <c r="N45" t="s">
        <v>297</v>
      </c>
      <c r="O45" t="s">
        <v>298</v>
      </c>
      <c r="P45" t="s">
        <v>299</v>
      </c>
      <c r="Q45" t="s">
        <v>162</v>
      </c>
      <c r="R45" t="s">
        <v>162</v>
      </c>
      <c r="S45" s="3" t="s">
        <v>157</v>
      </c>
      <c r="T45" t="s">
        <v>144</v>
      </c>
      <c r="U45">
        <v>3311719413</v>
      </c>
      <c r="V45" t="s">
        <v>300</v>
      </c>
      <c r="W45" t="s">
        <v>300</v>
      </c>
      <c r="X45">
        <v>5848678</v>
      </c>
      <c r="Y45" t="s">
        <v>162</v>
      </c>
      <c r="Z45">
        <v>11719413</v>
      </c>
      <c r="AA45">
        <v>11719413</v>
      </c>
      <c r="AB45" t="s">
        <v>162</v>
      </c>
      <c r="AC45" t="s">
        <v>159</v>
      </c>
      <c r="AD45" t="s">
        <v>160</v>
      </c>
      <c r="AE45" t="s">
        <v>161</v>
      </c>
      <c r="AF45" t="s">
        <v>162</v>
      </c>
      <c r="AG45">
        <v>5999</v>
      </c>
      <c r="AH45">
        <v>63</v>
      </c>
      <c r="AI45" t="s">
        <v>162</v>
      </c>
      <c r="AJ45" t="s">
        <v>162</v>
      </c>
      <c r="AK45" t="s">
        <v>162</v>
      </c>
      <c r="AL45" t="s">
        <v>163</v>
      </c>
      <c r="AM45" t="s">
        <v>162</v>
      </c>
      <c r="AN45">
        <v>566</v>
      </c>
      <c r="AO45" t="s">
        <v>162</v>
      </c>
      <c r="AP45">
        <v>566</v>
      </c>
      <c r="AQ45" t="s">
        <v>162</v>
      </c>
      <c r="AR45" t="s">
        <v>162</v>
      </c>
      <c r="AS45" t="s">
        <v>297</v>
      </c>
      <c r="AT45" t="s">
        <v>162</v>
      </c>
      <c r="AU45" t="s">
        <v>162</v>
      </c>
      <c r="AV45" t="s">
        <v>297</v>
      </c>
      <c r="AW45" s="4">
        <v>0.5</v>
      </c>
      <c r="AX45">
        <v>20850</v>
      </c>
      <c r="AY45">
        <v>20850</v>
      </c>
      <c r="AZ45" s="9">
        <f t="shared" si="0"/>
        <v>20850</v>
      </c>
      <c r="BA45" s="9">
        <v>350</v>
      </c>
      <c r="BB45" s="9">
        <f t="shared" si="1"/>
        <v>20500</v>
      </c>
      <c r="BC45" s="10">
        <f t="shared" si="2"/>
        <v>3608.0000000000005</v>
      </c>
      <c r="BD45" s="11">
        <f t="shared" si="3"/>
        <v>16400</v>
      </c>
      <c r="BE45" s="12">
        <f t="shared" si="4"/>
        <v>492</v>
      </c>
      <c r="BF45" s="9">
        <v>250</v>
      </c>
      <c r="BG45" s="13">
        <f t="shared" si="5"/>
        <v>81.25</v>
      </c>
      <c r="BH45" s="13"/>
      <c r="BI45" s="14"/>
      <c r="BJ45" s="9">
        <f t="shared" si="6"/>
        <v>18.75</v>
      </c>
      <c r="BK45" t="s">
        <v>162</v>
      </c>
      <c r="BL45" t="s">
        <v>162</v>
      </c>
      <c r="BM45" t="s">
        <v>162</v>
      </c>
      <c r="BN45" t="s">
        <v>162</v>
      </c>
      <c r="BO45">
        <v>566</v>
      </c>
      <c r="BP45">
        <v>566</v>
      </c>
      <c r="BQ45">
        <v>20850</v>
      </c>
      <c r="BR45">
        <v>1000</v>
      </c>
      <c r="BS45">
        <v>104.25</v>
      </c>
      <c r="BT45">
        <v>7.82</v>
      </c>
      <c r="BU45">
        <v>0</v>
      </c>
      <c r="BV45">
        <v>20737.9313</v>
      </c>
      <c r="BW45">
        <v>0</v>
      </c>
      <c r="BX45" t="s">
        <v>162</v>
      </c>
      <c r="BY45" t="s">
        <v>162</v>
      </c>
      <c r="BZ45">
        <v>0</v>
      </c>
      <c r="CA45">
        <v>0</v>
      </c>
      <c r="CB45" t="s">
        <v>166</v>
      </c>
      <c r="CC45">
        <v>0</v>
      </c>
      <c r="CD45" t="s">
        <v>162</v>
      </c>
      <c r="CE45">
        <v>0</v>
      </c>
      <c r="CF45">
        <v>0</v>
      </c>
      <c r="CG45" t="s">
        <v>177</v>
      </c>
      <c r="CH45">
        <v>0</v>
      </c>
      <c r="CI45">
        <v>0.2</v>
      </c>
      <c r="CJ45">
        <v>0</v>
      </c>
      <c r="CK45" t="s">
        <v>162</v>
      </c>
      <c r="CL45" t="s">
        <v>177</v>
      </c>
      <c r="CM45" t="s">
        <v>162</v>
      </c>
      <c r="CN45" t="s">
        <v>162</v>
      </c>
      <c r="CO45">
        <v>0</v>
      </c>
      <c r="CP45" t="s">
        <v>296</v>
      </c>
      <c r="CQ45">
        <v>0</v>
      </c>
      <c r="CR45">
        <v>0</v>
      </c>
      <c r="CS45">
        <v>0</v>
      </c>
      <c r="CT45">
        <v>20850</v>
      </c>
      <c r="CU45" t="s">
        <v>167</v>
      </c>
      <c r="CV45">
        <v>25</v>
      </c>
      <c r="CW45">
        <v>0</v>
      </c>
      <c r="CX45">
        <v>0</v>
      </c>
      <c r="CY45" t="s">
        <v>167</v>
      </c>
      <c r="CZ45">
        <v>7.5</v>
      </c>
      <c r="DA45">
        <v>0</v>
      </c>
      <c r="DB45">
        <v>0</v>
      </c>
      <c r="DC45" t="s">
        <v>163</v>
      </c>
      <c r="DD45">
        <v>7.5</v>
      </c>
      <c r="DE45">
        <v>0</v>
      </c>
      <c r="DF45">
        <v>0</v>
      </c>
      <c r="DG45">
        <v>0</v>
      </c>
      <c r="DH45">
        <v>0</v>
      </c>
      <c r="DI45">
        <v>0</v>
      </c>
      <c r="DJ45" t="s">
        <v>167</v>
      </c>
      <c r="DK45">
        <v>5</v>
      </c>
      <c r="DL45">
        <v>0</v>
      </c>
      <c r="DM45">
        <v>0</v>
      </c>
      <c r="DN45" t="s">
        <v>167</v>
      </c>
      <c r="DO45">
        <v>25</v>
      </c>
      <c r="DP45">
        <v>0</v>
      </c>
      <c r="DQ45">
        <v>0</v>
      </c>
      <c r="DR45" t="s">
        <v>162</v>
      </c>
      <c r="DS45">
        <v>0</v>
      </c>
      <c r="DT45">
        <v>0</v>
      </c>
      <c r="DU45" t="s">
        <v>162</v>
      </c>
      <c r="DV45">
        <v>0</v>
      </c>
      <c r="DW45">
        <v>0</v>
      </c>
      <c r="DX45" t="s">
        <v>162</v>
      </c>
      <c r="DY45" t="s">
        <v>162</v>
      </c>
      <c r="DZ45" t="s">
        <v>162</v>
      </c>
      <c r="EA45" t="s">
        <v>162</v>
      </c>
      <c r="EB45">
        <v>0</v>
      </c>
      <c r="EC45">
        <v>0</v>
      </c>
      <c r="ED45">
        <v>104.25</v>
      </c>
      <c r="EE45">
        <v>7.82</v>
      </c>
      <c r="EF45" t="s">
        <v>162</v>
      </c>
      <c r="EG45" t="s">
        <v>162</v>
      </c>
      <c r="EH45" t="s">
        <v>301</v>
      </c>
      <c r="EI45" t="s">
        <v>300</v>
      </c>
      <c r="EJ45" t="s">
        <v>162</v>
      </c>
      <c r="EK45" t="s">
        <v>302</v>
      </c>
      <c r="EL45" t="s">
        <v>126</v>
      </c>
      <c r="EM45" t="s">
        <v>162</v>
      </c>
      <c r="EN45" t="s">
        <v>162</v>
      </c>
      <c r="EO45" t="s">
        <v>162</v>
      </c>
      <c r="EP45" t="s">
        <v>162</v>
      </c>
      <c r="EQ45" t="s">
        <v>162</v>
      </c>
      <c r="ER45" t="s">
        <v>162</v>
      </c>
      <c r="ES45" t="s">
        <v>162</v>
      </c>
      <c r="ET45" t="s">
        <v>162</v>
      </c>
      <c r="EU45" t="s">
        <v>303</v>
      </c>
      <c r="EV45">
        <v>0</v>
      </c>
      <c r="EW45">
        <v>20850</v>
      </c>
      <c r="EX45">
        <v>0</v>
      </c>
      <c r="EY45" t="s">
        <v>162</v>
      </c>
      <c r="EZ45" t="s">
        <v>168</v>
      </c>
      <c r="FA45" t="s">
        <v>162</v>
      </c>
      <c r="FB45">
        <v>0</v>
      </c>
      <c r="FC45">
        <v>0</v>
      </c>
    </row>
    <row r="46" spans="1:159" x14ac:dyDescent="0.25">
      <c r="A46" t="s">
        <v>144</v>
      </c>
      <c r="B46" t="s">
        <v>145</v>
      </c>
      <c r="C46">
        <v>9802583252</v>
      </c>
      <c r="D46" t="s">
        <v>146</v>
      </c>
      <c r="E46" t="s">
        <v>169</v>
      </c>
      <c r="F46" s="3" t="s">
        <v>148</v>
      </c>
      <c r="G46" t="s">
        <v>149</v>
      </c>
      <c r="H46" t="s">
        <v>150</v>
      </c>
      <c r="I46" t="s">
        <v>151</v>
      </c>
      <c r="J46" t="s">
        <v>170</v>
      </c>
      <c r="K46" t="s">
        <v>153</v>
      </c>
      <c r="L46" s="4">
        <v>0.5</v>
      </c>
      <c r="M46" s="4">
        <v>20850</v>
      </c>
      <c r="N46" t="s">
        <v>171</v>
      </c>
      <c r="O46" t="s">
        <v>359</v>
      </c>
      <c r="P46" t="s">
        <v>360</v>
      </c>
      <c r="Q46">
        <v>34973</v>
      </c>
      <c r="R46">
        <v>421873</v>
      </c>
      <c r="S46" s="3" t="s">
        <v>157</v>
      </c>
      <c r="T46" t="s">
        <v>144</v>
      </c>
      <c r="U46">
        <v>2616183631</v>
      </c>
      <c r="V46" t="s">
        <v>361</v>
      </c>
      <c r="W46" t="s">
        <v>361</v>
      </c>
      <c r="X46">
        <v>7971469</v>
      </c>
      <c r="Y46">
        <v>1001639</v>
      </c>
      <c r="Z46">
        <v>25520698</v>
      </c>
      <c r="AA46">
        <v>9802583252</v>
      </c>
      <c r="AB46">
        <v>800578</v>
      </c>
      <c r="AC46" t="s">
        <v>159</v>
      </c>
      <c r="AD46" t="s">
        <v>160</v>
      </c>
      <c r="AE46" t="s">
        <v>161</v>
      </c>
      <c r="AF46" t="s">
        <v>170</v>
      </c>
      <c r="AG46">
        <v>5999</v>
      </c>
      <c r="AH46">
        <v>63</v>
      </c>
      <c r="AI46" t="s">
        <v>162</v>
      </c>
      <c r="AJ46" t="s">
        <v>162</v>
      </c>
      <c r="AK46" t="s">
        <v>162</v>
      </c>
      <c r="AL46" t="s">
        <v>163</v>
      </c>
      <c r="AM46" t="s">
        <v>361</v>
      </c>
      <c r="AN46">
        <v>566</v>
      </c>
      <c r="AO46">
        <v>696785</v>
      </c>
      <c r="AP46">
        <v>566</v>
      </c>
      <c r="AQ46">
        <v>9802583252</v>
      </c>
      <c r="AR46">
        <v>9802583252</v>
      </c>
      <c r="AS46" t="s">
        <v>171</v>
      </c>
      <c r="AT46" t="s">
        <v>362</v>
      </c>
      <c r="AU46" t="s">
        <v>162</v>
      </c>
      <c r="AV46" t="s">
        <v>176</v>
      </c>
      <c r="AW46" s="4">
        <v>0.5</v>
      </c>
      <c r="AX46">
        <v>20850</v>
      </c>
      <c r="AY46">
        <v>20850</v>
      </c>
      <c r="AZ46" s="9">
        <f t="shared" si="0"/>
        <v>20850</v>
      </c>
      <c r="BA46" s="9">
        <v>350</v>
      </c>
      <c r="BB46" s="9">
        <f t="shared" si="1"/>
        <v>20500</v>
      </c>
      <c r="BC46" s="10">
        <f t="shared" si="2"/>
        <v>3608.0000000000005</v>
      </c>
      <c r="BD46" s="11">
        <f t="shared" si="3"/>
        <v>16400</v>
      </c>
      <c r="BE46" s="12">
        <f t="shared" si="4"/>
        <v>492</v>
      </c>
      <c r="BF46" s="9">
        <v>250</v>
      </c>
      <c r="BG46" s="13">
        <f t="shared" si="5"/>
        <v>81.25</v>
      </c>
      <c r="BH46" s="13"/>
      <c r="BI46" s="14"/>
      <c r="BJ46" s="9">
        <f t="shared" si="6"/>
        <v>18.75</v>
      </c>
      <c r="BK46" t="s">
        <v>162</v>
      </c>
      <c r="BL46" t="s">
        <v>162</v>
      </c>
      <c r="BM46" t="s">
        <v>162</v>
      </c>
      <c r="BN46" t="s">
        <v>162</v>
      </c>
      <c r="BO46">
        <v>566</v>
      </c>
      <c r="BP46">
        <v>566</v>
      </c>
      <c r="BQ46">
        <v>20850</v>
      </c>
      <c r="BR46">
        <v>1000</v>
      </c>
      <c r="BS46">
        <v>104.25</v>
      </c>
      <c r="BT46">
        <v>7.82</v>
      </c>
      <c r="BU46">
        <v>0</v>
      </c>
      <c r="BV46">
        <v>20737.9313</v>
      </c>
      <c r="BW46">
        <v>0</v>
      </c>
      <c r="BX46" t="s">
        <v>162</v>
      </c>
      <c r="BY46" t="s">
        <v>162</v>
      </c>
      <c r="BZ46">
        <v>0</v>
      </c>
      <c r="CA46">
        <v>0</v>
      </c>
      <c r="CB46" t="s">
        <v>166</v>
      </c>
      <c r="CC46">
        <v>41.7</v>
      </c>
      <c r="CD46" t="s">
        <v>162</v>
      </c>
      <c r="CE46">
        <v>0</v>
      </c>
      <c r="CF46">
        <v>0</v>
      </c>
      <c r="CG46" t="s">
        <v>177</v>
      </c>
      <c r="CH46">
        <v>0</v>
      </c>
      <c r="CI46">
        <v>0.2</v>
      </c>
      <c r="CJ46">
        <v>41.7</v>
      </c>
      <c r="CK46" t="s">
        <v>162</v>
      </c>
      <c r="CL46" t="s">
        <v>177</v>
      </c>
      <c r="CM46" t="s">
        <v>162</v>
      </c>
      <c r="CN46" t="s">
        <v>162</v>
      </c>
      <c r="CO46">
        <v>0</v>
      </c>
      <c r="CP46" t="s">
        <v>169</v>
      </c>
      <c r="CQ46">
        <v>30</v>
      </c>
      <c r="CR46">
        <v>12.51</v>
      </c>
      <c r="CS46">
        <v>0.94</v>
      </c>
      <c r="CT46">
        <v>20837.63</v>
      </c>
      <c r="CU46" t="s">
        <v>167</v>
      </c>
      <c r="CV46">
        <v>25</v>
      </c>
      <c r="CW46">
        <v>10.425000000000001</v>
      </c>
      <c r="CX46">
        <v>0.78</v>
      </c>
      <c r="CY46" t="s">
        <v>167</v>
      </c>
      <c r="CZ46">
        <v>7.5</v>
      </c>
      <c r="DA46">
        <v>3.1274999999999999</v>
      </c>
      <c r="DB46">
        <v>0.23</v>
      </c>
      <c r="DC46" t="s">
        <v>163</v>
      </c>
      <c r="DD46">
        <v>7.5</v>
      </c>
      <c r="DE46">
        <v>3.1274999999999999</v>
      </c>
      <c r="DF46">
        <v>0.23</v>
      </c>
      <c r="DG46">
        <v>0</v>
      </c>
      <c r="DH46">
        <v>1</v>
      </c>
      <c r="DI46">
        <v>0.08</v>
      </c>
      <c r="DJ46" t="s">
        <v>167</v>
      </c>
      <c r="DK46">
        <v>5</v>
      </c>
      <c r="DL46">
        <v>2.085</v>
      </c>
      <c r="DM46">
        <v>0.16</v>
      </c>
      <c r="DN46" t="s">
        <v>167</v>
      </c>
      <c r="DO46">
        <v>25</v>
      </c>
      <c r="DP46">
        <v>10.425000000000001</v>
      </c>
      <c r="DQ46">
        <v>0.78</v>
      </c>
      <c r="DR46" t="s">
        <v>162</v>
      </c>
      <c r="DS46">
        <v>0</v>
      </c>
      <c r="DT46">
        <v>0</v>
      </c>
      <c r="DU46" t="s">
        <v>162</v>
      </c>
      <c r="DV46">
        <v>0</v>
      </c>
      <c r="DW46">
        <v>0</v>
      </c>
      <c r="DX46" t="s">
        <v>162</v>
      </c>
      <c r="DY46" t="s">
        <v>162</v>
      </c>
      <c r="DZ46" t="s">
        <v>162</v>
      </c>
      <c r="EA46" t="s">
        <v>162</v>
      </c>
      <c r="EB46">
        <v>0</v>
      </c>
      <c r="EC46">
        <v>0</v>
      </c>
      <c r="ED46">
        <v>62.55</v>
      </c>
      <c r="EE46">
        <v>4.7</v>
      </c>
      <c r="EF46">
        <v>2.0020566000040006E+19</v>
      </c>
      <c r="EG46">
        <v>3.0040567E+19</v>
      </c>
      <c r="EH46" t="s">
        <v>361</v>
      </c>
      <c r="EI46" t="s">
        <v>361</v>
      </c>
      <c r="EJ46" t="s">
        <v>162</v>
      </c>
      <c r="EK46" t="s">
        <v>162</v>
      </c>
      <c r="EL46" t="s">
        <v>126</v>
      </c>
      <c r="EM46" t="s">
        <v>162</v>
      </c>
      <c r="EN46" t="s">
        <v>162</v>
      </c>
      <c r="EO46" t="s">
        <v>162</v>
      </c>
      <c r="EP46" t="s">
        <v>162</v>
      </c>
      <c r="EQ46" t="s">
        <v>162</v>
      </c>
      <c r="ER46" t="s">
        <v>162</v>
      </c>
      <c r="ES46" t="s">
        <v>162</v>
      </c>
      <c r="ET46" t="s">
        <v>162</v>
      </c>
      <c r="EU46" t="s">
        <v>162</v>
      </c>
      <c r="EV46">
        <v>20837.63</v>
      </c>
      <c r="EW46">
        <v>0</v>
      </c>
      <c r="EX46">
        <v>0</v>
      </c>
      <c r="EY46" t="s">
        <v>162</v>
      </c>
      <c r="EZ46" t="s">
        <v>168</v>
      </c>
      <c r="FA46" t="s">
        <v>162</v>
      </c>
      <c r="FB46">
        <v>0</v>
      </c>
      <c r="FC46">
        <v>0</v>
      </c>
    </row>
    <row r="47" spans="1:159" x14ac:dyDescent="0.25">
      <c r="A47" t="s">
        <v>144</v>
      </c>
      <c r="B47" t="s">
        <v>145</v>
      </c>
      <c r="C47">
        <v>9802322440</v>
      </c>
      <c r="D47" t="s">
        <v>146</v>
      </c>
      <c r="E47" t="s">
        <v>169</v>
      </c>
      <c r="F47" s="3" t="s">
        <v>148</v>
      </c>
      <c r="G47" t="s">
        <v>350</v>
      </c>
      <c r="H47" t="s">
        <v>351</v>
      </c>
      <c r="I47" t="s">
        <v>352</v>
      </c>
      <c r="J47" t="s">
        <v>353</v>
      </c>
      <c r="K47" t="s">
        <v>153</v>
      </c>
      <c r="L47" s="4">
        <v>0.5</v>
      </c>
      <c r="M47" s="4">
        <v>31350</v>
      </c>
      <c r="N47" t="s">
        <v>171</v>
      </c>
      <c r="O47" t="s">
        <v>354</v>
      </c>
      <c r="P47" t="s">
        <v>355</v>
      </c>
      <c r="Q47">
        <v>34973</v>
      </c>
      <c r="R47">
        <v>312115</v>
      </c>
      <c r="S47" s="3" t="s">
        <v>157</v>
      </c>
      <c r="T47" t="s">
        <v>144</v>
      </c>
      <c r="U47">
        <v>2616147886</v>
      </c>
      <c r="V47" t="s">
        <v>356</v>
      </c>
      <c r="W47" t="s">
        <v>356</v>
      </c>
      <c r="X47">
        <v>7971469</v>
      </c>
      <c r="Y47">
        <v>1001481</v>
      </c>
      <c r="Z47">
        <v>25520576</v>
      </c>
      <c r="AA47">
        <v>9802322440</v>
      </c>
      <c r="AB47">
        <v>815167</v>
      </c>
      <c r="AC47" t="s">
        <v>159</v>
      </c>
      <c r="AD47" t="s">
        <v>160</v>
      </c>
      <c r="AE47" t="s">
        <v>161</v>
      </c>
      <c r="AF47" t="s">
        <v>353</v>
      </c>
      <c r="AG47">
        <v>5999</v>
      </c>
      <c r="AH47">
        <v>63</v>
      </c>
      <c r="AI47" t="s">
        <v>162</v>
      </c>
      <c r="AJ47" t="s">
        <v>162</v>
      </c>
      <c r="AK47" t="s">
        <v>162</v>
      </c>
      <c r="AL47" t="s">
        <v>163</v>
      </c>
      <c r="AM47" t="s">
        <v>356</v>
      </c>
      <c r="AN47">
        <v>566</v>
      </c>
      <c r="AO47">
        <v>316073</v>
      </c>
      <c r="AP47">
        <v>566</v>
      </c>
      <c r="AQ47">
        <v>9802322440</v>
      </c>
      <c r="AR47">
        <v>9802322440</v>
      </c>
      <c r="AS47" t="s">
        <v>171</v>
      </c>
      <c r="AT47" t="s">
        <v>357</v>
      </c>
      <c r="AU47" t="s">
        <v>162</v>
      </c>
      <c r="AV47" t="s">
        <v>176</v>
      </c>
      <c r="AW47" s="4">
        <v>0.5</v>
      </c>
      <c r="AX47">
        <v>31350</v>
      </c>
      <c r="AY47">
        <v>31350</v>
      </c>
      <c r="AZ47" s="9">
        <f t="shared" si="0"/>
        <v>30350</v>
      </c>
      <c r="BA47" s="9">
        <v>350</v>
      </c>
      <c r="BB47" s="9">
        <f t="shared" si="1"/>
        <v>30000</v>
      </c>
      <c r="BC47" s="10">
        <f t="shared" si="2"/>
        <v>5280.0000000000009</v>
      </c>
      <c r="BD47" s="11">
        <f t="shared" si="3"/>
        <v>24000</v>
      </c>
      <c r="BE47" s="12">
        <f t="shared" si="4"/>
        <v>720</v>
      </c>
      <c r="BF47" s="9">
        <v>250</v>
      </c>
      <c r="BG47" s="13">
        <f t="shared" si="5"/>
        <v>81.25</v>
      </c>
      <c r="BH47" s="13">
        <v>1000</v>
      </c>
      <c r="BI47" s="14"/>
      <c r="BJ47" s="9">
        <f t="shared" si="6"/>
        <v>18.75</v>
      </c>
      <c r="BK47" t="s">
        <v>162</v>
      </c>
      <c r="BL47" t="s">
        <v>162</v>
      </c>
      <c r="BM47" t="s">
        <v>162</v>
      </c>
      <c r="BN47" t="s">
        <v>162</v>
      </c>
      <c r="BO47">
        <v>566</v>
      </c>
      <c r="BP47">
        <v>566</v>
      </c>
      <c r="BQ47">
        <v>31350</v>
      </c>
      <c r="BR47">
        <v>1000</v>
      </c>
      <c r="BS47">
        <v>156.75</v>
      </c>
      <c r="BT47">
        <v>11.76</v>
      </c>
      <c r="BU47">
        <v>0</v>
      </c>
      <c r="BV47">
        <v>31181.4938</v>
      </c>
      <c r="BW47">
        <v>0</v>
      </c>
      <c r="BX47" t="s">
        <v>162</v>
      </c>
      <c r="BY47" t="s">
        <v>162</v>
      </c>
      <c r="BZ47">
        <v>0</v>
      </c>
      <c r="CA47">
        <v>0</v>
      </c>
      <c r="CB47" t="s">
        <v>166</v>
      </c>
      <c r="CC47">
        <v>62.7</v>
      </c>
      <c r="CD47" t="s">
        <v>162</v>
      </c>
      <c r="CE47">
        <v>0</v>
      </c>
      <c r="CF47">
        <v>0</v>
      </c>
      <c r="CG47" t="s">
        <v>177</v>
      </c>
      <c r="CH47">
        <v>0</v>
      </c>
      <c r="CI47">
        <v>0.2</v>
      </c>
      <c r="CJ47">
        <v>62.7</v>
      </c>
      <c r="CK47" t="s">
        <v>162</v>
      </c>
      <c r="CL47" t="s">
        <v>177</v>
      </c>
      <c r="CM47" t="s">
        <v>162</v>
      </c>
      <c r="CN47" t="s">
        <v>162</v>
      </c>
      <c r="CO47">
        <v>0</v>
      </c>
      <c r="CP47" t="s">
        <v>169</v>
      </c>
      <c r="CQ47">
        <v>30</v>
      </c>
      <c r="CR47">
        <v>18.809999999999999</v>
      </c>
      <c r="CS47">
        <v>1.41</v>
      </c>
      <c r="CT47">
        <v>31330.86</v>
      </c>
      <c r="CU47" t="s">
        <v>167</v>
      </c>
      <c r="CV47">
        <v>25</v>
      </c>
      <c r="CW47">
        <v>15.675000000000001</v>
      </c>
      <c r="CX47">
        <v>1.18</v>
      </c>
      <c r="CY47" t="s">
        <v>167</v>
      </c>
      <c r="CZ47">
        <v>7.5</v>
      </c>
      <c r="DA47">
        <v>4.7024999999999997</v>
      </c>
      <c r="DB47">
        <v>0.35</v>
      </c>
      <c r="DC47" t="s">
        <v>163</v>
      </c>
      <c r="DD47">
        <v>7.5</v>
      </c>
      <c r="DE47">
        <v>4.7024999999999997</v>
      </c>
      <c r="DF47">
        <v>0.35</v>
      </c>
      <c r="DG47">
        <v>0</v>
      </c>
      <c r="DH47">
        <v>1</v>
      </c>
      <c r="DI47">
        <v>0.08</v>
      </c>
      <c r="DJ47" t="s">
        <v>167</v>
      </c>
      <c r="DK47">
        <v>5</v>
      </c>
      <c r="DL47">
        <v>3.1349999999999998</v>
      </c>
      <c r="DM47">
        <v>0.24</v>
      </c>
      <c r="DN47" t="s">
        <v>167</v>
      </c>
      <c r="DO47">
        <v>25</v>
      </c>
      <c r="DP47">
        <v>15.675000000000001</v>
      </c>
      <c r="DQ47">
        <v>1.18</v>
      </c>
      <c r="DR47" t="s">
        <v>162</v>
      </c>
      <c r="DS47">
        <v>0</v>
      </c>
      <c r="DT47">
        <v>0</v>
      </c>
      <c r="DU47" t="s">
        <v>162</v>
      </c>
      <c r="DV47">
        <v>0</v>
      </c>
      <c r="DW47">
        <v>0</v>
      </c>
      <c r="DX47" t="s">
        <v>162</v>
      </c>
      <c r="DY47" t="s">
        <v>162</v>
      </c>
      <c r="DZ47" t="s">
        <v>162</v>
      </c>
      <c r="EA47" t="s">
        <v>162</v>
      </c>
      <c r="EB47">
        <v>0</v>
      </c>
      <c r="EC47">
        <v>0</v>
      </c>
      <c r="ED47">
        <v>94.05</v>
      </c>
      <c r="EE47">
        <v>7.05</v>
      </c>
      <c r="EF47">
        <v>2.0020566000040006E+19</v>
      </c>
      <c r="EG47">
        <v>3.0040567E+19</v>
      </c>
      <c r="EH47" t="s">
        <v>358</v>
      </c>
      <c r="EI47" t="s">
        <v>356</v>
      </c>
      <c r="EJ47" t="s">
        <v>162</v>
      </c>
      <c r="EK47" t="s">
        <v>162</v>
      </c>
      <c r="EL47" t="s">
        <v>126</v>
      </c>
      <c r="EM47" t="s">
        <v>162</v>
      </c>
      <c r="EN47" t="s">
        <v>162</v>
      </c>
      <c r="EO47" t="s">
        <v>162</v>
      </c>
      <c r="EP47" t="s">
        <v>162</v>
      </c>
      <c r="EQ47" t="s">
        <v>162</v>
      </c>
      <c r="ER47" t="s">
        <v>162</v>
      </c>
      <c r="ES47" t="s">
        <v>162</v>
      </c>
      <c r="ET47" t="s">
        <v>162</v>
      </c>
      <c r="EU47" t="s">
        <v>162</v>
      </c>
      <c r="EV47">
        <v>31330.86</v>
      </c>
      <c r="EW47">
        <v>0</v>
      </c>
      <c r="EX47">
        <v>0</v>
      </c>
      <c r="EY47" t="s">
        <v>162</v>
      </c>
      <c r="EZ47" t="s">
        <v>168</v>
      </c>
      <c r="FA47" t="s">
        <v>162</v>
      </c>
      <c r="FB47">
        <v>0</v>
      </c>
      <c r="FC47">
        <v>0</v>
      </c>
    </row>
    <row r="48" spans="1:159" x14ac:dyDescent="0.25">
      <c r="A48" t="s">
        <v>144</v>
      </c>
      <c r="B48" t="s">
        <v>145</v>
      </c>
      <c r="C48">
        <v>9802355180</v>
      </c>
      <c r="D48" t="s">
        <v>146</v>
      </c>
      <c r="E48" t="s">
        <v>169</v>
      </c>
      <c r="F48" s="3" t="s">
        <v>148</v>
      </c>
      <c r="G48" t="s">
        <v>350</v>
      </c>
      <c r="H48" t="s">
        <v>351</v>
      </c>
      <c r="I48" t="s">
        <v>352</v>
      </c>
      <c r="J48" t="s">
        <v>353</v>
      </c>
      <c r="K48" t="s">
        <v>153</v>
      </c>
      <c r="L48" s="4">
        <v>0.5</v>
      </c>
      <c r="M48" s="4">
        <v>31350</v>
      </c>
      <c r="N48" t="s">
        <v>171</v>
      </c>
      <c r="O48" t="s">
        <v>354</v>
      </c>
      <c r="P48" t="s">
        <v>363</v>
      </c>
      <c r="Q48">
        <v>34973</v>
      </c>
      <c r="R48">
        <v>326777</v>
      </c>
      <c r="S48" s="3" t="s">
        <v>157</v>
      </c>
      <c r="T48" t="s">
        <v>144</v>
      </c>
      <c r="U48">
        <v>2616152455</v>
      </c>
      <c r="V48" t="s">
        <v>364</v>
      </c>
      <c r="W48" t="s">
        <v>364</v>
      </c>
      <c r="X48">
        <v>7971469</v>
      </c>
      <c r="Y48">
        <v>1001482</v>
      </c>
      <c r="Z48">
        <v>25520584</v>
      </c>
      <c r="AA48">
        <v>9802355180</v>
      </c>
      <c r="AB48">
        <v>815167</v>
      </c>
      <c r="AC48" t="s">
        <v>159</v>
      </c>
      <c r="AD48" t="s">
        <v>160</v>
      </c>
      <c r="AE48" t="s">
        <v>161</v>
      </c>
      <c r="AF48" t="s">
        <v>353</v>
      </c>
      <c r="AG48">
        <v>5999</v>
      </c>
      <c r="AH48">
        <v>63</v>
      </c>
      <c r="AI48" t="s">
        <v>162</v>
      </c>
      <c r="AJ48" t="s">
        <v>162</v>
      </c>
      <c r="AK48" t="s">
        <v>162</v>
      </c>
      <c r="AL48" t="s">
        <v>163</v>
      </c>
      <c r="AM48" t="s">
        <v>364</v>
      </c>
      <c r="AN48">
        <v>566</v>
      </c>
      <c r="AO48">
        <v>617735</v>
      </c>
      <c r="AP48">
        <v>566</v>
      </c>
      <c r="AQ48">
        <v>9802355180</v>
      </c>
      <c r="AR48">
        <v>9802355180</v>
      </c>
      <c r="AS48" t="s">
        <v>171</v>
      </c>
      <c r="AT48" t="s">
        <v>357</v>
      </c>
      <c r="AU48" t="s">
        <v>162</v>
      </c>
      <c r="AV48" t="s">
        <v>176</v>
      </c>
      <c r="AW48" s="4">
        <v>0.5</v>
      </c>
      <c r="AX48">
        <v>31350</v>
      </c>
      <c r="AY48">
        <v>31350</v>
      </c>
      <c r="AZ48" s="9">
        <f t="shared" si="0"/>
        <v>30350</v>
      </c>
      <c r="BA48" s="9">
        <v>350</v>
      </c>
      <c r="BB48" s="9">
        <f t="shared" si="1"/>
        <v>30000</v>
      </c>
      <c r="BC48" s="10">
        <f t="shared" si="2"/>
        <v>5280.0000000000009</v>
      </c>
      <c r="BD48" s="11">
        <f t="shared" si="3"/>
        <v>24000</v>
      </c>
      <c r="BE48" s="12">
        <f t="shared" si="4"/>
        <v>720</v>
      </c>
      <c r="BF48" s="9">
        <v>250</v>
      </c>
      <c r="BG48" s="13">
        <f t="shared" si="5"/>
        <v>81.25</v>
      </c>
      <c r="BH48" s="13">
        <v>1000</v>
      </c>
      <c r="BI48" s="14"/>
      <c r="BJ48" s="9">
        <f t="shared" si="6"/>
        <v>18.75</v>
      </c>
      <c r="BK48" t="s">
        <v>162</v>
      </c>
      <c r="BL48" t="s">
        <v>162</v>
      </c>
      <c r="BM48" t="s">
        <v>162</v>
      </c>
      <c r="BN48" t="s">
        <v>162</v>
      </c>
      <c r="BO48">
        <v>566</v>
      </c>
      <c r="BP48">
        <v>566</v>
      </c>
      <c r="BQ48">
        <v>31350</v>
      </c>
      <c r="BR48">
        <v>1000</v>
      </c>
      <c r="BS48">
        <v>156.75</v>
      </c>
      <c r="BT48">
        <v>11.76</v>
      </c>
      <c r="BU48">
        <v>0</v>
      </c>
      <c r="BV48">
        <v>31181.4938</v>
      </c>
      <c r="BW48">
        <v>0</v>
      </c>
      <c r="BX48" t="s">
        <v>162</v>
      </c>
      <c r="BY48" t="s">
        <v>162</v>
      </c>
      <c r="BZ48">
        <v>0</v>
      </c>
      <c r="CA48">
        <v>0</v>
      </c>
      <c r="CB48" t="s">
        <v>166</v>
      </c>
      <c r="CC48">
        <v>62.7</v>
      </c>
      <c r="CD48" t="s">
        <v>162</v>
      </c>
      <c r="CE48">
        <v>0</v>
      </c>
      <c r="CF48">
        <v>0</v>
      </c>
      <c r="CG48" t="s">
        <v>177</v>
      </c>
      <c r="CH48">
        <v>0</v>
      </c>
      <c r="CI48">
        <v>0.2</v>
      </c>
      <c r="CJ48">
        <v>62.7</v>
      </c>
      <c r="CK48" t="s">
        <v>162</v>
      </c>
      <c r="CL48" t="s">
        <v>177</v>
      </c>
      <c r="CM48" t="s">
        <v>162</v>
      </c>
      <c r="CN48" t="s">
        <v>162</v>
      </c>
      <c r="CO48">
        <v>0</v>
      </c>
      <c r="CP48" t="s">
        <v>169</v>
      </c>
      <c r="CQ48">
        <v>30</v>
      </c>
      <c r="CR48">
        <v>18.809999999999999</v>
      </c>
      <c r="CS48">
        <v>1.41</v>
      </c>
      <c r="CT48">
        <v>31330.86</v>
      </c>
      <c r="CU48" t="s">
        <v>167</v>
      </c>
      <c r="CV48">
        <v>25</v>
      </c>
      <c r="CW48">
        <v>15.675000000000001</v>
      </c>
      <c r="CX48">
        <v>1.18</v>
      </c>
      <c r="CY48" t="s">
        <v>167</v>
      </c>
      <c r="CZ48">
        <v>7.5</v>
      </c>
      <c r="DA48">
        <v>4.7024999999999997</v>
      </c>
      <c r="DB48">
        <v>0.35</v>
      </c>
      <c r="DC48" t="s">
        <v>163</v>
      </c>
      <c r="DD48">
        <v>7.5</v>
      </c>
      <c r="DE48">
        <v>4.7024999999999997</v>
      </c>
      <c r="DF48">
        <v>0.35</v>
      </c>
      <c r="DG48">
        <v>0</v>
      </c>
      <c r="DH48">
        <v>1</v>
      </c>
      <c r="DI48">
        <v>0.08</v>
      </c>
      <c r="DJ48" t="s">
        <v>167</v>
      </c>
      <c r="DK48">
        <v>5</v>
      </c>
      <c r="DL48">
        <v>3.1349999999999998</v>
      </c>
      <c r="DM48">
        <v>0.24</v>
      </c>
      <c r="DN48" t="s">
        <v>167</v>
      </c>
      <c r="DO48">
        <v>25</v>
      </c>
      <c r="DP48">
        <v>15.675000000000001</v>
      </c>
      <c r="DQ48">
        <v>1.18</v>
      </c>
      <c r="DR48" t="s">
        <v>162</v>
      </c>
      <c r="DS48">
        <v>0</v>
      </c>
      <c r="DT48">
        <v>0</v>
      </c>
      <c r="DU48" t="s">
        <v>162</v>
      </c>
      <c r="DV48">
        <v>0</v>
      </c>
      <c r="DW48">
        <v>0</v>
      </c>
      <c r="DX48" t="s">
        <v>162</v>
      </c>
      <c r="DY48" t="s">
        <v>162</v>
      </c>
      <c r="DZ48" t="s">
        <v>162</v>
      </c>
      <c r="EA48" t="s">
        <v>162</v>
      </c>
      <c r="EB48">
        <v>0</v>
      </c>
      <c r="EC48">
        <v>0</v>
      </c>
      <c r="ED48">
        <v>94.05</v>
      </c>
      <c r="EE48">
        <v>7.05</v>
      </c>
      <c r="EF48">
        <v>2.0020566000040006E+19</v>
      </c>
      <c r="EG48">
        <v>3.0040567E+19</v>
      </c>
      <c r="EH48" t="s">
        <v>365</v>
      </c>
      <c r="EI48" t="s">
        <v>364</v>
      </c>
      <c r="EJ48" t="s">
        <v>162</v>
      </c>
      <c r="EK48" t="s">
        <v>162</v>
      </c>
      <c r="EL48" t="s">
        <v>126</v>
      </c>
      <c r="EM48" t="s">
        <v>162</v>
      </c>
      <c r="EN48" t="s">
        <v>162</v>
      </c>
      <c r="EO48" t="s">
        <v>162</v>
      </c>
      <c r="EP48" t="s">
        <v>162</v>
      </c>
      <c r="EQ48" t="s">
        <v>162</v>
      </c>
      <c r="ER48" t="s">
        <v>162</v>
      </c>
      <c r="ES48" t="s">
        <v>162</v>
      </c>
      <c r="ET48" t="s">
        <v>162</v>
      </c>
      <c r="EU48" t="s">
        <v>162</v>
      </c>
      <c r="EV48">
        <v>31330.86</v>
      </c>
      <c r="EW48">
        <v>0</v>
      </c>
      <c r="EX48">
        <v>0</v>
      </c>
      <c r="EY48" t="s">
        <v>162</v>
      </c>
      <c r="EZ48" t="s">
        <v>168</v>
      </c>
      <c r="FA48" t="s">
        <v>162</v>
      </c>
      <c r="FB48">
        <v>0</v>
      </c>
      <c r="FC48">
        <v>0</v>
      </c>
    </row>
    <row r="49" spans="1:159" x14ac:dyDescent="0.25">
      <c r="A49" t="s">
        <v>144</v>
      </c>
      <c r="B49" t="s">
        <v>145</v>
      </c>
      <c r="C49">
        <v>9802513014</v>
      </c>
      <c r="D49" t="s">
        <v>146</v>
      </c>
      <c r="E49" t="s">
        <v>169</v>
      </c>
      <c r="F49" s="3" t="s">
        <v>148</v>
      </c>
      <c r="G49" t="s">
        <v>350</v>
      </c>
      <c r="H49" t="s">
        <v>351</v>
      </c>
      <c r="I49" t="s">
        <v>352</v>
      </c>
      <c r="J49" t="s">
        <v>353</v>
      </c>
      <c r="K49" t="s">
        <v>153</v>
      </c>
      <c r="L49" s="4">
        <v>0.5</v>
      </c>
      <c r="M49" s="4">
        <v>31350</v>
      </c>
      <c r="N49" t="s">
        <v>171</v>
      </c>
      <c r="O49" t="s">
        <v>354</v>
      </c>
      <c r="P49" t="s">
        <v>366</v>
      </c>
      <c r="Q49">
        <v>34973</v>
      </c>
      <c r="R49">
        <v>394600</v>
      </c>
      <c r="S49" s="3" t="s">
        <v>157</v>
      </c>
      <c r="T49" t="s">
        <v>144</v>
      </c>
      <c r="U49">
        <v>2616172512</v>
      </c>
      <c r="V49" t="s">
        <v>367</v>
      </c>
      <c r="W49" t="s">
        <v>367</v>
      </c>
      <c r="X49">
        <v>7971469</v>
      </c>
      <c r="Y49">
        <v>1001484</v>
      </c>
      <c r="Z49">
        <v>25520660</v>
      </c>
      <c r="AA49">
        <v>9802513014</v>
      </c>
      <c r="AB49">
        <v>815167</v>
      </c>
      <c r="AC49" t="s">
        <v>159</v>
      </c>
      <c r="AD49" t="s">
        <v>160</v>
      </c>
      <c r="AE49" t="s">
        <v>161</v>
      </c>
      <c r="AF49" t="s">
        <v>353</v>
      </c>
      <c r="AG49">
        <v>5999</v>
      </c>
      <c r="AH49">
        <v>63</v>
      </c>
      <c r="AI49" t="s">
        <v>162</v>
      </c>
      <c r="AJ49" t="s">
        <v>162</v>
      </c>
      <c r="AK49" t="s">
        <v>162</v>
      </c>
      <c r="AL49" t="s">
        <v>163</v>
      </c>
      <c r="AM49" t="s">
        <v>367</v>
      </c>
      <c r="AN49">
        <v>566</v>
      </c>
      <c r="AO49">
        <v>831838</v>
      </c>
      <c r="AP49">
        <v>566</v>
      </c>
      <c r="AQ49">
        <v>9802513014</v>
      </c>
      <c r="AR49">
        <v>9802513014</v>
      </c>
      <c r="AS49" t="s">
        <v>171</v>
      </c>
      <c r="AT49" t="s">
        <v>357</v>
      </c>
      <c r="AU49" t="s">
        <v>162</v>
      </c>
      <c r="AV49" t="s">
        <v>176</v>
      </c>
      <c r="AW49" s="4">
        <v>0.5</v>
      </c>
      <c r="AX49">
        <v>31350</v>
      </c>
      <c r="AY49">
        <v>31350</v>
      </c>
      <c r="AZ49" s="9">
        <f t="shared" si="0"/>
        <v>30350</v>
      </c>
      <c r="BA49" s="9">
        <v>350</v>
      </c>
      <c r="BB49" s="9">
        <f t="shared" si="1"/>
        <v>30000</v>
      </c>
      <c r="BC49" s="10">
        <f t="shared" si="2"/>
        <v>5280.0000000000009</v>
      </c>
      <c r="BD49" s="11">
        <f t="shared" si="3"/>
        <v>24000</v>
      </c>
      <c r="BE49" s="12">
        <f t="shared" si="4"/>
        <v>720</v>
      </c>
      <c r="BF49" s="9">
        <v>250</v>
      </c>
      <c r="BG49" s="13">
        <f t="shared" si="5"/>
        <v>81.25</v>
      </c>
      <c r="BH49" s="13">
        <v>1000</v>
      </c>
      <c r="BI49" s="14"/>
      <c r="BJ49" s="9">
        <f t="shared" si="6"/>
        <v>18.75</v>
      </c>
      <c r="BK49" t="s">
        <v>162</v>
      </c>
      <c r="BL49" t="s">
        <v>162</v>
      </c>
      <c r="BM49" t="s">
        <v>162</v>
      </c>
      <c r="BN49" t="s">
        <v>162</v>
      </c>
      <c r="BO49">
        <v>566</v>
      </c>
      <c r="BP49">
        <v>566</v>
      </c>
      <c r="BQ49">
        <v>31350</v>
      </c>
      <c r="BR49">
        <v>1000</v>
      </c>
      <c r="BS49">
        <v>156.75</v>
      </c>
      <c r="BT49">
        <v>11.76</v>
      </c>
      <c r="BU49">
        <v>0</v>
      </c>
      <c r="BV49">
        <v>31181.4938</v>
      </c>
      <c r="BW49">
        <v>0</v>
      </c>
      <c r="BX49" t="s">
        <v>162</v>
      </c>
      <c r="BY49" t="s">
        <v>162</v>
      </c>
      <c r="BZ49">
        <v>0</v>
      </c>
      <c r="CA49">
        <v>0</v>
      </c>
      <c r="CB49" t="s">
        <v>166</v>
      </c>
      <c r="CC49">
        <v>62.7</v>
      </c>
      <c r="CD49" t="s">
        <v>162</v>
      </c>
      <c r="CE49">
        <v>0</v>
      </c>
      <c r="CF49">
        <v>0</v>
      </c>
      <c r="CG49" t="s">
        <v>177</v>
      </c>
      <c r="CH49">
        <v>0</v>
      </c>
      <c r="CI49">
        <v>0.2</v>
      </c>
      <c r="CJ49">
        <v>62.7</v>
      </c>
      <c r="CK49" t="s">
        <v>162</v>
      </c>
      <c r="CL49" t="s">
        <v>177</v>
      </c>
      <c r="CM49" t="s">
        <v>162</v>
      </c>
      <c r="CN49" t="s">
        <v>162</v>
      </c>
      <c r="CO49">
        <v>0</v>
      </c>
      <c r="CP49" t="s">
        <v>169</v>
      </c>
      <c r="CQ49">
        <v>30</v>
      </c>
      <c r="CR49">
        <v>18.809999999999999</v>
      </c>
      <c r="CS49">
        <v>1.41</v>
      </c>
      <c r="CT49">
        <v>31330.86</v>
      </c>
      <c r="CU49" t="s">
        <v>167</v>
      </c>
      <c r="CV49">
        <v>25</v>
      </c>
      <c r="CW49">
        <v>15.675000000000001</v>
      </c>
      <c r="CX49">
        <v>1.18</v>
      </c>
      <c r="CY49" t="s">
        <v>167</v>
      </c>
      <c r="CZ49">
        <v>7.5</v>
      </c>
      <c r="DA49">
        <v>4.7024999999999997</v>
      </c>
      <c r="DB49">
        <v>0.35</v>
      </c>
      <c r="DC49" t="s">
        <v>163</v>
      </c>
      <c r="DD49">
        <v>7.5</v>
      </c>
      <c r="DE49">
        <v>4.7024999999999997</v>
      </c>
      <c r="DF49">
        <v>0.35</v>
      </c>
      <c r="DG49">
        <v>0</v>
      </c>
      <c r="DH49">
        <v>1</v>
      </c>
      <c r="DI49">
        <v>0.08</v>
      </c>
      <c r="DJ49" t="s">
        <v>167</v>
      </c>
      <c r="DK49">
        <v>5</v>
      </c>
      <c r="DL49">
        <v>3.1349999999999998</v>
      </c>
      <c r="DM49">
        <v>0.24</v>
      </c>
      <c r="DN49" t="s">
        <v>167</v>
      </c>
      <c r="DO49">
        <v>25</v>
      </c>
      <c r="DP49">
        <v>15.675000000000001</v>
      </c>
      <c r="DQ49">
        <v>1.18</v>
      </c>
      <c r="DR49" t="s">
        <v>162</v>
      </c>
      <c r="DS49">
        <v>0</v>
      </c>
      <c r="DT49">
        <v>0</v>
      </c>
      <c r="DU49" t="s">
        <v>162</v>
      </c>
      <c r="DV49">
        <v>0</v>
      </c>
      <c r="DW49">
        <v>0</v>
      </c>
      <c r="DX49" t="s">
        <v>162</v>
      </c>
      <c r="DY49" t="s">
        <v>162</v>
      </c>
      <c r="DZ49" t="s">
        <v>162</v>
      </c>
      <c r="EA49" t="s">
        <v>162</v>
      </c>
      <c r="EB49">
        <v>0</v>
      </c>
      <c r="EC49">
        <v>0</v>
      </c>
      <c r="ED49">
        <v>94.05</v>
      </c>
      <c r="EE49">
        <v>7.05</v>
      </c>
      <c r="EF49">
        <v>2.0020566000040006E+19</v>
      </c>
      <c r="EG49">
        <v>3.0040567E+19</v>
      </c>
      <c r="EH49" t="s">
        <v>368</v>
      </c>
      <c r="EI49" t="s">
        <v>367</v>
      </c>
      <c r="EJ49" t="s">
        <v>162</v>
      </c>
      <c r="EK49" t="s">
        <v>162</v>
      </c>
      <c r="EL49" t="s">
        <v>126</v>
      </c>
      <c r="EM49" t="s">
        <v>162</v>
      </c>
      <c r="EN49" t="s">
        <v>162</v>
      </c>
      <c r="EO49" t="s">
        <v>162</v>
      </c>
      <c r="EP49" t="s">
        <v>162</v>
      </c>
      <c r="EQ49" t="s">
        <v>162</v>
      </c>
      <c r="ER49" t="s">
        <v>162</v>
      </c>
      <c r="ES49" t="s">
        <v>162</v>
      </c>
      <c r="ET49" t="s">
        <v>162</v>
      </c>
      <c r="EU49" t="s">
        <v>162</v>
      </c>
      <c r="EV49">
        <v>31330.86</v>
      </c>
      <c r="EW49">
        <v>0</v>
      </c>
      <c r="EX49">
        <v>0</v>
      </c>
      <c r="EY49" t="s">
        <v>162</v>
      </c>
      <c r="EZ49" t="s">
        <v>168</v>
      </c>
      <c r="FA49" t="s">
        <v>162</v>
      </c>
      <c r="FB49">
        <v>0</v>
      </c>
      <c r="FC49">
        <v>0</v>
      </c>
    </row>
    <row r="50" spans="1:159" x14ac:dyDescent="0.25">
      <c r="A50" t="s">
        <v>144</v>
      </c>
      <c r="B50" t="s">
        <v>145</v>
      </c>
      <c r="C50">
        <v>9802489969</v>
      </c>
      <c r="D50" t="s">
        <v>146</v>
      </c>
      <c r="E50" t="s">
        <v>169</v>
      </c>
      <c r="F50" s="3" t="s">
        <v>148</v>
      </c>
      <c r="G50" t="s">
        <v>350</v>
      </c>
      <c r="H50" t="s">
        <v>351</v>
      </c>
      <c r="I50" t="s">
        <v>352</v>
      </c>
      <c r="J50" t="s">
        <v>353</v>
      </c>
      <c r="K50" t="s">
        <v>153</v>
      </c>
      <c r="L50" s="4">
        <v>0.5</v>
      </c>
      <c r="M50" s="4">
        <v>31350</v>
      </c>
      <c r="N50" t="s">
        <v>171</v>
      </c>
      <c r="O50" t="s">
        <v>354</v>
      </c>
      <c r="P50" t="s">
        <v>369</v>
      </c>
      <c r="Q50">
        <v>34973</v>
      </c>
      <c r="R50">
        <v>385594</v>
      </c>
      <c r="S50" s="3" t="s">
        <v>157</v>
      </c>
      <c r="T50" t="s">
        <v>144</v>
      </c>
      <c r="U50">
        <v>2616169136</v>
      </c>
      <c r="V50" t="s">
        <v>370</v>
      </c>
      <c r="W50" t="s">
        <v>370</v>
      </c>
      <c r="X50">
        <v>7971469</v>
      </c>
      <c r="Y50">
        <v>1001483</v>
      </c>
      <c r="Z50">
        <v>25520650</v>
      </c>
      <c r="AA50">
        <v>9802489969</v>
      </c>
      <c r="AB50">
        <v>815167</v>
      </c>
      <c r="AC50" t="s">
        <v>159</v>
      </c>
      <c r="AD50" t="s">
        <v>160</v>
      </c>
      <c r="AE50" t="s">
        <v>161</v>
      </c>
      <c r="AF50" t="s">
        <v>353</v>
      </c>
      <c r="AG50">
        <v>5999</v>
      </c>
      <c r="AH50">
        <v>63</v>
      </c>
      <c r="AI50" t="s">
        <v>162</v>
      </c>
      <c r="AJ50" t="s">
        <v>162</v>
      </c>
      <c r="AK50" t="s">
        <v>162</v>
      </c>
      <c r="AL50" t="s">
        <v>163</v>
      </c>
      <c r="AM50" t="s">
        <v>370</v>
      </c>
      <c r="AN50">
        <v>566</v>
      </c>
      <c r="AO50">
        <v>26385</v>
      </c>
      <c r="AP50">
        <v>566</v>
      </c>
      <c r="AQ50">
        <v>9802489969</v>
      </c>
      <c r="AR50">
        <v>9802489969</v>
      </c>
      <c r="AS50" t="s">
        <v>171</v>
      </c>
      <c r="AT50" t="s">
        <v>357</v>
      </c>
      <c r="AU50" t="s">
        <v>162</v>
      </c>
      <c r="AV50" t="s">
        <v>176</v>
      </c>
      <c r="AW50" s="4">
        <v>0.5</v>
      </c>
      <c r="AX50">
        <v>31350</v>
      </c>
      <c r="AY50">
        <v>31350</v>
      </c>
      <c r="AZ50" s="9">
        <f t="shared" si="0"/>
        <v>30350</v>
      </c>
      <c r="BA50" s="9">
        <v>350</v>
      </c>
      <c r="BB50" s="9">
        <f t="shared" si="1"/>
        <v>30000</v>
      </c>
      <c r="BC50" s="10">
        <f t="shared" si="2"/>
        <v>5280.0000000000009</v>
      </c>
      <c r="BD50" s="11">
        <f t="shared" si="3"/>
        <v>24000</v>
      </c>
      <c r="BE50" s="12">
        <f t="shared" si="4"/>
        <v>720</v>
      </c>
      <c r="BF50" s="9">
        <v>250</v>
      </c>
      <c r="BG50" s="13">
        <f t="shared" si="5"/>
        <v>81.25</v>
      </c>
      <c r="BH50" s="13">
        <v>1000</v>
      </c>
      <c r="BI50" s="14"/>
      <c r="BJ50" s="9">
        <f t="shared" si="6"/>
        <v>18.75</v>
      </c>
      <c r="BK50" t="s">
        <v>162</v>
      </c>
      <c r="BL50" t="s">
        <v>162</v>
      </c>
      <c r="BM50" t="s">
        <v>162</v>
      </c>
      <c r="BN50" t="s">
        <v>162</v>
      </c>
      <c r="BO50">
        <v>566</v>
      </c>
      <c r="BP50">
        <v>566</v>
      </c>
      <c r="BQ50">
        <v>31350</v>
      </c>
      <c r="BR50">
        <v>1000</v>
      </c>
      <c r="BS50">
        <v>156.75</v>
      </c>
      <c r="BT50">
        <v>11.76</v>
      </c>
      <c r="BU50">
        <v>0</v>
      </c>
      <c r="BV50">
        <v>31181.4938</v>
      </c>
      <c r="BW50">
        <v>0</v>
      </c>
      <c r="BX50" t="s">
        <v>162</v>
      </c>
      <c r="BY50" t="s">
        <v>162</v>
      </c>
      <c r="BZ50">
        <v>0</v>
      </c>
      <c r="CA50">
        <v>0</v>
      </c>
      <c r="CB50" t="s">
        <v>166</v>
      </c>
      <c r="CC50">
        <v>62.7</v>
      </c>
      <c r="CD50" t="s">
        <v>162</v>
      </c>
      <c r="CE50">
        <v>0</v>
      </c>
      <c r="CF50">
        <v>0</v>
      </c>
      <c r="CG50" t="s">
        <v>177</v>
      </c>
      <c r="CH50">
        <v>0</v>
      </c>
      <c r="CI50">
        <v>0.2</v>
      </c>
      <c r="CJ50">
        <v>62.7</v>
      </c>
      <c r="CK50" t="s">
        <v>162</v>
      </c>
      <c r="CL50" t="s">
        <v>177</v>
      </c>
      <c r="CM50" t="s">
        <v>162</v>
      </c>
      <c r="CN50" t="s">
        <v>162</v>
      </c>
      <c r="CO50">
        <v>0</v>
      </c>
      <c r="CP50" t="s">
        <v>169</v>
      </c>
      <c r="CQ50">
        <v>30</v>
      </c>
      <c r="CR50">
        <v>18.809999999999999</v>
      </c>
      <c r="CS50">
        <v>1.41</v>
      </c>
      <c r="CT50">
        <v>31330.86</v>
      </c>
      <c r="CU50" t="s">
        <v>167</v>
      </c>
      <c r="CV50">
        <v>25</v>
      </c>
      <c r="CW50">
        <v>15.675000000000001</v>
      </c>
      <c r="CX50">
        <v>1.18</v>
      </c>
      <c r="CY50" t="s">
        <v>167</v>
      </c>
      <c r="CZ50">
        <v>7.5</v>
      </c>
      <c r="DA50">
        <v>4.7024999999999997</v>
      </c>
      <c r="DB50">
        <v>0.35</v>
      </c>
      <c r="DC50" t="s">
        <v>163</v>
      </c>
      <c r="DD50">
        <v>7.5</v>
      </c>
      <c r="DE50">
        <v>4.7024999999999997</v>
      </c>
      <c r="DF50">
        <v>0.35</v>
      </c>
      <c r="DG50">
        <v>0</v>
      </c>
      <c r="DH50">
        <v>1</v>
      </c>
      <c r="DI50">
        <v>0.08</v>
      </c>
      <c r="DJ50" t="s">
        <v>167</v>
      </c>
      <c r="DK50">
        <v>5</v>
      </c>
      <c r="DL50">
        <v>3.1349999999999998</v>
      </c>
      <c r="DM50">
        <v>0.24</v>
      </c>
      <c r="DN50" t="s">
        <v>167</v>
      </c>
      <c r="DO50">
        <v>25</v>
      </c>
      <c r="DP50">
        <v>15.675000000000001</v>
      </c>
      <c r="DQ50">
        <v>1.18</v>
      </c>
      <c r="DR50" t="s">
        <v>162</v>
      </c>
      <c r="DS50">
        <v>0</v>
      </c>
      <c r="DT50">
        <v>0</v>
      </c>
      <c r="DU50" t="s">
        <v>162</v>
      </c>
      <c r="DV50">
        <v>0</v>
      </c>
      <c r="DW50">
        <v>0</v>
      </c>
      <c r="DX50" t="s">
        <v>162</v>
      </c>
      <c r="DY50" t="s">
        <v>162</v>
      </c>
      <c r="DZ50" t="s">
        <v>162</v>
      </c>
      <c r="EA50" t="s">
        <v>162</v>
      </c>
      <c r="EB50">
        <v>0</v>
      </c>
      <c r="EC50">
        <v>0</v>
      </c>
      <c r="ED50">
        <v>94.05</v>
      </c>
      <c r="EE50">
        <v>7.05</v>
      </c>
      <c r="EF50">
        <v>2.0020566000040006E+19</v>
      </c>
      <c r="EG50">
        <v>3.0040567E+19</v>
      </c>
      <c r="EH50" t="s">
        <v>371</v>
      </c>
      <c r="EI50" t="s">
        <v>370</v>
      </c>
      <c r="EJ50" t="s">
        <v>162</v>
      </c>
      <c r="EK50" t="s">
        <v>162</v>
      </c>
      <c r="EL50" t="s">
        <v>126</v>
      </c>
      <c r="EM50" t="s">
        <v>162</v>
      </c>
      <c r="EN50" t="s">
        <v>162</v>
      </c>
      <c r="EO50" t="s">
        <v>162</v>
      </c>
      <c r="EP50" t="s">
        <v>162</v>
      </c>
      <c r="EQ50" t="s">
        <v>162</v>
      </c>
      <c r="ER50" t="s">
        <v>162</v>
      </c>
      <c r="ES50" t="s">
        <v>162</v>
      </c>
      <c r="ET50" t="s">
        <v>162</v>
      </c>
      <c r="EU50" t="s">
        <v>162</v>
      </c>
      <c r="EV50">
        <v>31330.86</v>
      </c>
      <c r="EW50">
        <v>0</v>
      </c>
      <c r="EX50">
        <v>0</v>
      </c>
      <c r="EY50" t="s">
        <v>162</v>
      </c>
      <c r="EZ50" t="s">
        <v>168</v>
      </c>
      <c r="FA50" t="s">
        <v>162</v>
      </c>
      <c r="FB50">
        <v>0</v>
      </c>
      <c r="FC50">
        <v>0</v>
      </c>
    </row>
    <row r="51" spans="1:159" x14ac:dyDescent="0.25">
      <c r="A51" t="s">
        <v>144</v>
      </c>
      <c r="B51" t="s">
        <v>145</v>
      </c>
      <c r="C51">
        <v>9802565036</v>
      </c>
      <c r="D51" t="s">
        <v>146</v>
      </c>
      <c r="E51" t="s">
        <v>169</v>
      </c>
      <c r="F51" s="3" t="s">
        <v>148</v>
      </c>
      <c r="G51" t="s">
        <v>350</v>
      </c>
      <c r="H51" t="s">
        <v>351</v>
      </c>
      <c r="I51" t="s">
        <v>352</v>
      </c>
      <c r="J51" t="s">
        <v>353</v>
      </c>
      <c r="K51" t="s">
        <v>153</v>
      </c>
      <c r="L51" s="4">
        <v>0.5</v>
      </c>
      <c r="M51" s="4">
        <v>31350</v>
      </c>
      <c r="N51" t="s">
        <v>171</v>
      </c>
      <c r="O51" t="s">
        <v>354</v>
      </c>
      <c r="P51" t="s">
        <v>372</v>
      </c>
      <c r="Q51">
        <v>34973</v>
      </c>
      <c r="R51">
        <v>414385</v>
      </c>
      <c r="S51" s="3" t="s">
        <v>157</v>
      </c>
      <c r="T51" t="s">
        <v>144</v>
      </c>
      <c r="U51">
        <v>2616180861</v>
      </c>
      <c r="V51" t="s">
        <v>373</v>
      </c>
      <c r="W51" t="s">
        <v>373</v>
      </c>
      <c r="X51">
        <v>7971469</v>
      </c>
      <c r="Y51">
        <v>1001485</v>
      </c>
      <c r="Z51">
        <v>25520691</v>
      </c>
      <c r="AA51">
        <v>9802565036</v>
      </c>
      <c r="AB51">
        <v>815167</v>
      </c>
      <c r="AC51" t="s">
        <v>159</v>
      </c>
      <c r="AD51" t="s">
        <v>160</v>
      </c>
      <c r="AE51" t="s">
        <v>161</v>
      </c>
      <c r="AF51" t="s">
        <v>353</v>
      </c>
      <c r="AG51">
        <v>5999</v>
      </c>
      <c r="AH51">
        <v>63</v>
      </c>
      <c r="AI51" t="s">
        <v>162</v>
      </c>
      <c r="AJ51" t="s">
        <v>162</v>
      </c>
      <c r="AK51" t="s">
        <v>162</v>
      </c>
      <c r="AL51" t="s">
        <v>163</v>
      </c>
      <c r="AM51" t="s">
        <v>373</v>
      </c>
      <c r="AN51">
        <v>566</v>
      </c>
      <c r="AO51">
        <v>317459</v>
      </c>
      <c r="AP51">
        <v>566</v>
      </c>
      <c r="AQ51">
        <v>9802565036</v>
      </c>
      <c r="AR51">
        <v>9802565036</v>
      </c>
      <c r="AS51" t="s">
        <v>171</v>
      </c>
      <c r="AT51" t="s">
        <v>357</v>
      </c>
      <c r="AU51" t="s">
        <v>162</v>
      </c>
      <c r="AV51" t="s">
        <v>176</v>
      </c>
      <c r="AW51" s="4">
        <v>0.5</v>
      </c>
      <c r="AX51">
        <v>31350</v>
      </c>
      <c r="AY51">
        <v>31350</v>
      </c>
      <c r="AZ51" s="9">
        <f t="shared" si="0"/>
        <v>30350</v>
      </c>
      <c r="BA51" s="9">
        <v>350</v>
      </c>
      <c r="BB51" s="9">
        <f t="shared" si="1"/>
        <v>30000</v>
      </c>
      <c r="BC51" s="10">
        <f t="shared" si="2"/>
        <v>5280.0000000000009</v>
      </c>
      <c r="BD51" s="11">
        <f t="shared" si="3"/>
        <v>24000</v>
      </c>
      <c r="BE51" s="12">
        <f t="shared" si="4"/>
        <v>720</v>
      </c>
      <c r="BF51" s="9">
        <v>250</v>
      </c>
      <c r="BG51" s="13">
        <f t="shared" si="5"/>
        <v>81.25</v>
      </c>
      <c r="BH51" s="13">
        <v>1000</v>
      </c>
      <c r="BI51" s="14"/>
      <c r="BJ51" s="9">
        <f t="shared" si="6"/>
        <v>18.75</v>
      </c>
      <c r="BK51" t="s">
        <v>162</v>
      </c>
      <c r="BL51" t="s">
        <v>162</v>
      </c>
      <c r="BM51" t="s">
        <v>162</v>
      </c>
      <c r="BN51" t="s">
        <v>162</v>
      </c>
      <c r="BO51">
        <v>566</v>
      </c>
      <c r="BP51">
        <v>566</v>
      </c>
      <c r="BQ51">
        <v>31350</v>
      </c>
      <c r="BR51">
        <v>1000</v>
      </c>
      <c r="BS51">
        <v>156.75</v>
      </c>
      <c r="BT51">
        <v>11.76</v>
      </c>
      <c r="BU51">
        <v>0</v>
      </c>
      <c r="BV51">
        <v>31181.4938</v>
      </c>
      <c r="BW51">
        <v>0</v>
      </c>
      <c r="BX51" t="s">
        <v>162</v>
      </c>
      <c r="BY51" t="s">
        <v>162</v>
      </c>
      <c r="BZ51">
        <v>0</v>
      </c>
      <c r="CA51">
        <v>0</v>
      </c>
      <c r="CB51" t="s">
        <v>166</v>
      </c>
      <c r="CC51">
        <v>62.7</v>
      </c>
      <c r="CD51" t="s">
        <v>162</v>
      </c>
      <c r="CE51">
        <v>0</v>
      </c>
      <c r="CF51">
        <v>0</v>
      </c>
      <c r="CG51" t="s">
        <v>177</v>
      </c>
      <c r="CH51">
        <v>0</v>
      </c>
      <c r="CI51">
        <v>0.2</v>
      </c>
      <c r="CJ51">
        <v>62.7</v>
      </c>
      <c r="CK51" t="s">
        <v>162</v>
      </c>
      <c r="CL51" t="s">
        <v>177</v>
      </c>
      <c r="CM51" t="s">
        <v>162</v>
      </c>
      <c r="CN51" t="s">
        <v>162</v>
      </c>
      <c r="CO51">
        <v>0</v>
      </c>
      <c r="CP51" t="s">
        <v>169</v>
      </c>
      <c r="CQ51">
        <v>30</v>
      </c>
      <c r="CR51">
        <v>18.809999999999999</v>
      </c>
      <c r="CS51">
        <v>1.41</v>
      </c>
      <c r="CT51">
        <v>31330.86</v>
      </c>
      <c r="CU51" t="s">
        <v>167</v>
      </c>
      <c r="CV51">
        <v>25</v>
      </c>
      <c r="CW51">
        <v>15.675000000000001</v>
      </c>
      <c r="CX51">
        <v>1.18</v>
      </c>
      <c r="CY51" t="s">
        <v>167</v>
      </c>
      <c r="CZ51">
        <v>7.5</v>
      </c>
      <c r="DA51">
        <v>4.7024999999999997</v>
      </c>
      <c r="DB51">
        <v>0.35</v>
      </c>
      <c r="DC51" t="s">
        <v>163</v>
      </c>
      <c r="DD51">
        <v>7.5</v>
      </c>
      <c r="DE51">
        <v>4.7024999999999997</v>
      </c>
      <c r="DF51">
        <v>0.35</v>
      </c>
      <c r="DG51">
        <v>0</v>
      </c>
      <c r="DH51">
        <v>1</v>
      </c>
      <c r="DI51">
        <v>0.08</v>
      </c>
      <c r="DJ51" t="s">
        <v>167</v>
      </c>
      <c r="DK51">
        <v>5</v>
      </c>
      <c r="DL51">
        <v>3.1349999999999998</v>
      </c>
      <c r="DM51">
        <v>0.24</v>
      </c>
      <c r="DN51" t="s">
        <v>167</v>
      </c>
      <c r="DO51">
        <v>25</v>
      </c>
      <c r="DP51">
        <v>15.675000000000001</v>
      </c>
      <c r="DQ51">
        <v>1.18</v>
      </c>
      <c r="DR51" t="s">
        <v>162</v>
      </c>
      <c r="DS51">
        <v>0</v>
      </c>
      <c r="DT51">
        <v>0</v>
      </c>
      <c r="DU51" t="s">
        <v>162</v>
      </c>
      <c r="DV51">
        <v>0</v>
      </c>
      <c r="DW51">
        <v>0</v>
      </c>
      <c r="DX51" t="s">
        <v>162</v>
      </c>
      <c r="DY51" t="s">
        <v>162</v>
      </c>
      <c r="DZ51" t="s">
        <v>162</v>
      </c>
      <c r="EA51" t="s">
        <v>162</v>
      </c>
      <c r="EB51">
        <v>0</v>
      </c>
      <c r="EC51">
        <v>0</v>
      </c>
      <c r="ED51">
        <v>94.05</v>
      </c>
      <c r="EE51">
        <v>7.05</v>
      </c>
      <c r="EF51">
        <v>2.0020566000040006E+19</v>
      </c>
      <c r="EG51">
        <v>3.0040567E+19</v>
      </c>
      <c r="EH51" t="s">
        <v>374</v>
      </c>
      <c r="EI51" t="s">
        <v>373</v>
      </c>
      <c r="EJ51" t="s">
        <v>162</v>
      </c>
      <c r="EK51" t="s">
        <v>162</v>
      </c>
      <c r="EL51" t="s">
        <v>126</v>
      </c>
      <c r="EM51" t="s">
        <v>162</v>
      </c>
      <c r="EN51" t="s">
        <v>162</v>
      </c>
      <c r="EO51" t="s">
        <v>162</v>
      </c>
      <c r="EP51" t="s">
        <v>162</v>
      </c>
      <c r="EQ51" t="s">
        <v>162</v>
      </c>
      <c r="ER51" t="s">
        <v>162</v>
      </c>
      <c r="ES51" t="s">
        <v>162</v>
      </c>
      <c r="ET51" t="s">
        <v>162</v>
      </c>
      <c r="EU51" t="s">
        <v>162</v>
      </c>
      <c r="EV51">
        <v>31330.86</v>
      </c>
      <c r="EW51">
        <v>0</v>
      </c>
      <c r="EX51">
        <v>0</v>
      </c>
      <c r="EY51" t="s">
        <v>162</v>
      </c>
      <c r="EZ51" t="s">
        <v>168</v>
      </c>
      <c r="FA51" t="s">
        <v>162</v>
      </c>
      <c r="FB51">
        <v>0</v>
      </c>
      <c r="FC51">
        <v>0</v>
      </c>
    </row>
    <row r="52" spans="1:159" x14ac:dyDescent="0.25">
      <c r="A52" t="s">
        <v>144</v>
      </c>
      <c r="B52" t="s">
        <v>145</v>
      </c>
      <c r="C52">
        <v>9802212913</v>
      </c>
      <c r="D52" t="s">
        <v>146</v>
      </c>
      <c r="E52" t="s">
        <v>169</v>
      </c>
      <c r="F52" s="3" t="s">
        <v>148</v>
      </c>
      <c r="G52" t="s">
        <v>350</v>
      </c>
      <c r="H52" t="s">
        <v>351</v>
      </c>
      <c r="I52" t="s">
        <v>352</v>
      </c>
      <c r="J52" t="s">
        <v>353</v>
      </c>
      <c r="K52" t="s">
        <v>153</v>
      </c>
      <c r="L52" s="4">
        <v>0.5</v>
      </c>
      <c r="M52" s="4">
        <v>31350</v>
      </c>
      <c r="N52" t="s">
        <v>171</v>
      </c>
      <c r="O52" t="s">
        <v>354</v>
      </c>
      <c r="P52" t="s">
        <v>390</v>
      </c>
      <c r="Q52">
        <v>34972</v>
      </c>
      <c r="R52">
        <v>260433</v>
      </c>
      <c r="S52" s="3" t="s">
        <v>157</v>
      </c>
      <c r="T52" t="s">
        <v>144</v>
      </c>
      <c r="U52">
        <v>2616125468</v>
      </c>
      <c r="V52" t="s">
        <v>391</v>
      </c>
      <c r="W52" t="s">
        <v>391</v>
      </c>
      <c r="X52">
        <v>3583032</v>
      </c>
      <c r="Y52">
        <v>1001475</v>
      </c>
      <c r="Z52">
        <v>25520514</v>
      </c>
      <c r="AA52">
        <v>9802212913</v>
      </c>
      <c r="AB52">
        <v>815167</v>
      </c>
      <c r="AC52" t="s">
        <v>159</v>
      </c>
      <c r="AD52" t="s">
        <v>160</v>
      </c>
      <c r="AE52" t="s">
        <v>161</v>
      </c>
      <c r="AF52" t="s">
        <v>353</v>
      </c>
      <c r="AG52">
        <v>5999</v>
      </c>
      <c r="AH52">
        <v>63</v>
      </c>
      <c r="AI52" t="s">
        <v>162</v>
      </c>
      <c r="AJ52" t="s">
        <v>162</v>
      </c>
      <c r="AK52" t="s">
        <v>162</v>
      </c>
      <c r="AL52" t="s">
        <v>163</v>
      </c>
      <c r="AM52" t="s">
        <v>391</v>
      </c>
      <c r="AN52">
        <v>566</v>
      </c>
      <c r="AO52">
        <v>929576</v>
      </c>
      <c r="AP52">
        <v>566</v>
      </c>
      <c r="AQ52">
        <v>9802212913</v>
      </c>
      <c r="AR52">
        <v>9802212913</v>
      </c>
      <c r="AS52" t="s">
        <v>171</v>
      </c>
      <c r="AT52" t="s">
        <v>357</v>
      </c>
      <c r="AU52" t="s">
        <v>162</v>
      </c>
      <c r="AV52" t="s">
        <v>176</v>
      </c>
      <c r="AW52" s="4">
        <v>0.5</v>
      </c>
      <c r="AX52">
        <v>31350</v>
      </c>
      <c r="AY52">
        <v>31350</v>
      </c>
      <c r="AZ52" s="9">
        <f t="shared" si="0"/>
        <v>30350</v>
      </c>
      <c r="BA52" s="9">
        <v>350</v>
      </c>
      <c r="BB52" s="9">
        <f t="shared" si="1"/>
        <v>30000</v>
      </c>
      <c r="BC52" s="10">
        <f t="shared" si="2"/>
        <v>5280.0000000000009</v>
      </c>
      <c r="BD52" s="11">
        <f t="shared" si="3"/>
        <v>24000</v>
      </c>
      <c r="BE52" s="12">
        <f t="shared" si="4"/>
        <v>720</v>
      </c>
      <c r="BF52" s="9">
        <v>250</v>
      </c>
      <c r="BG52" s="13">
        <f t="shared" si="5"/>
        <v>81.25</v>
      </c>
      <c r="BH52" s="13">
        <v>1000</v>
      </c>
      <c r="BI52" s="14"/>
      <c r="BJ52" s="9">
        <f t="shared" si="6"/>
        <v>18.75</v>
      </c>
      <c r="BK52" t="s">
        <v>162</v>
      </c>
      <c r="BL52" t="s">
        <v>162</v>
      </c>
      <c r="BM52" t="s">
        <v>162</v>
      </c>
      <c r="BN52" t="s">
        <v>162</v>
      </c>
      <c r="BO52">
        <v>566</v>
      </c>
      <c r="BP52">
        <v>566</v>
      </c>
      <c r="BQ52">
        <v>31350</v>
      </c>
      <c r="BR52">
        <v>1000</v>
      </c>
      <c r="BS52">
        <v>156.75</v>
      </c>
      <c r="BT52">
        <v>11.76</v>
      </c>
      <c r="BU52">
        <v>0</v>
      </c>
      <c r="BV52">
        <v>31181.4938</v>
      </c>
      <c r="BW52">
        <v>0</v>
      </c>
      <c r="BX52" t="s">
        <v>162</v>
      </c>
      <c r="BY52" t="s">
        <v>162</v>
      </c>
      <c r="BZ52">
        <v>0</v>
      </c>
      <c r="CA52">
        <v>0</v>
      </c>
      <c r="CB52" t="s">
        <v>166</v>
      </c>
      <c r="CC52">
        <v>62.7</v>
      </c>
      <c r="CD52" t="s">
        <v>162</v>
      </c>
      <c r="CE52">
        <v>0</v>
      </c>
      <c r="CF52">
        <v>0</v>
      </c>
      <c r="CG52" t="s">
        <v>177</v>
      </c>
      <c r="CH52">
        <v>0</v>
      </c>
      <c r="CI52">
        <v>0.2</v>
      </c>
      <c r="CJ52">
        <v>62.7</v>
      </c>
      <c r="CK52" t="s">
        <v>162</v>
      </c>
      <c r="CL52" t="s">
        <v>177</v>
      </c>
      <c r="CM52" t="s">
        <v>162</v>
      </c>
      <c r="CN52" t="s">
        <v>162</v>
      </c>
      <c r="CO52">
        <v>0</v>
      </c>
      <c r="CP52" t="s">
        <v>169</v>
      </c>
      <c r="CQ52">
        <v>30</v>
      </c>
      <c r="CR52">
        <v>18.809999999999999</v>
      </c>
      <c r="CS52">
        <v>1.41</v>
      </c>
      <c r="CT52">
        <v>31330.86</v>
      </c>
      <c r="CU52" t="s">
        <v>167</v>
      </c>
      <c r="CV52">
        <v>25</v>
      </c>
      <c r="CW52">
        <v>15.675000000000001</v>
      </c>
      <c r="CX52">
        <v>1.18</v>
      </c>
      <c r="CY52" t="s">
        <v>167</v>
      </c>
      <c r="CZ52">
        <v>7.5</v>
      </c>
      <c r="DA52">
        <v>4.7024999999999997</v>
      </c>
      <c r="DB52">
        <v>0.35</v>
      </c>
      <c r="DC52" t="s">
        <v>163</v>
      </c>
      <c r="DD52">
        <v>7.5</v>
      </c>
      <c r="DE52">
        <v>4.7024999999999997</v>
      </c>
      <c r="DF52">
        <v>0.35</v>
      </c>
      <c r="DG52">
        <v>0</v>
      </c>
      <c r="DH52">
        <v>1</v>
      </c>
      <c r="DI52">
        <v>0.08</v>
      </c>
      <c r="DJ52" t="s">
        <v>167</v>
      </c>
      <c r="DK52">
        <v>5</v>
      </c>
      <c r="DL52">
        <v>3.1349999999999998</v>
      </c>
      <c r="DM52">
        <v>0.24</v>
      </c>
      <c r="DN52" t="s">
        <v>167</v>
      </c>
      <c r="DO52">
        <v>25</v>
      </c>
      <c r="DP52">
        <v>15.675000000000001</v>
      </c>
      <c r="DQ52">
        <v>1.18</v>
      </c>
      <c r="DR52" t="s">
        <v>162</v>
      </c>
      <c r="DS52">
        <v>0</v>
      </c>
      <c r="DT52">
        <v>0</v>
      </c>
      <c r="DU52" t="s">
        <v>162</v>
      </c>
      <c r="DV52">
        <v>0</v>
      </c>
      <c r="DW52">
        <v>0</v>
      </c>
      <c r="DX52" t="s">
        <v>162</v>
      </c>
      <c r="DY52" t="s">
        <v>162</v>
      </c>
      <c r="DZ52" t="s">
        <v>162</v>
      </c>
      <c r="EA52" t="s">
        <v>162</v>
      </c>
      <c r="EB52">
        <v>0</v>
      </c>
      <c r="EC52">
        <v>0</v>
      </c>
      <c r="ED52">
        <v>94.05</v>
      </c>
      <c r="EE52">
        <v>7.05</v>
      </c>
      <c r="EF52">
        <v>2.0020566000040006E+19</v>
      </c>
      <c r="EG52">
        <v>3.0040567E+19</v>
      </c>
      <c r="EH52" t="s">
        <v>392</v>
      </c>
      <c r="EI52" t="s">
        <v>391</v>
      </c>
      <c r="EJ52" t="s">
        <v>162</v>
      </c>
      <c r="EK52" t="s">
        <v>162</v>
      </c>
      <c r="EL52" t="s">
        <v>126</v>
      </c>
      <c r="EM52" t="s">
        <v>162</v>
      </c>
      <c r="EN52" t="s">
        <v>162</v>
      </c>
      <c r="EO52" t="s">
        <v>162</v>
      </c>
      <c r="EP52" t="s">
        <v>162</v>
      </c>
      <c r="EQ52" t="s">
        <v>162</v>
      </c>
      <c r="ER52" t="s">
        <v>162</v>
      </c>
      <c r="ES52" t="s">
        <v>162</v>
      </c>
      <c r="ET52" t="s">
        <v>162</v>
      </c>
      <c r="EU52" t="s">
        <v>162</v>
      </c>
      <c r="EV52">
        <v>31330.86</v>
      </c>
      <c r="EW52">
        <v>0</v>
      </c>
      <c r="EX52">
        <v>0</v>
      </c>
      <c r="EY52" t="s">
        <v>162</v>
      </c>
      <c r="EZ52" t="s">
        <v>168</v>
      </c>
      <c r="FA52" t="s">
        <v>162</v>
      </c>
      <c r="FB52">
        <v>0</v>
      </c>
      <c r="FC52">
        <v>0</v>
      </c>
    </row>
    <row r="53" spans="1:159" x14ac:dyDescent="0.25">
      <c r="A53" t="s">
        <v>144</v>
      </c>
      <c r="B53" t="s">
        <v>145</v>
      </c>
      <c r="C53">
        <v>9802270485</v>
      </c>
      <c r="D53" t="s">
        <v>146</v>
      </c>
      <c r="E53" t="s">
        <v>169</v>
      </c>
      <c r="F53" s="3" t="s">
        <v>148</v>
      </c>
      <c r="G53" t="s">
        <v>350</v>
      </c>
      <c r="H53" t="s">
        <v>351</v>
      </c>
      <c r="I53" t="s">
        <v>352</v>
      </c>
      <c r="J53" t="s">
        <v>353</v>
      </c>
      <c r="K53" t="s">
        <v>153</v>
      </c>
      <c r="L53" s="4">
        <v>0.5</v>
      </c>
      <c r="M53" s="4">
        <v>31350</v>
      </c>
      <c r="N53" t="s">
        <v>171</v>
      </c>
      <c r="O53" t="s">
        <v>354</v>
      </c>
      <c r="P53" t="s">
        <v>393</v>
      </c>
      <c r="Q53">
        <v>34972</v>
      </c>
      <c r="R53">
        <v>288299</v>
      </c>
      <c r="S53" s="3" t="s">
        <v>157</v>
      </c>
      <c r="T53" t="s">
        <v>144</v>
      </c>
      <c r="U53">
        <v>2616132415</v>
      </c>
      <c r="V53" t="s">
        <v>394</v>
      </c>
      <c r="W53" t="s">
        <v>394</v>
      </c>
      <c r="X53">
        <v>3583032</v>
      </c>
      <c r="Y53">
        <v>1001480</v>
      </c>
      <c r="Z53">
        <v>25520549</v>
      </c>
      <c r="AA53">
        <v>9802270485</v>
      </c>
      <c r="AB53">
        <v>815167</v>
      </c>
      <c r="AC53" t="s">
        <v>159</v>
      </c>
      <c r="AD53" t="s">
        <v>160</v>
      </c>
      <c r="AE53" t="s">
        <v>161</v>
      </c>
      <c r="AF53" t="s">
        <v>353</v>
      </c>
      <c r="AG53">
        <v>5999</v>
      </c>
      <c r="AH53">
        <v>63</v>
      </c>
      <c r="AI53" t="s">
        <v>162</v>
      </c>
      <c r="AJ53" t="s">
        <v>162</v>
      </c>
      <c r="AK53" t="s">
        <v>162</v>
      </c>
      <c r="AL53" t="s">
        <v>163</v>
      </c>
      <c r="AM53" t="s">
        <v>394</v>
      </c>
      <c r="AN53">
        <v>566</v>
      </c>
      <c r="AO53">
        <v>828943</v>
      </c>
      <c r="AP53">
        <v>566</v>
      </c>
      <c r="AQ53">
        <v>9802270485</v>
      </c>
      <c r="AR53">
        <v>9802270485</v>
      </c>
      <c r="AS53" t="s">
        <v>171</v>
      </c>
      <c r="AT53" t="s">
        <v>357</v>
      </c>
      <c r="AU53" t="s">
        <v>162</v>
      </c>
      <c r="AV53" t="s">
        <v>176</v>
      </c>
      <c r="AW53" s="4">
        <v>0.5</v>
      </c>
      <c r="AX53">
        <v>31350</v>
      </c>
      <c r="AY53">
        <v>31350</v>
      </c>
      <c r="AZ53" s="9">
        <f t="shared" si="0"/>
        <v>30350</v>
      </c>
      <c r="BA53" s="9">
        <v>350</v>
      </c>
      <c r="BB53" s="9">
        <f t="shared" si="1"/>
        <v>30000</v>
      </c>
      <c r="BC53" s="10">
        <f t="shared" si="2"/>
        <v>5280.0000000000009</v>
      </c>
      <c r="BD53" s="11">
        <f t="shared" si="3"/>
        <v>24000</v>
      </c>
      <c r="BE53" s="12">
        <f t="shared" si="4"/>
        <v>720</v>
      </c>
      <c r="BF53" s="9">
        <v>250</v>
      </c>
      <c r="BG53" s="13">
        <f t="shared" si="5"/>
        <v>81.25</v>
      </c>
      <c r="BH53" s="13">
        <v>1000</v>
      </c>
      <c r="BI53" s="14"/>
      <c r="BJ53" s="9">
        <f t="shared" si="6"/>
        <v>18.75</v>
      </c>
      <c r="BK53" t="s">
        <v>162</v>
      </c>
      <c r="BL53" t="s">
        <v>162</v>
      </c>
      <c r="BM53" t="s">
        <v>162</v>
      </c>
      <c r="BN53" t="s">
        <v>162</v>
      </c>
      <c r="BO53">
        <v>566</v>
      </c>
      <c r="BP53">
        <v>566</v>
      </c>
      <c r="BQ53">
        <v>31350</v>
      </c>
      <c r="BR53">
        <v>1000</v>
      </c>
      <c r="BS53">
        <v>156.75</v>
      </c>
      <c r="BT53">
        <v>11.76</v>
      </c>
      <c r="BU53">
        <v>0</v>
      </c>
      <c r="BV53">
        <v>31181.4938</v>
      </c>
      <c r="BW53">
        <v>0</v>
      </c>
      <c r="BX53" t="s">
        <v>162</v>
      </c>
      <c r="BY53" t="s">
        <v>162</v>
      </c>
      <c r="BZ53">
        <v>0</v>
      </c>
      <c r="CA53">
        <v>0</v>
      </c>
      <c r="CB53" t="s">
        <v>166</v>
      </c>
      <c r="CC53">
        <v>62.7</v>
      </c>
      <c r="CD53" t="s">
        <v>162</v>
      </c>
      <c r="CE53">
        <v>0</v>
      </c>
      <c r="CF53">
        <v>0</v>
      </c>
      <c r="CG53" t="s">
        <v>177</v>
      </c>
      <c r="CH53">
        <v>0</v>
      </c>
      <c r="CI53">
        <v>0.2</v>
      </c>
      <c r="CJ53">
        <v>62.7</v>
      </c>
      <c r="CK53" t="s">
        <v>162</v>
      </c>
      <c r="CL53" t="s">
        <v>177</v>
      </c>
      <c r="CM53" t="s">
        <v>162</v>
      </c>
      <c r="CN53" t="s">
        <v>162</v>
      </c>
      <c r="CO53">
        <v>0</v>
      </c>
      <c r="CP53" t="s">
        <v>169</v>
      </c>
      <c r="CQ53">
        <v>30</v>
      </c>
      <c r="CR53">
        <v>18.809999999999999</v>
      </c>
      <c r="CS53">
        <v>1.41</v>
      </c>
      <c r="CT53">
        <v>31330.86</v>
      </c>
      <c r="CU53" t="s">
        <v>167</v>
      </c>
      <c r="CV53">
        <v>25</v>
      </c>
      <c r="CW53">
        <v>15.675000000000001</v>
      </c>
      <c r="CX53">
        <v>1.18</v>
      </c>
      <c r="CY53" t="s">
        <v>167</v>
      </c>
      <c r="CZ53">
        <v>7.5</v>
      </c>
      <c r="DA53">
        <v>4.7024999999999997</v>
      </c>
      <c r="DB53">
        <v>0.35</v>
      </c>
      <c r="DC53" t="s">
        <v>163</v>
      </c>
      <c r="DD53">
        <v>7.5</v>
      </c>
      <c r="DE53">
        <v>4.7024999999999997</v>
      </c>
      <c r="DF53">
        <v>0.35</v>
      </c>
      <c r="DG53">
        <v>0</v>
      </c>
      <c r="DH53">
        <v>1</v>
      </c>
      <c r="DI53">
        <v>0.08</v>
      </c>
      <c r="DJ53" t="s">
        <v>167</v>
      </c>
      <c r="DK53">
        <v>5</v>
      </c>
      <c r="DL53">
        <v>3.1349999999999998</v>
      </c>
      <c r="DM53">
        <v>0.24</v>
      </c>
      <c r="DN53" t="s">
        <v>167</v>
      </c>
      <c r="DO53">
        <v>25</v>
      </c>
      <c r="DP53">
        <v>15.675000000000001</v>
      </c>
      <c r="DQ53">
        <v>1.18</v>
      </c>
      <c r="DR53" t="s">
        <v>162</v>
      </c>
      <c r="DS53">
        <v>0</v>
      </c>
      <c r="DT53">
        <v>0</v>
      </c>
      <c r="DU53" t="s">
        <v>162</v>
      </c>
      <c r="DV53">
        <v>0</v>
      </c>
      <c r="DW53">
        <v>0</v>
      </c>
      <c r="DX53" t="s">
        <v>162</v>
      </c>
      <c r="DY53" t="s">
        <v>162</v>
      </c>
      <c r="DZ53" t="s">
        <v>162</v>
      </c>
      <c r="EA53" t="s">
        <v>162</v>
      </c>
      <c r="EB53">
        <v>0</v>
      </c>
      <c r="EC53">
        <v>0</v>
      </c>
      <c r="ED53">
        <v>94.05</v>
      </c>
      <c r="EE53">
        <v>7.05</v>
      </c>
      <c r="EF53">
        <v>2.0020566000040006E+19</v>
      </c>
      <c r="EG53">
        <v>3.0040567E+19</v>
      </c>
      <c r="EH53" t="s">
        <v>395</v>
      </c>
      <c r="EI53" t="s">
        <v>394</v>
      </c>
      <c r="EJ53" t="s">
        <v>162</v>
      </c>
      <c r="EK53" t="s">
        <v>162</v>
      </c>
      <c r="EL53" t="s">
        <v>126</v>
      </c>
      <c r="EM53" t="s">
        <v>162</v>
      </c>
      <c r="EN53" t="s">
        <v>162</v>
      </c>
      <c r="EO53" t="s">
        <v>162</v>
      </c>
      <c r="EP53" t="s">
        <v>162</v>
      </c>
      <c r="EQ53" t="s">
        <v>162</v>
      </c>
      <c r="ER53" t="s">
        <v>162</v>
      </c>
      <c r="ES53" t="s">
        <v>162</v>
      </c>
      <c r="ET53" t="s">
        <v>162</v>
      </c>
      <c r="EU53" t="s">
        <v>162</v>
      </c>
      <c r="EV53">
        <v>31330.86</v>
      </c>
      <c r="EW53">
        <v>0</v>
      </c>
      <c r="EX53">
        <v>0</v>
      </c>
      <c r="EY53" t="s">
        <v>162</v>
      </c>
      <c r="EZ53" t="s">
        <v>168</v>
      </c>
      <c r="FA53" t="s">
        <v>162</v>
      </c>
      <c r="FB53">
        <v>0</v>
      </c>
      <c r="FC53">
        <v>0</v>
      </c>
    </row>
    <row r="54" spans="1:159" x14ac:dyDescent="0.25">
      <c r="A54" t="s">
        <v>144</v>
      </c>
      <c r="B54" t="s">
        <v>145</v>
      </c>
      <c r="C54">
        <v>9802245993</v>
      </c>
      <c r="D54" t="s">
        <v>146</v>
      </c>
      <c r="E54" t="s">
        <v>169</v>
      </c>
      <c r="F54" s="3" t="s">
        <v>148</v>
      </c>
      <c r="G54" t="s">
        <v>350</v>
      </c>
      <c r="H54" t="s">
        <v>351</v>
      </c>
      <c r="I54" t="s">
        <v>352</v>
      </c>
      <c r="J54" t="s">
        <v>353</v>
      </c>
      <c r="K54" t="s">
        <v>153</v>
      </c>
      <c r="L54" s="4">
        <v>0.5</v>
      </c>
      <c r="M54" s="4">
        <v>31350</v>
      </c>
      <c r="N54" t="s">
        <v>171</v>
      </c>
      <c r="O54" t="s">
        <v>354</v>
      </c>
      <c r="P54" t="s">
        <v>396</v>
      </c>
      <c r="Q54">
        <v>34972</v>
      </c>
      <c r="R54">
        <v>276315</v>
      </c>
      <c r="S54" s="3" t="s">
        <v>157</v>
      </c>
      <c r="T54" t="s">
        <v>144</v>
      </c>
      <c r="U54">
        <v>2616129450</v>
      </c>
      <c r="V54" t="s">
        <v>397</v>
      </c>
      <c r="W54" t="s">
        <v>397</v>
      </c>
      <c r="X54">
        <v>3583032</v>
      </c>
      <c r="Y54">
        <v>1001478</v>
      </c>
      <c r="Z54">
        <v>25520532</v>
      </c>
      <c r="AA54">
        <v>9802245993</v>
      </c>
      <c r="AB54">
        <v>815167</v>
      </c>
      <c r="AC54" t="s">
        <v>159</v>
      </c>
      <c r="AD54" t="s">
        <v>160</v>
      </c>
      <c r="AE54" t="s">
        <v>161</v>
      </c>
      <c r="AF54" t="s">
        <v>353</v>
      </c>
      <c r="AG54">
        <v>5999</v>
      </c>
      <c r="AH54">
        <v>63</v>
      </c>
      <c r="AI54" t="s">
        <v>162</v>
      </c>
      <c r="AJ54" t="s">
        <v>162</v>
      </c>
      <c r="AK54" t="s">
        <v>162</v>
      </c>
      <c r="AL54" t="s">
        <v>163</v>
      </c>
      <c r="AM54" t="s">
        <v>397</v>
      </c>
      <c r="AN54">
        <v>566</v>
      </c>
      <c r="AO54">
        <v>616679</v>
      </c>
      <c r="AP54">
        <v>566</v>
      </c>
      <c r="AQ54">
        <v>9802245993</v>
      </c>
      <c r="AR54">
        <v>9802245993</v>
      </c>
      <c r="AS54" t="s">
        <v>171</v>
      </c>
      <c r="AT54" t="s">
        <v>357</v>
      </c>
      <c r="AU54" t="s">
        <v>162</v>
      </c>
      <c r="AV54" t="s">
        <v>176</v>
      </c>
      <c r="AW54" s="4">
        <v>0.5</v>
      </c>
      <c r="AX54">
        <v>31350</v>
      </c>
      <c r="AY54">
        <v>31350</v>
      </c>
      <c r="AZ54" s="9">
        <f t="shared" si="0"/>
        <v>30350</v>
      </c>
      <c r="BA54" s="9">
        <v>350</v>
      </c>
      <c r="BB54" s="9">
        <f t="shared" si="1"/>
        <v>30000</v>
      </c>
      <c r="BC54" s="10">
        <f t="shared" si="2"/>
        <v>5280.0000000000009</v>
      </c>
      <c r="BD54" s="11">
        <f t="shared" si="3"/>
        <v>24000</v>
      </c>
      <c r="BE54" s="12">
        <f t="shared" si="4"/>
        <v>720</v>
      </c>
      <c r="BF54" s="9">
        <v>250</v>
      </c>
      <c r="BG54" s="13">
        <f t="shared" si="5"/>
        <v>81.25</v>
      </c>
      <c r="BH54" s="13">
        <v>1000</v>
      </c>
      <c r="BI54" s="14"/>
      <c r="BJ54" s="9">
        <f t="shared" si="6"/>
        <v>18.75</v>
      </c>
      <c r="BK54" t="s">
        <v>162</v>
      </c>
      <c r="BL54" t="s">
        <v>162</v>
      </c>
      <c r="BM54" t="s">
        <v>162</v>
      </c>
      <c r="BN54" t="s">
        <v>162</v>
      </c>
      <c r="BO54">
        <v>566</v>
      </c>
      <c r="BP54">
        <v>566</v>
      </c>
      <c r="BQ54">
        <v>31350</v>
      </c>
      <c r="BR54">
        <v>1000</v>
      </c>
      <c r="BS54">
        <v>156.75</v>
      </c>
      <c r="BT54">
        <v>11.76</v>
      </c>
      <c r="BU54">
        <v>0</v>
      </c>
      <c r="BV54">
        <v>31181.4938</v>
      </c>
      <c r="BW54">
        <v>0</v>
      </c>
      <c r="BX54" t="s">
        <v>162</v>
      </c>
      <c r="BY54" t="s">
        <v>162</v>
      </c>
      <c r="BZ54">
        <v>0</v>
      </c>
      <c r="CA54">
        <v>0</v>
      </c>
      <c r="CB54" t="s">
        <v>166</v>
      </c>
      <c r="CC54">
        <v>62.7</v>
      </c>
      <c r="CD54" t="s">
        <v>162</v>
      </c>
      <c r="CE54">
        <v>0</v>
      </c>
      <c r="CF54">
        <v>0</v>
      </c>
      <c r="CG54" t="s">
        <v>177</v>
      </c>
      <c r="CH54">
        <v>0</v>
      </c>
      <c r="CI54">
        <v>0.2</v>
      </c>
      <c r="CJ54">
        <v>62.7</v>
      </c>
      <c r="CK54" t="s">
        <v>162</v>
      </c>
      <c r="CL54" t="s">
        <v>177</v>
      </c>
      <c r="CM54" t="s">
        <v>162</v>
      </c>
      <c r="CN54" t="s">
        <v>162</v>
      </c>
      <c r="CO54">
        <v>0</v>
      </c>
      <c r="CP54" t="s">
        <v>169</v>
      </c>
      <c r="CQ54">
        <v>30</v>
      </c>
      <c r="CR54">
        <v>18.809999999999999</v>
      </c>
      <c r="CS54">
        <v>1.41</v>
      </c>
      <c r="CT54">
        <v>31330.86</v>
      </c>
      <c r="CU54" t="s">
        <v>167</v>
      </c>
      <c r="CV54">
        <v>25</v>
      </c>
      <c r="CW54">
        <v>15.675000000000001</v>
      </c>
      <c r="CX54">
        <v>1.18</v>
      </c>
      <c r="CY54" t="s">
        <v>167</v>
      </c>
      <c r="CZ54">
        <v>7.5</v>
      </c>
      <c r="DA54">
        <v>4.7024999999999997</v>
      </c>
      <c r="DB54">
        <v>0.35</v>
      </c>
      <c r="DC54" t="s">
        <v>163</v>
      </c>
      <c r="DD54">
        <v>7.5</v>
      </c>
      <c r="DE54">
        <v>4.7024999999999997</v>
      </c>
      <c r="DF54">
        <v>0.35</v>
      </c>
      <c r="DG54">
        <v>0</v>
      </c>
      <c r="DH54">
        <v>1</v>
      </c>
      <c r="DI54">
        <v>0.08</v>
      </c>
      <c r="DJ54" t="s">
        <v>167</v>
      </c>
      <c r="DK54">
        <v>5</v>
      </c>
      <c r="DL54">
        <v>3.1349999999999998</v>
      </c>
      <c r="DM54">
        <v>0.24</v>
      </c>
      <c r="DN54" t="s">
        <v>167</v>
      </c>
      <c r="DO54">
        <v>25</v>
      </c>
      <c r="DP54">
        <v>15.675000000000001</v>
      </c>
      <c r="DQ54">
        <v>1.18</v>
      </c>
      <c r="DR54" t="s">
        <v>162</v>
      </c>
      <c r="DS54">
        <v>0</v>
      </c>
      <c r="DT54">
        <v>0</v>
      </c>
      <c r="DU54" t="s">
        <v>162</v>
      </c>
      <c r="DV54">
        <v>0</v>
      </c>
      <c r="DW54">
        <v>0</v>
      </c>
      <c r="DX54" t="s">
        <v>162</v>
      </c>
      <c r="DY54" t="s">
        <v>162</v>
      </c>
      <c r="DZ54" t="s">
        <v>162</v>
      </c>
      <c r="EA54" t="s">
        <v>162</v>
      </c>
      <c r="EB54">
        <v>0</v>
      </c>
      <c r="EC54">
        <v>0</v>
      </c>
      <c r="ED54">
        <v>94.05</v>
      </c>
      <c r="EE54">
        <v>7.05</v>
      </c>
      <c r="EF54">
        <v>2.0020566000040006E+19</v>
      </c>
      <c r="EG54">
        <v>3.0040567E+19</v>
      </c>
      <c r="EH54" t="s">
        <v>398</v>
      </c>
      <c r="EI54" t="s">
        <v>397</v>
      </c>
      <c r="EJ54" t="s">
        <v>162</v>
      </c>
      <c r="EK54" t="s">
        <v>162</v>
      </c>
      <c r="EL54" t="s">
        <v>126</v>
      </c>
      <c r="EM54" t="s">
        <v>162</v>
      </c>
      <c r="EN54" t="s">
        <v>162</v>
      </c>
      <c r="EO54" t="s">
        <v>162</v>
      </c>
      <c r="EP54" t="s">
        <v>162</v>
      </c>
      <c r="EQ54" t="s">
        <v>162</v>
      </c>
      <c r="ER54" t="s">
        <v>162</v>
      </c>
      <c r="ES54" t="s">
        <v>162</v>
      </c>
      <c r="ET54" t="s">
        <v>162</v>
      </c>
      <c r="EU54" t="s">
        <v>162</v>
      </c>
      <c r="EV54">
        <v>31330.86</v>
      </c>
      <c r="EW54">
        <v>0</v>
      </c>
      <c r="EX54">
        <v>0</v>
      </c>
      <c r="EY54" t="s">
        <v>162</v>
      </c>
      <c r="EZ54" t="s">
        <v>168</v>
      </c>
      <c r="FA54" t="s">
        <v>162</v>
      </c>
      <c r="FB54">
        <v>0</v>
      </c>
      <c r="FC54">
        <v>0</v>
      </c>
    </row>
    <row r="55" spans="1:159" x14ac:dyDescent="0.25">
      <c r="A55" t="s">
        <v>144</v>
      </c>
      <c r="B55" t="s">
        <v>145</v>
      </c>
      <c r="C55">
        <v>9802222417</v>
      </c>
      <c r="D55" t="s">
        <v>146</v>
      </c>
      <c r="E55" t="s">
        <v>169</v>
      </c>
      <c r="F55" s="3" t="s">
        <v>148</v>
      </c>
      <c r="G55" t="s">
        <v>350</v>
      </c>
      <c r="H55" t="s">
        <v>351</v>
      </c>
      <c r="I55" t="s">
        <v>352</v>
      </c>
      <c r="J55" t="s">
        <v>353</v>
      </c>
      <c r="K55" t="s">
        <v>153</v>
      </c>
      <c r="L55" s="4">
        <v>0.5</v>
      </c>
      <c r="M55" s="4">
        <v>31350</v>
      </c>
      <c r="N55" t="s">
        <v>171</v>
      </c>
      <c r="O55" t="s">
        <v>354</v>
      </c>
      <c r="P55" t="s">
        <v>403</v>
      </c>
      <c r="Q55">
        <v>34972</v>
      </c>
      <c r="R55">
        <v>264654</v>
      </c>
      <c r="S55" s="3" t="s">
        <v>157</v>
      </c>
      <c r="T55" t="s">
        <v>144</v>
      </c>
      <c r="U55">
        <v>2616126833</v>
      </c>
      <c r="V55" t="s">
        <v>404</v>
      </c>
      <c r="W55" t="s">
        <v>404</v>
      </c>
      <c r="X55">
        <v>3583032</v>
      </c>
      <c r="Y55">
        <v>1001476</v>
      </c>
      <c r="Z55">
        <v>25520522</v>
      </c>
      <c r="AA55">
        <v>9802222417</v>
      </c>
      <c r="AB55">
        <v>815167</v>
      </c>
      <c r="AC55" t="s">
        <v>159</v>
      </c>
      <c r="AD55" t="s">
        <v>160</v>
      </c>
      <c r="AE55" t="s">
        <v>161</v>
      </c>
      <c r="AF55" t="s">
        <v>353</v>
      </c>
      <c r="AG55">
        <v>5999</v>
      </c>
      <c r="AH55">
        <v>63</v>
      </c>
      <c r="AI55" t="s">
        <v>162</v>
      </c>
      <c r="AJ55" t="s">
        <v>162</v>
      </c>
      <c r="AK55" t="s">
        <v>162</v>
      </c>
      <c r="AL55" t="s">
        <v>163</v>
      </c>
      <c r="AM55" t="s">
        <v>404</v>
      </c>
      <c r="AN55">
        <v>566</v>
      </c>
      <c r="AO55">
        <v>828314</v>
      </c>
      <c r="AP55">
        <v>566</v>
      </c>
      <c r="AQ55">
        <v>9802222417</v>
      </c>
      <c r="AR55">
        <v>9802222417</v>
      </c>
      <c r="AS55" t="s">
        <v>171</v>
      </c>
      <c r="AT55" t="s">
        <v>357</v>
      </c>
      <c r="AU55" t="s">
        <v>162</v>
      </c>
      <c r="AV55" t="s">
        <v>176</v>
      </c>
      <c r="AW55" s="4">
        <v>0.5</v>
      </c>
      <c r="AX55">
        <v>31350</v>
      </c>
      <c r="AY55">
        <v>31350</v>
      </c>
      <c r="AZ55" s="9">
        <f t="shared" si="0"/>
        <v>30350</v>
      </c>
      <c r="BA55" s="9">
        <v>350</v>
      </c>
      <c r="BB55" s="9">
        <f t="shared" si="1"/>
        <v>30000</v>
      </c>
      <c r="BC55" s="10">
        <f t="shared" si="2"/>
        <v>5280.0000000000009</v>
      </c>
      <c r="BD55" s="11">
        <f t="shared" si="3"/>
        <v>24000</v>
      </c>
      <c r="BE55" s="12">
        <f t="shared" si="4"/>
        <v>720</v>
      </c>
      <c r="BF55" s="9">
        <v>250</v>
      </c>
      <c r="BG55" s="13">
        <f t="shared" si="5"/>
        <v>81.25</v>
      </c>
      <c r="BH55" s="13">
        <v>1000</v>
      </c>
      <c r="BI55" s="14"/>
      <c r="BJ55" s="9">
        <f t="shared" si="6"/>
        <v>18.75</v>
      </c>
      <c r="BK55" t="s">
        <v>162</v>
      </c>
      <c r="BL55" t="s">
        <v>162</v>
      </c>
      <c r="BM55" t="s">
        <v>162</v>
      </c>
      <c r="BN55" t="s">
        <v>162</v>
      </c>
      <c r="BO55">
        <v>566</v>
      </c>
      <c r="BP55">
        <v>566</v>
      </c>
      <c r="BQ55">
        <v>31350</v>
      </c>
      <c r="BR55">
        <v>1000</v>
      </c>
      <c r="BS55">
        <v>156.75</v>
      </c>
      <c r="BT55">
        <v>11.76</v>
      </c>
      <c r="BU55">
        <v>0</v>
      </c>
      <c r="BV55">
        <v>31181.4938</v>
      </c>
      <c r="BW55">
        <v>0</v>
      </c>
      <c r="BX55" t="s">
        <v>162</v>
      </c>
      <c r="BY55" t="s">
        <v>162</v>
      </c>
      <c r="BZ55">
        <v>0</v>
      </c>
      <c r="CA55">
        <v>0</v>
      </c>
      <c r="CB55" t="s">
        <v>166</v>
      </c>
      <c r="CC55">
        <v>62.7</v>
      </c>
      <c r="CD55" t="s">
        <v>162</v>
      </c>
      <c r="CE55">
        <v>0</v>
      </c>
      <c r="CF55">
        <v>0</v>
      </c>
      <c r="CG55" t="s">
        <v>177</v>
      </c>
      <c r="CH55">
        <v>0</v>
      </c>
      <c r="CI55">
        <v>0.2</v>
      </c>
      <c r="CJ55">
        <v>62.7</v>
      </c>
      <c r="CK55" t="s">
        <v>162</v>
      </c>
      <c r="CL55" t="s">
        <v>177</v>
      </c>
      <c r="CM55" t="s">
        <v>162</v>
      </c>
      <c r="CN55" t="s">
        <v>162</v>
      </c>
      <c r="CO55">
        <v>0</v>
      </c>
      <c r="CP55" t="s">
        <v>169</v>
      </c>
      <c r="CQ55">
        <v>30</v>
      </c>
      <c r="CR55">
        <v>18.809999999999999</v>
      </c>
      <c r="CS55">
        <v>1.41</v>
      </c>
      <c r="CT55">
        <v>31330.86</v>
      </c>
      <c r="CU55" t="s">
        <v>167</v>
      </c>
      <c r="CV55">
        <v>25</v>
      </c>
      <c r="CW55">
        <v>15.675000000000001</v>
      </c>
      <c r="CX55">
        <v>1.18</v>
      </c>
      <c r="CY55" t="s">
        <v>167</v>
      </c>
      <c r="CZ55">
        <v>7.5</v>
      </c>
      <c r="DA55">
        <v>4.7024999999999997</v>
      </c>
      <c r="DB55">
        <v>0.35</v>
      </c>
      <c r="DC55" t="s">
        <v>163</v>
      </c>
      <c r="DD55">
        <v>7.5</v>
      </c>
      <c r="DE55">
        <v>4.7024999999999997</v>
      </c>
      <c r="DF55">
        <v>0.35</v>
      </c>
      <c r="DG55">
        <v>0</v>
      </c>
      <c r="DH55">
        <v>1</v>
      </c>
      <c r="DI55">
        <v>0.08</v>
      </c>
      <c r="DJ55" t="s">
        <v>167</v>
      </c>
      <c r="DK55">
        <v>5</v>
      </c>
      <c r="DL55">
        <v>3.1349999999999998</v>
      </c>
      <c r="DM55">
        <v>0.24</v>
      </c>
      <c r="DN55" t="s">
        <v>167</v>
      </c>
      <c r="DO55">
        <v>25</v>
      </c>
      <c r="DP55">
        <v>15.675000000000001</v>
      </c>
      <c r="DQ55">
        <v>1.18</v>
      </c>
      <c r="DR55" t="s">
        <v>162</v>
      </c>
      <c r="DS55">
        <v>0</v>
      </c>
      <c r="DT55">
        <v>0</v>
      </c>
      <c r="DU55" t="s">
        <v>162</v>
      </c>
      <c r="DV55">
        <v>0</v>
      </c>
      <c r="DW55">
        <v>0</v>
      </c>
      <c r="DX55" t="s">
        <v>162</v>
      </c>
      <c r="DY55" t="s">
        <v>162</v>
      </c>
      <c r="DZ55" t="s">
        <v>162</v>
      </c>
      <c r="EA55" t="s">
        <v>162</v>
      </c>
      <c r="EB55">
        <v>0</v>
      </c>
      <c r="EC55">
        <v>0</v>
      </c>
      <c r="ED55">
        <v>94.05</v>
      </c>
      <c r="EE55">
        <v>7.05</v>
      </c>
      <c r="EF55">
        <v>2.0020566000040006E+19</v>
      </c>
      <c r="EG55">
        <v>3.0040567E+19</v>
      </c>
      <c r="EH55" t="s">
        <v>405</v>
      </c>
      <c r="EI55" t="s">
        <v>404</v>
      </c>
      <c r="EJ55" t="s">
        <v>162</v>
      </c>
      <c r="EK55" t="s">
        <v>162</v>
      </c>
      <c r="EL55" t="s">
        <v>126</v>
      </c>
      <c r="EM55" t="s">
        <v>162</v>
      </c>
      <c r="EN55" t="s">
        <v>162</v>
      </c>
      <c r="EO55" t="s">
        <v>162</v>
      </c>
      <c r="EP55" t="s">
        <v>162</v>
      </c>
      <c r="EQ55" t="s">
        <v>162</v>
      </c>
      <c r="ER55" t="s">
        <v>162</v>
      </c>
      <c r="ES55" t="s">
        <v>162</v>
      </c>
      <c r="ET55" t="s">
        <v>162</v>
      </c>
      <c r="EU55" t="s">
        <v>162</v>
      </c>
      <c r="EV55">
        <v>31330.86</v>
      </c>
      <c r="EW55">
        <v>0</v>
      </c>
      <c r="EX55">
        <v>0</v>
      </c>
      <c r="EY55" t="s">
        <v>162</v>
      </c>
      <c r="EZ55" t="s">
        <v>168</v>
      </c>
      <c r="FA55" t="s">
        <v>162</v>
      </c>
      <c r="FB55">
        <v>0</v>
      </c>
      <c r="FC55">
        <v>0</v>
      </c>
    </row>
    <row r="56" spans="1:159" x14ac:dyDescent="0.25">
      <c r="A56" t="s">
        <v>144</v>
      </c>
      <c r="B56" t="s">
        <v>145</v>
      </c>
      <c r="C56">
        <v>9802233930</v>
      </c>
      <c r="D56" t="s">
        <v>146</v>
      </c>
      <c r="E56" t="s">
        <v>169</v>
      </c>
      <c r="F56" s="3" t="s">
        <v>148</v>
      </c>
      <c r="G56" t="s">
        <v>350</v>
      </c>
      <c r="H56" t="s">
        <v>351</v>
      </c>
      <c r="I56" t="s">
        <v>352</v>
      </c>
      <c r="J56" t="s">
        <v>353</v>
      </c>
      <c r="K56" t="s">
        <v>153</v>
      </c>
      <c r="L56" s="4">
        <v>0.5</v>
      </c>
      <c r="M56" s="4">
        <v>31350</v>
      </c>
      <c r="N56" t="s">
        <v>171</v>
      </c>
      <c r="O56" t="s">
        <v>354</v>
      </c>
      <c r="P56" t="s">
        <v>406</v>
      </c>
      <c r="Q56">
        <v>34972</v>
      </c>
      <c r="R56">
        <v>270482</v>
      </c>
      <c r="S56" s="3" t="s">
        <v>157</v>
      </c>
      <c r="T56" t="s">
        <v>144</v>
      </c>
      <c r="U56">
        <v>2616128051</v>
      </c>
      <c r="V56" t="s">
        <v>407</v>
      </c>
      <c r="W56" t="s">
        <v>407</v>
      </c>
      <c r="X56">
        <v>3583032</v>
      </c>
      <c r="Y56">
        <v>1001477</v>
      </c>
      <c r="Z56">
        <v>25520525</v>
      </c>
      <c r="AA56">
        <v>9802233930</v>
      </c>
      <c r="AB56">
        <v>815167</v>
      </c>
      <c r="AC56" t="s">
        <v>159</v>
      </c>
      <c r="AD56" t="s">
        <v>160</v>
      </c>
      <c r="AE56" t="s">
        <v>161</v>
      </c>
      <c r="AF56" t="s">
        <v>353</v>
      </c>
      <c r="AG56">
        <v>5999</v>
      </c>
      <c r="AH56">
        <v>63</v>
      </c>
      <c r="AI56" t="s">
        <v>162</v>
      </c>
      <c r="AJ56" t="s">
        <v>162</v>
      </c>
      <c r="AK56" t="s">
        <v>162</v>
      </c>
      <c r="AL56" t="s">
        <v>163</v>
      </c>
      <c r="AM56" t="s">
        <v>407</v>
      </c>
      <c r="AN56">
        <v>566</v>
      </c>
      <c r="AO56">
        <v>828478</v>
      </c>
      <c r="AP56">
        <v>566</v>
      </c>
      <c r="AQ56">
        <v>9802233930</v>
      </c>
      <c r="AR56">
        <v>9802233930</v>
      </c>
      <c r="AS56" t="s">
        <v>171</v>
      </c>
      <c r="AT56" t="s">
        <v>357</v>
      </c>
      <c r="AU56" t="s">
        <v>162</v>
      </c>
      <c r="AV56" t="s">
        <v>176</v>
      </c>
      <c r="AW56" s="4">
        <v>0.5</v>
      </c>
      <c r="AX56">
        <v>31350</v>
      </c>
      <c r="AY56">
        <v>31350</v>
      </c>
      <c r="AZ56" s="9">
        <f t="shared" si="0"/>
        <v>30350</v>
      </c>
      <c r="BA56" s="9">
        <v>350</v>
      </c>
      <c r="BB56" s="9">
        <f t="shared" si="1"/>
        <v>30000</v>
      </c>
      <c r="BC56" s="10">
        <f t="shared" si="2"/>
        <v>5280.0000000000009</v>
      </c>
      <c r="BD56" s="11">
        <f t="shared" si="3"/>
        <v>24000</v>
      </c>
      <c r="BE56" s="12">
        <f t="shared" si="4"/>
        <v>720</v>
      </c>
      <c r="BF56" s="9">
        <v>250</v>
      </c>
      <c r="BG56" s="13">
        <f t="shared" si="5"/>
        <v>81.25</v>
      </c>
      <c r="BH56" s="13">
        <v>1000</v>
      </c>
      <c r="BI56" s="14"/>
      <c r="BJ56" s="9">
        <f t="shared" si="6"/>
        <v>18.75</v>
      </c>
      <c r="BK56" t="s">
        <v>162</v>
      </c>
      <c r="BL56" t="s">
        <v>162</v>
      </c>
      <c r="BM56" t="s">
        <v>162</v>
      </c>
      <c r="BN56" t="s">
        <v>162</v>
      </c>
      <c r="BO56">
        <v>566</v>
      </c>
      <c r="BP56">
        <v>566</v>
      </c>
      <c r="BQ56">
        <v>31350</v>
      </c>
      <c r="BR56">
        <v>1000</v>
      </c>
      <c r="BS56">
        <v>156.75</v>
      </c>
      <c r="BT56">
        <v>11.76</v>
      </c>
      <c r="BU56">
        <v>0</v>
      </c>
      <c r="BV56">
        <v>31181.4938</v>
      </c>
      <c r="BW56">
        <v>0</v>
      </c>
      <c r="BX56" t="s">
        <v>162</v>
      </c>
      <c r="BY56" t="s">
        <v>162</v>
      </c>
      <c r="BZ56">
        <v>0</v>
      </c>
      <c r="CA56">
        <v>0</v>
      </c>
      <c r="CB56" t="s">
        <v>166</v>
      </c>
      <c r="CC56">
        <v>62.7</v>
      </c>
      <c r="CD56" t="s">
        <v>162</v>
      </c>
      <c r="CE56">
        <v>0</v>
      </c>
      <c r="CF56">
        <v>0</v>
      </c>
      <c r="CG56" t="s">
        <v>177</v>
      </c>
      <c r="CH56">
        <v>0</v>
      </c>
      <c r="CI56">
        <v>0.2</v>
      </c>
      <c r="CJ56">
        <v>62.7</v>
      </c>
      <c r="CK56" t="s">
        <v>162</v>
      </c>
      <c r="CL56" t="s">
        <v>177</v>
      </c>
      <c r="CM56" t="s">
        <v>162</v>
      </c>
      <c r="CN56" t="s">
        <v>162</v>
      </c>
      <c r="CO56">
        <v>0</v>
      </c>
      <c r="CP56" t="s">
        <v>169</v>
      </c>
      <c r="CQ56">
        <v>30</v>
      </c>
      <c r="CR56">
        <v>18.809999999999999</v>
      </c>
      <c r="CS56">
        <v>1.41</v>
      </c>
      <c r="CT56">
        <v>31330.86</v>
      </c>
      <c r="CU56" t="s">
        <v>167</v>
      </c>
      <c r="CV56">
        <v>25</v>
      </c>
      <c r="CW56">
        <v>15.675000000000001</v>
      </c>
      <c r="CX56">
        <v>1.18</v>
      </c>
      <c r="CY56" t="s">
        <v>167</v>
      </c>
      <c r="CZ56">
        <v>7.5</v>
      </c>
      <c r="DA56">
        <v>4.7024999999999997</v>
      </c>
      <c r="DB56">
        <v>0.35</v>
      </c>
      <c r="DC56" t="s">
        <v>163</v>
      </c>
      <c r="DD56">
        <v>7.5</v>
      </c>
      <c r="DE56">
        <v>4.7024999999999997</v>
      </c>
      <c r="DF56">
        <v>0.35</v>
      </c>
      <c r="DG56">
        <v>0</v>
      </c>
      <c r="DH56">
        <v>1</v>
      </c>
      <c r="DI56">
        <v>0.08</v>
      </c>
      <c r="DJ56" t="s">
        <v>167</v>
      </c>
      <c r="DK56">
        <v>5</v>
      </c>
      <c r="DL56">
        <v>3.1349999999999998</v>
      </c>
      <c r="DM56">
        <v>0.24</v>
      </c>
      <c r="DN56" t="s">
        <v>167</v>
      </c>
      <c r="DO56">
        <v>25</v>
      </c>
      <c r="DP56">
        <v>15.675000000000001</v>
      </c>
      <c r="DQ56">
        <v>1.18</v>
      </c>
      <c r="DR56" t="s">
        <v>162</v>
      </c>
      <c r="DS56">
        <v>0</v>
      </c>
      <c r="DT56">
        <v>0</v>
      </c>
      <c r="DU56" t="s">
        <v>162</v>
      </c>
      <c r="DV56">
        <v>0</v>
      </c>
      <c r="DW56">
        <v>0</v>
      </c>
      <c r="DX56" t="s">
        <v>162</v>
      </c>
      <c r="DY56" t="s">
        <v>162</v>
      </c>
      <c r="DZ56" t="s">
        <v>162</v>
      </c>
      <c r="EA56" t="s">
        <v>162</v>
      </c>
      <c r="EB56">
        <v>0</v>
      </c>
      <c r="EC56">
        <v>0</v>
      </c>
      <c r="ED56">
        <v>94.05</v>
      </c>
      <c r="EE56">
        <v>7.05</v>
      </c>
      <c r="EF56">
        <v>2.0020566000040006E+19</v>
      </c>
      <c r="EG56">
        <v>3.0040567E+19</v>
      </c>
      <c r="EH56" t="s">
        <v>408</v>
      </c>
      <c r="EI56" t="s">
        <v>407</v>
      </c>
      <c r="EJ56" t="s">
        <v>162</v>
      </c>
      <c r="EK56" t="s">
        <v>162</v>
      </c>
      <c r="EL56" t="s">
        <v>126</v>
      </c>
      <c r="EM56" t="s">
        <v>162</v>
      </c>
      <c r="EN56" t="s">
        <v>162</v>
      </c>
      <c r="EO56" t="s">
        <v>162</v>
      </c>
      <c r="EP56" t="s">
        <v>162</v>
      </c>
      <c r="EQ56" t="s">
        <v>162</v>
      </c>
      <c r="ER56" t="s">
        <v>162</v>
      </c>
      <c r="ES56" t="s">
        <v>162</v>
      </c>
      <c r="ET56" t="s">
        <v>162</v>
      </c>
      <c r="EU56" t="s">
        <v>162</v>
      </c>
      <c r="EV56">
        <v>31330.86</v>
      </c>
      <c r="EW56">
        <v>0</v>
      </c>
      <c r="EX56">
        <v>0</v>
      </c>
      <c r="EY56" t="s">
        <v>162</v>
      </c>
      <c r="EZ56" t="s">
        <v>168</v>
      </c>
      <c r="FA56" t="s">
        <v>162</v>
      </c>
      <c r="FB56">
        <v>0</v>
      </c>
      <c r="FC56">
        <v>0</v>
      </c>
    </row>
    <row r="57" spans="1:159" x14ac:dyDescent="0.25">
      <c r="A57" t="s">
        <v>144</v>
      </c>
      <c r="B57" t="s">
        <v>145</v>
      </c>
      <c r="C57">
        <v>9802257605</v>
      </c>
      <c r="D57" t="s">
        <v>146</v>
      </c>
      <c r="E57" t="s">
        <v>169</v>
      </c>
      <c r="F57" s="3" t="s">
        <v>148</v>
      </c>
      <c r="G57" t="s">
        <v>350</v>
      </c>
      <c r="H57" t="s">
        <v>351</v>
      </c>
      <c r="I57" t="s">
        <v>352</v>
      </c>
      <c r="J57" t="s">
        <v>353</v>
      </c>
      <c r="K57" t="s">
        <v>153</v>
      </c>
      <c r="L57" s="4">
        <v>0.5</v>
      </c>
      <c r="M57" s="4">
        <v>31350</v>
      </c>
      <c r="N57" t="s">
        <v>171</v>
      </c>
      <c r="O57" t="s">
        <v>354</v>
      </c>
      <c r="P57" t="s">
        <v>409</v>
      </c>
      <c r="Q57">
        <v>34972</v>
      </c>
      <c r="R57">
        <v>282134</v>
      </c>
      <c r="S57" s="3" t="s">
        <v>157</v>
      </c>
      <c r="T57" t="s">
        <v>144</v>
      </c>
      <c r="U57">
        <v>2616130853</v>
      </c>
      <c r="V57" t="s">
        <v>410</v>
      </c>
      <c r="W57" t="s">
        <v>410</v>
      </c>
      <c r="X57">
        <v>3583032</v>
      </c>
      <c r="Y57">
        <v>1001479</v>
      </c>
      <c r="Z57">
        <v>25520543</v>
      </c>
      <c r="AA57">
        <v>9802257605</v>
      </c>
      <c r="AB57">
        <v>815167</v>
      </c>
      <c r="AC57" t="s">
        <v>159</v>
      </c>
      <c r="AD57" t="s">
        <v>160</v>
      </c>
      <c r="AE57" t="s">
        <v>161</v>
      </c>
      <c r="AF57" t="s">
        <v>353</v>
      </c>
      <c r="AG57">
        <v>5999</v>
      </c>
      <c r="AH57">
        <v>63</v>
      </c>
      <c r="AI57" t="s">
        <v>162</v>
      </c>
      <c r="AJ57" t="s">
        <v>162</v>
      </c>
      <c r="AK57" t="s">
        <v>162</v>
      </c>
      <c r="AL57" t="s">
        <v>163</v>
      </c>
      <c r="AM57" t="s">
        <v>410</v>
      </c>
      <c r="AN57">
        <v>566</v>
      </c>
      <c r="AO57">
        <v>828781</v>
      </c>
      <c r="AP57">
        <v>566</v>
      </c>
      <c r="AQ57">
        <v>9802257605</v>
      </c>
      <c r="AR57">
        <v>9802257605</v>
      </c>
      <c r="AS57" t="s">
        <v>171</v>
      </c>
      <c r="AT57" t="s">
        <v>357</v>
      </c>
      <c r="AU57" t="s">
        <v>162</v>
      </c>
      <c r="AV57" t="s">
        <v>176</v>
      </c>
      <c r="AW57" s="4">
        <v>0.5</v>
      </c>
      <c r="AX57">
        <v>31350</v>
      </c>
      <c r="AY57">
        <v>31350</v>
      </c>
      <c r="AZ57" s="9">
        <f t="shared" si="0"/>
        <v>30350</v>
      </c>
      <c r="BA57" s="9">
        <v>350</v>
      </c>
      <c r="BB57" s="9">
        <f t="shared" si="1"/>
        <v>30000</v>
      </c>
      <c r="BC57" s="10">
        <f t="shared" si="2"/>
        <v>5280.0000000000009</v>
      </c>
      <c r="BD57" s="11">
        <f t="shared" si="3"/>
        <v>24000</v>
      </c>
      <c r="BE57" s="12">
        <f t="shared" si="4"/>
        <v>720</v>
      </c>
      <c r="BF57" s="9">
        <v>250</v>
      </c>
      <c r="BG57" s="13">
        <f t="shared" si="5"/>
        <v>81.25</v>
      </c>
      <c r="BH57" s="13">
        <v>1000</v>
      </c>
      <c r="BI57" s="14"/>
      <c r="BJ57" s="9">
        <f t="shared" si="6"/>
        <v>18.75</v>
      </c>
      <c r="BK57" t="s">
        <v>162</v>
      </c>
      <c r="BL57" t="s">
        <v>162</v>
      </c>
      <c r="BM57" t="s">
        <v>162</v>
      </c>
      <c r="BN57" t="s">
        <v>162</v>
      </c>
      <c r="BO57">
        <v>566</v>
      </c>
      <c r="BP57">
        <v>566</v>
      </c>
      <c r="BQ57">
        <v>31350</v>
      </c>
      <c r="BR57">
        <v>1000</v>
      </c>
      <c r="BS57">
        <v>156.75</v>
      </c>
      <c r="BT57">
        <v>11.76</v>
      </c>
      <c r="BU57">
        <v>0</v>
      </c>
      <c r="BV57">
        <v>31181.4938</v>
      </c>
      <c r="BW57">
        <v>0</v>
      </c>
      <c r="BX57" t="s">
        <v>162</v>
      </c>
      <c r="BY57" t="s">
        <v>162</v>
      </c>
      <c r="BZ57">
        <v>0</v>
      </c>
      <c r="CA57">
        <v>0</v>
      </c>
      <c r="CB57" t="s">
        <v>166</v>
      </c>
      <c r="CC57">
        <v>62.7</v>
      </c>
      <c r="CD57" t="s">
        <v>162</v>
      </c>
      <c r="CE57">
        <v>0</v>
      </c>
      <c r="CF57">
        <v>0</v>
      </c>
      <c r="CG57" t="s">
        <v>177</v>
      </c>
      <c r="CH57">
        <v>0</v>
      </c>
      <c r="CI57">
        <v>0.2</v>
      </c>
      <c r="CJ57">
        <v>62.7</v>
      </c>
      <c r="CK57" t="s">
        <v>162</v>
      </c>
      <c r="CL57" t="s">
        <v>177</v>
      </c>
      <c r="CM57" t="s">
        <v>162</v>
      </c>
      <c r="CN57" t="s">
        <v>162</v>
      </c>
      <c r="CO57">
        <v>0</v>
      </c>
      <c r="CP57" t="s">
        <v>169</v>
      </c>
      <c r="CQ57">
        <v>30</v>
      </c>
      <c r="CR57">
        <v>18.809999999999999</v>
      </c>
      <c r="CS57">
        <v>1.41</v>
      </c>
      <c r="CT57">
        <v>31330.86</v>
      </c>
      <c r="CU57" t="s">
        <v>167</v>
      </c>
      <c r="CV57">
        <v>25</v>
      </c>
      <c r="CW57">
        <v>15.675000000000001</v>
      </c>
      <c r="CX57">
        <v>1.18</v>
      </c>
      <c r="CY57" t="s">
        <v>167</v>
      </c>
      <c r="CZ57">
        <v>7.5</v>
      </c>
      <c r="DA57">
        <v>4.7024999999999997</v>
      </c>
      <c r="DB57">
        <v>0.35</v>
      </c>
      <c r="DC57" t="s">
        <v>163</v>
      </c>
      <c r="DD57">
        <v>7.5</v>
      </c>
      <c r="DE57">
        <v>4.7024999999999997</v>
      </c>
      <c r="DF57">
        <v>0.35</v>
      </c>
      <c r="DG57">
        <v>0</v>
      </c>
      <c r="DH57">
        <v>1</v>
      </c>
      <c r="DI57">
        <v>0.08</v>
      </c>
      <c r="DJ57" t="s">
        <v>167</v>
      </c>
      <c r="DK57">
        <v>5</v>
      </c>
      <c r="DL57">
        <v>3.1349999999999998</v>
      </c>
      <c r="DM57">
        <v>0.24</v>
      </c>
      <c r="DN57" t="s">
        <v>167</v>
      </c>
      <c r="DO57">
        <v>25</v>
      </c>
      <c r="DP57">
        <v>15.675000000000001</v>
      </c>
      <c r="DQ57">
        <v>1.18</v>
      </c>
      <c r="DR57" t="s">
        <v>162</v>
      </c>
      <c r="DS57">
        <v>0</v>
      </c>
      <c r="DT57">
        <v>0</v>
      </c>
      <c r="DU57" t="s">
        <v>162</v>
      </c>
      <c r="DV57">
        <v>0</v>
      </c>
      <c r="DW57">
        <v>0</v>
      </c>
      <c r="DX57" t="s">
        <v>162</v>
      </c>
      <c r="DY57" t="s">
        <v>162</v>
      </c>
      <c r="DZ57" t="s">
        <v>162</v>
      </c>
      <c r="EA57" t="s">
        <v>162</v>
      </c>
      <c r="EB57">
        <v>0</v>
      </c>
      <c r="EC57">
        <v>0</v>
      </c>
      <c r="ED57">
        <v>94.05</v>
      </c>
      <c r="EE57">
        <v>7.05</v>
      </c>
      <c r="EF57">
        <v>2.0020566000040006E+19</v>
      </c>
      <c r="EG57">
        <v>3.0040567E+19</v>
      </c>
      <c r="EH57" t="s">
        <v>411</v>
      </c>
      <c r="EI57" t="s">
        <v>410</v>
      </c>
      <c r="EJ57" t="s">
        <v>162</v>
      </c>
      <c r="EK57" t="s">
        <v>162</v>
      </c>
      <c r="EL57" t="s">
        <v>126</v>
      </c>
      <c r="EM57" t="s">
        <v>162</v>
      </c>
      <c r="EN57" t="s">
        <v>162</v>
      </c>
      <c r="EO57" t="s">
        <v>162</v>
      </c>
      <c r="EP57" t="s">
        <v>162</v>
      </c>
      <c r="EQ57" t="s">
        <v>162</v>
      </c>
      <c r="ER57" t="s">
        <v>162</v>
      </c>
      <c r="ES57" t="s">
        <v>162</v>
      </c>
      <c r="ET57" t="s">
        <v>162</v>
      </c>
      <c r="EU57" t="s">
        <v>162</v>
      </c>
      <c r="EV57">
        <v>31330.86</v>
      </c>
      <c r="EW57">
        <v>0</v>
      </c>
      <c r="EX57">
        <v>0</v>
      </c>
      <c r="EY57" t="s">
        <v>162</v>
      </c>
      <c r="EZ57" t="s">
        <v>168</v>
      </c>
      <c r="FA57" t="s">
        <v>162</v>
      </c>
      <c r="FB57">
        <v>0</v>
      </c>
      <c r="FC57">
        <v>0</v>
      </c>
    </row>
    <row r="58" spans="1:159" x14ac:dyDescent="0.25">
      <c r="A58" t="s">
        <v>144</v>
      </c>
      <c r="B58" t="s">
        <v>145</v>
      </c>
      <c r="C58">
        <v>9802174774</v>
      </c>
      <c r="D58" t="s">
        <v>146</v>
      </c>
      <c r="E58" t="s">
        <v>169</v>
      </c>
      <c r="F58" s="3" t="s">
        <v>148</v>
      </c>
      <c r="G58" t="s">
        <v>350</v>
      </c>
      <c r="H58" t="s">
        <v>351</v>
      </c>
      <c r="I58" t="s">
        <v>352</v>
      </c>
      <c r="J58" t="s">
        <v>353</v>
      </c>
      <c r="K58" t="s">
        <v>153</v>
      </c>
      <c r="L58" s="4">
        <v>0.5</v>
      </c>
      <c r="M58" s="4">
        <v>31350</v>
      </c>
      <c r="N58" t="s">
        <v>171</v>
      </c>
      <c r="O58" t="s">
        <v>354</v>
      </c>
      <c r="P58" t="s">
        <v>420</v>
      </c>
      <c r="Q58">
        <v>34972</v>
      </c>
      <c r="R58">
        <v>240461</v>
      </c>
      <c r="S58" s="3" t="s">
        <v>157</v>
      </c>
      <c r="T58" t="s">
        <v>144</v>
      </c>
      <c r="U58">
        <v>2616118959</v>
      </c>
      <c r="V58" t="s">
        <v>421</v>
      </c>
      <c r="W58" t="s">
        <v>421</v>
      </c>
      <c r="X58">
        <v>8904600</v>
      </c>
      <c r="Y58">
        <v>1001471</v>
      </c>
      <c r="Z58">
        <v>25520478</v>
      </c>
      <c r="AA58">
        <v>9802174774</v>
      </c>
      <c r="AB58">
        <v>815167</v>
      </c>
      <c r="AC58" t="s">
        <v>159</v>
      </c>
      <c r="AD58" t="s">
        <v>160</v>
      </c>
      <c r="AE58" t="s">
        <v>161</v>
      </c>
      <c r="AF58" t="s">
        <v>353</v>
      </c>
      <c r="AG58">
        <v>5999</v>
      </c>
      <c r="AH58">
        <v>63</v>
      </c>
      <c r="AI58" t="s">
        <v>162</v>
      </c>
      <c r="AJ58" t="s">
        <v>162</v>
      </c>
      <c r="AK58" t="s">
        <v>162</v>
      </c>
      <c r="AL58" t="s">
        <v>163</v>
      </c>
      <c r="AM58" t="s">
        <v>421</v>
      </c>
      <c r="AN58">
        <v>566</v>
      </c>
      <c r="AO58">
        <v>315369</v>
      </c>
      <c r="AP58">
        <v>566</v>
      </c>
      <c r="AQ58">
        <v>9802174774</v>
      </c>
      <c r="AR58">
        <v>9802174774</v>
      </c>
      <c r="AS58" t="s">
        <v>171</v>
      </c>
      <c r="AT58" t="s">
        <v>357</v>
      </c>
      <c r="AU58" t="s">
        <v>162</v>
      </c>
      <c r="AV58" t="s">
        <v>176</v>
      </c>
      <c r="AW58" s="4">
        <v>0.5</v>
      </c>
      <c r="AX58">
        <v>31350</v>
      </c>
      <c r="AY58">
        <v>31350</v>
      </c>
      <c r="AZ58" s="9">
        <f t="shared" si="0"/>
        <v>30350</v>
      </c>
      <c r="BA58" s="9">
        <v>350</v>
      </c>
      <c r="BB58" s="9">
        <f t="shared" si="1"/>
        <v>30000</v>
      </c>
      <c r="BC58" s="10">
        <f t="shared" si="2"/>
        <v>5280.0000000000009</v>
      </c>
      <c r="BD58" s="11">
        <f t="shared" si="3"/>
        <v>24000</v>
      </c>
      <c r="BE58" s="12">
        <f t="shared" si="4"/>
        <v>720</v>
      </c>
      <c r="BF58" s="9">
        <v>250</v>
      </c>
      <c r="BG58" s="13">
        <f t="shared" si="5"/>
        <v>81.25</v>
      </c>
      <c r="BH58" s="13">
        <v>1000</v>
      </c>
      <c r="BI58" s="14"/>
      <c r="BJ58" s="9">
        <f t="shared" si="6"/>
        <v>18.75</v>
      </c>
      <c r="BK58" t="s">
        <v>162</v>
      </c>
      <c r="BL58" t="s">
        <v>162</v>
      </c>
      <c r="BM58" t="s">
        <v>162</v>
      </c>
      <c r="BN58" t="s">
        <v>162</v>
      </c>
      <c r="BO58">
        <v>566</v>
      </c>
      <c r="BP58">
        <v>566</v>
      </c>
      <c r="BQ58">
        <v>31350</v>
      </c>
      <c r="BR58">
        <v>1000</v>
      </c>
      <c r="BS58">
        <v>156.75</v>
      </c>
      <c r="BT58">
        <v>11.76</v>
      </c>
      <c r="BU58">
        <v>0</v>
      </c>
      <c r="BV58">
        <v>31181.4938</v>
      </c>
      <c r="BW58">
        <v>0</v>
      </c>
      <c r="BX58" t="s">
        <v>162</v>
      </c>
      <c r="BY58" t="s">
        <v>162</v>
      </c>
      <c r="BZ58">
        <v>0</v>
      </c>
      <c r="CA58">
        <v>0</v>
      </c>
      <c r="CB58" t="s">
        <v>166</v>
      </c>
      <c r="CC58">
        <v>62.7</v>
      </c>
      <c r="CD58" t="s">
        <v>162</v>
      </c>
      <c r="CE58">
        <v>0</v>
      </c>
      <c r="CF58">
        <v>0</v>
      </c>
      <c r="CG58" t="s">
        <v>177</v>
      </c>
      <c r="CH58">
        <v>0</v>
      </c>
      <c r="CI58">
        <v>0.2</v>
      </c>
      <c r="CJ58">
        <v>62.7</v>
      </c>
      <c r="CK58" t="s">
        <v>162</v>
      </c>
      <c r="CL58" t="s">
        <v>177</v>
      </c>
      <c r="CM58" t="s">
        <v>162</v>
      </c>
      <c r="CN58" t="s">
        <v>162</v>
      </c>
      <c r="CO58">
        <v>0</v>
      </c>
      <c r="CP58" t="s">
        <v>169</v>
      </c>
      <c r="CQ58">
        <v>30</v>
      </c>
      <c r="CR58">
        <v>18.809999999999999</v>
      </c>
      <c r="CS58">
        <v>1.41</v>
      </c>
      <c r="CT58">
        <v>31330.86</v>
      </c>
      <c r="CU58" t="s">
        <v>167</v>
      </c>
      <c r="CV58">
        <v>25</v>
      </c>
      <c r="CW58">
        <v>15.675000000000001</v>
      </c>
      <c r="CX58">
        <v>1.18</v>
      </c>
      <c r="CY58" t="s">
        <v>167</v>
      </c>
      <c r="CZ58">
        <v>7.5</v>
      </c>
      <c r="DA58">
        <v>4.7024999999999997</v>
      </c>
      <c r="DB58">
        <v>0.35</v>
      </c>
      <c r="DC58" t="s">
        <v>163</v>
      </c>
      <c r="DD58">
        <v>7.5</v>
      </c>
      <c r="DE58">
        <v>4.7024999999999997</v>
      </c>
      <c r="DF58">
        <v>0.35</v>
      </c>
      <c r="DG58">
        <v>0</v>
      </c>
      <c r="DH58">
        <v>1</v>
      </c>
      <c r="DI58">
        <v>0.08</v>
      </c>
      <c r="DJ58" t="s">
        <v>167</v>
      </c>
      <c r="DK58">
        <v>5</v>
      </c>
      <c r="DL58">
        <v>3.1349999999999998</v>
      </c>
      <c r="DM58">
        <v>0.24</v>
      </c>
      <c r="DN58" t="s">
        <v>167</v>
      </c>
      <c r="DO58">
        <v>25</v>
      </c>
      <c r="DP58">
        <v>15.675000000000001</v>
      </c>
      <c r="DQ58">
        <v>1.18</v>
      </c>
      <c r="DR58" t="s">
        <v>162</v>
      </c>
      <c r="DS58">
        <v>0</v>
      </c>
      <c r="DT58">
        <v>0</v>
      </c>
      <c r="DU58" t="s">
        <v>162</v>
      </c>
      <c r="DV58">
        <v>0</v>
      </c>
      <c r="DW58">
        <v>0</v>
      </c>
      <c r="DX58" t="s">
        <v>162</v>
      </c>
      <c r="DY58" t="s">
        <v>162</v>
      </c>
      <c r="DZ58" t="s">
        <v>162</v>
      </c>
      <c r="EA58" t="s">
        <v>162</v>
      </c>
      <c r="EB58">
        <v>0</v>
      </c>
      <c r="EC58">
        <v>0</v>
      </c>
      <c r="ED58">
        <v>94.05</v>
      </c>
      <c r="EE58">
        <v>7.05</v>
      </c>
      <c r="EF58">
        <v>2.0020566000040006E+19</v>
      </c>
      <c r="EG58">
        <v>3.0040567E+19</v>
      </c>
      <c r="EH58" t="s">
        <v>422</v>
      </c>
      <c r="EI58" t="s">
        <v>421</v>
      </c>
      <c r="EJ58" t="s">
        <v>162</v>
      </c>
      <c r="EK58" t="s">
        <v>162</v>
      </c>
      <c r="EL58" t="s">
        <v>126</v>
      </c>
      <c r="EM58" t="s">
        <v>162</v>
      </c>
      <c r="EN58" t="s">
        <v>162</v>
      </c>
      <c r="EO58" t="s">
        <v>162</v>
      </c>
      <c r="EP58" t="s">
        <v>162</v>
      </c>
      <c r="EQ58" t="s">
        <v>162</v>
      </c>
      <c r="ER58" t="s">
        <v>162</v>
      </c>
      <c r="ES58" t="s">
        <v>162</v>
      </c>
      <c r="ET58" t="s">
        <v>162</v>
      </c>
      <c r="EU58" t="s">
        <v>162</v>
      </c>
      <c r="EV58">
        <v>31330.86</v>
      </c>
      <c r="EW58">
        <v>0</v>
      </c>
      <c r="EX58">
        <v>0</v>
      </c>
      <c r="EY58" t="s">
        <v>162</v>
      </c>
      <c r="EZ58" t="s">
        <v>168</v>
      </c>
      <c r="FA58" t="s">
        <v>162</v>
      </c>
      <c r="FB58">
        <v>0</v>
      </c>
      <c r="FC58">
        <v>0</v>
      </c>
    </row>
    <row r="59" spans="1:159" x14ac:dyDescent="0.25">
      <c r="A59" t="s">
        <v>144</v>
      </c>
      <c r="B59" t="s">
        <v>145</v>
      </c>
      <c r="C59">
        <v>9802193558</v>
      </c>
      <c r="D59" t="s">
        <v>146</v>
      </c>
      <c r="E59" t="s">
        <v>169</v>
      </c>
      <c r="F59" s="3" t="s">
        <v>148</v>
      </c>
      <c r="G59" t="s">
        <v>350</v>
      </c>
      <c r="H59" t="s">
        <v>351</v>
      </c>
      <c r="I59" t="s">
        <v>352</v>
      </c>
      <c r="J59" t="s">
        <v>353</v>
      </c>
      <c r="K59" t="s">
        <v>153</v>
      </c>
      <c r="L59" s="4">
        <v>0.5</v>
      </c>
      <c r="M59" s="4">
        <v>31350</v>
      </c>
      <c r="N59" t="s">
        <v>171</v>
      </c>
      <c r="O59" t="s">
        <v>354</v>
      </c>
      <c r="P59" t="s">
        <v>430</v>
      </c>
      <c r="Q59">
        <v>34972</v>
      </c>
      <c r="R59">
        <v>250967</v>
      </c>
      <c r="S59" s="3" t="s">
        <v>157</v>
      </c>
      <c r="T59" t="s">
        <v>144</v>
      </c>
      <c r="U59">
        <v>2616122118</v>
      </c>
      <c r="V59" t="s">
        <v>431</v>
      </c>
      <c r="W59" t="s">
        <v>431</v>
      </c>
      <c r="X59">
        <v>8904600</v>
      </c>
      <c r="Y59">
        <v>1001473</v>
      </c>
      <c r="Z59">
        <v>25520496</v>
      </c>
      <c r="AA59">
        <v>9802193558</v>
      </c>
      <c r="AB59">
        <v>815167</v>
      </c>
      <c r="AC59" t="s">
        <v>159</v>
      </c>
      <c r="AD59" t="s">
        <v>160</v>
      </c>
      <c r="AE59" t="s">
        <v>161</v>
      </c>
      <c r="AF59" t="s">
        <v>353</v>
      </c>
      <c r="AG59">
        <v>5999</v>
      </c>
      <c r="AH59">
        <v>63</v>
      </c>
      <c r="AI59" t="s">
        <v>162</v>
      </c>
      <c r="AJ59" t="s">
        <v>162</v>
      </c>
      <c r="AK59" t="s">
        <v>162</v>
      </c>
      <c r="AL59" t="s">
        <v>163</v>
      </c>
      <c r="AM59" t="s">
        <v>431</v>
      </c>
      <c r="AN59">
        <v>566</v>
      </c>
      <c r="AO59">
        <v>827943</v>
      </c>
      <c r="AP59">
        <v>566</v>
      </c>
      <c r="AQ59">
        <v>9802193558</v>
      </c>
      <c r="AR59">
        <v>9802193558</v>
      </c>
      <c r="AS59" t="s">
        <v>171</v>
      </c>
      <c r="AT59" t="s">
        <v>357</v>
      </c>
      <c r="AU59" t="s">
        <v>162</v>
      </c>
      <c r="AV59" t="s">
        <v>176</v>
      </c>
      <c r="AW59" s="4">
        <v>0.5</v>
      </c>
      <c r="AX59">
        <v>31350</v>
      </c>
      <c r="AY59">
        <v>31350</v>
      </c>
      <c r="AZ59" s="9">
        <f t="shared" si="0"/>
        <v>30350</v>
      </c>
      <c r="BA59" s="9">
        <v>350</v>
      </c>
      <c r="BB59" s="9">
        <f t="shared" si="1"/>
        <v>30000</v>
      </c>
      <c r="BC59" s="10">
        <f t="shared" si="2"/>
        <v>5280.0000000000009</v>
      </c>
      <c r="BD59" s="11">
        <f t="shared" si="3"/>
        <v>24000</v>
      </c>
      <c r="BE59" s="12">
        <f t="shared" si="4"/>
        <v>720</v>
      </c>
      <c r="BF59" s="9">
        <v>250</v>
      </c>
      <c r="BG59" s="13">
        <f t="shared" si="5"/>
        <v>81.25</v>
      </c>
      <c r="BH59" s="13">
        <v>1000</v>
      </c>
      <c r="BI59" s="14"/>
      <c r="BJ59" s="9">
        <f t="shared" si="6"/>
        <v>18.75</v>
      </c>
      <c r="BK59" t="s">
        <v>162</v>
      </c>
      <c r="BL59" t="s">
        <v>162</v>
      </c>
      <c r="BM59" t="s">
        <v>162</v>
      </c>
      <c r="BN59" t="s">
        <v>162</v>
      </c>
      <c r="BO59">
        <v>566</v>
      </c>
      <c r="BP59">
        <v>566</v>
      </c>
      <c r="BQ59">
        <v>31350</v>
      </c>
      <c r="BR59">
        <v>1000</v>
      </c>
      <c r="BS59">
        <v>156.75</v>
      </c>
      <c r="BT59">
        <v>11.76</v>
      </c>
      <c r="BU59">
        <v>0</v>
      </c>
      <c r="BV59">
        <v>31181.4938</v>
      </c>
      <c r="BW59">
        <v>0</v>
      </c>
      <c r="BX59" t="s">
        <v>162</v>
      </c>
      <c r="BY59" t="s">
        <v>162</v>
      </c>
      <c r="BZ59">
        <v>0</v>
      </c>
      <c r="CA59">
        <v>0</v>
      </c>
      <c r="CB59" t="s">
        <v>166</v>
      </c>
      <c r="CC59">
        <v>62.7</v>
      </c>
      <c r="CD59" t="s">
        <v>162</v>
      </c>
      <c r="CE59">
        <v>0</v>
      </c>
      <c r="CF59">
        <v>0</v>
      </c>
      <c r="CG59" t="s">
        <v>177</v>
      </c>
      <c r="CH59">
        <v>0</v>
      </c>
      <c r="CI59">
        <v>0.2</v>
      </c>
      <c r="CJ59">
        <v>62.7</v>
      </c>
      <c r="CK59" t="s">
        <v>162</v>
      </c>
      <c r="CL59" t="s">
        <v>177</v>
      </c>
      <c r="CM59" t="s">
        <v>162</v>
      </c>
      <c r="CN59" t="s">
        <v>162</v>
      </c>
      <c r="CO59">
        <v>0</v>
      </c>
      <c r="CP59" t="s">
        <v>169</v>
      </c>
      <c r="CQ59">
        <v>30</v>
      </c>
      <c r="CR59">
        <v>18.809999999999999</v>
      </c>
      <c r="CS59">
        <v>1.41</v>
      </c>
      <c r="CT59">
        <v>31330.86</v>
      </c>
      <c r="CU59" t="s">
        <v>167</v>
      </c>
      <c r="CV59">
        <v>25</v>
      </c>
      <c r="CW59">
        <v>15.675000000000001</v>
      </c>
      <c r="CX59">
        <v>1.18</v>
      </c>
      <c r="CY59" t="s">
        <v>167</v>
      </c>
      <c r="CZ59">
        <v>7.5</v>
      </c>
      <c r="DA59">
        <v>4.7024999999999997</v>
      </c>
      <c r="DB59">
        <v>0.35</v>
      </c>
      <c r="DC59" t="s">
        <v>163</v>
      </c>
      <c r="DD59">
        <v>7.5</v>
      </c>
      <c r="DE59">
        <v>4.7024999999999997</v>
      </c>
      <c r="DF59">
        <v>0.35</v>
      </c>
      <c r="DG59">
        <v>0</v>
      </c>
      <c r="DH59">
        <v>1</v>
      </c>
      <c r="DI59">
        <v>0.08</v>
      </c>
      <c r="DJ59" t="s">
        <v>167</v>
      </c>
      <c r="DK59">
        <v>5</v>
      </c>
      <c r="DL59">
        <v>3.1349999999999998</v>
      </c>
      <c r="DM59">
        <v>0.24</v>
      </c>
      <c r="DN59" t="s">
        <v>167</v>
      </c>
      <c r="DO59">
        <v>25</v>
      </c>
      <c r="DP59">
        <v>15.675000000000001</v>
      </c>
      <c r="DQ59">
        <v>1.18</v>
      </c>
      <c r="DR59" t="s">
        <v>162</v>
      </c>
      <c r="DS59">
        <v>0</v>
      </c>
      <c r="DT59">
        <v>0</v>
      </c>
      <c r="DU59" t="s">
        <v>162</v>
      </c>
      <c r="DV59">
        <v>0</v>
      </c>
      <c r="DW59">
        <v>0</v>
      </c>
      <c r="DX59" t="s">
        <v>162</v>
      </c>
      <c r="DY59" t="s">
        <v>162</v>
      </c>
      <c r="DZ59" t="s">
        <v>162</v>
      </c>
      <c r="EA59" t="s">
        <v>162</v>
      </c>
      <c r="EB59">
        <v>0</v>
      </c>
      <c r="EC59">
        <v>0</v>
      </c>
      <c r="ED59">
        <v>94.05</v>
      </c>
      <c r="EE59">
        <v>7.05</v>
      </c>
      <c r="EF59">
        <v>2.0020566000040006E+19</v>
      </c>
      <c r="EG59">
        <v>3.0040567E+19</v>
      </c>
      <c r="EH59" t="s">
        <v>432</v>
      </c>
      <c r="EI59" t="s">
        <v>431</v>
      </c>
      <c r="EJ59" t="s">
        <v>162</v>
      </c>
      <c r="EK59" t="s">
        <v>162</v>
      </c>
      <c r="EL59" t="s">
        <v>126</v>
      </c>
      <c r="EM59" t="s">
        <v>162</v>
      </c>
      <c r="EN59" t="s">
        <v>162</v>
      </c>
      <c r="EO59" t="s">
        <v>162</v>
      </c>
      <c r="EP59" t="s">
        <v>162</v>
      </c>
      <c r="EQ59" t="s">
        <v>162</v>
      </c>
      <c r="ER59" t="s">
        <v>162</v>
      </c>
      <c r="ES59" t="s">
        <v>162</v>
      </c>
      <c r="ET59" t="s">
        <v>162</v>
      </c>
      <c r="EU59" t="s">
        <v>162</v>
      </c>
      <c r="EV59">
        <v>31330.86</v>
      </c>
      <c r="EW59">
        <v>0</v>
      </c>
      <c r="EX59">
        <v>0</v>
      </c>
      <c r="EY59" t="s">
        <v>162</v>
      </c>
      <c r="EZ59" t="s">
        <v>168</v>
      </c>
      <c r="FA59" t="s">
        <v>162</v>
      </c>
      <c r="FB59">
        <v>0</v>
      </c>
      <c r="FC59">
        <v>0</v>
      </c>
    </row>
    <row r="60" spans="1:159" x14ac:dyDescent="0.25">
      <c r="A60" t="s">
        <v>144</v>
      </c>
      <c r="B60" t="s">
        <v>145</v>
      </c>
      <c r="C60">
        <v>9804588312</v>
      </c>
      <c r="D60" t="s">
        <v>146</v>
      </c>
      <c r="E60" t="s">
        <v>169</v>
      </c>
      <c r="F60" s="3" t="s">
        <v>148</v>
      </c>
      <c r="G60" t="s">
        <v>149</v>
      </c>
      <c r="H60" t="s">
        <v>150</v>
      </c>
      <c r="I60" t="s">
        <v>151</v>
      </c>
      <c r="J60" t="s">
        <v>170</v>
      </c>
      <c r="K60" t="s">
        <v>153</v>
      </c>
      <c r="L60" s="4">
        <v>0.5</v>
      </c>
      <c r="M60" s="4">
        <v>39230</v>
      </c>
      <c r="N60" t="s">
        <v>171</v>
      </c>
      <c r="O60" t="s">
        <v>273</v>
      </c>
      <c r="P60" t="s">
        <v>274</v>
      </c>
      <c r="Q60">
        <v>34977</v>
      </c>
      <c r="R60">
        <v>241306</v>
      </c>
      <c r="S60" s="3" t="s">
        <v>157</v>
      </c>
      <c r="T60" t="s">
        <v>144</v>
      </c>
      <c r="U60">
        <v>2616486615</v>
      </c>
      <c r="V60" t="s">
        <v>275</v>
      </c>
      <c r="W60" t="s">
        <v>275</v>
      </c>
      <c r="X60">
        <v>2604930</v>
      </c>
      <c r="Y60">
        <v>1001652</v>
      </c>
      <c r="Z60">
        <v>25522277</v>
      </c>
      <c r="AA60">
        <v>9804588312</v>
      </c>
      <c r="AB60">
        <v>800578</v>
      </c>
      <c r="AC60" t="s">
        <v>159</v>
      </c>
      <c r="AD60" t="s">
        <v>160</v>
      </c>
      <c r="AE60" t="s">
        <v>161</v>
      </c>
      <c r="AF60" t="s">
        <v>170</v>
      </c>
      <c r="AG60">
        <v>5999</v>
      </c>
      <c r="AH60">
        <v>63</v>
      </c>
      <c r="AI60" t="s">
        <v>162</v>
      </c>
      <c r="AJ60" t="s">
        <v>162</v>
      </c>
      <c r="AK60" t="s">
        <v>162</v>
      </c>
      <c r="AL60" t="s">
        <v>163</v>
      </c>
      <c r="AM60" t="s">
        <v>275</v>
      </c>
      <c r="AN60">
        <v>566</v>
      </c>
      <c r="AO60">
        <v>709334</v>
      </c>
      <c r="AP60">
        <v>566</v>
      </c>
      <c r="AQ60">
        <v>9804588312</v>
      </c>
      <c r="AR60">
        <v>9804588312</v>
      </c>
      <c r="AS60" t="s">
        <v>171</v>
      </c>
      <c r="AT60" t="s">
        <v>276</v>
      </c>
      <c r="AU60" t="s">
        <v>162</v>
      </c>
      <c r="AV60" t="s">
        <v>176</v>
      </c>
      <c r="AW60" s="4">
        <v>0.5</v>
      </c>
      <c r="AX60">
        <v>39230</v>
      </c>
      <c r="AY60">
        <v>39230</v>
      </c>
      <c r="AZ60" s="9">
        <f t="shared" si="0"/>
        <v>39230</v>
      </c>
      <c r="BA60" s="9">
        <v>350</v>
      </c>
      <c r="BB60" s="9">
        <f t="shared" si="1"/>
        <v>38880</v>
      </c>
      <c r="BC60" s="10">
        <f t="shared" si="2"/>
        <v>6842.880000000001</v>
      </c>
      <c r="BD60" s="11">
        <f t="shared" si="3"/>
        <v>31104</v>
      </c>
      <c r="BE60" s="12">
        <f t="shared" si="4"/>
        <v>933.12</v>
      </c>
      <c r="BF60" s="9">
        <v>250</v>
      </c>
      <c r="BG60" s="13">
        <f t="shared" si="5"/>
        <v>81.25</v>
      </c>
      <c r="BH60" s="13"/>
      <c r="BI60" s="14"/>
      <c r="BJ60" s="9">
        <f t="shared" si="6"/>
        <v>18.75</v>
      </c>
      <c r="BK60" t="s">
        <v>162</v>
      </c>
      <c r="BL60" t="s">
        <v>162</v>
      </c>
      <c r="BM60" t="s">
        <v>162</v>
      </c>
      <c r="BN60" t="s">
        <v>162</v>
      </c>
      <c r="BO60">
        <v>566</v>
      </c>
      <c r="BP60">
        <v>566</v>
      </c>
      <c r="BQ60">
        <v>39230</v>
      </c>
      <c r="BR60">
        <v>1000</v>
      </c>
      <c r="BS60">
        <v>196.15</v>
      </c>
      <c r="BT60">
        <v>14.71</v>
      </c>
      <c r="BU60">
        <v>0</v>
      </c>
      <c r="BV60">
        <v>39019.138800000001</v>
      </c>
      <c r="BW60">
        <v>0</v>
      </c>
      <c r="BX60" t="s">
        <v>162</v>
      </c>
      <c r="BY60" t="s">
        <v>162</v>
      </c>
      <c r="BZ60">
        <v>0</v>
      </c>
      <c r="CA60">
        <v>0</v>
      </c>
      <c r="CB60" t="s">
        <v>166</v>
      </c>
      <c r="CC60">
        <v>78.459999999999994</v>
      </c>
      <c r="CD60" t="s">
        <v>162</v>
      </c>
      <c r="CE60">
        <v>0</v>
      </c>
      <c r="CF60">
        <v>0</v>
      </c>
      <c r="CG60" t="s">
        <v>177</v>
      </c>
      <c r="CH60">
        <v>0</v>
      </c>
      <c r="CI60">
        <v>0.2</v>
      </c>
      <c r="CJ60">
        <v>78.459999999999994</v>
      </c>
      <c r="CK60" t="s">
        <v>162</v>
      </c>
      <c r="CL60" t="s">
        <v>177</v>
      </c>
      <c r="CM60" t="s">
        <v>162</v>
      </c>
      <c r="CN60" t="s">
        <v>162</v>
      </c>
      <c r="CO60">
        <v>0</v>
      </c>
      <c r="CP60" t="s">
        <v>169</v>
      </c>
      <c r="CQ60">
        <v>30</v>
      </c>
      <c r="CR60">
        <v>23.538</v>
      </c>
      <c r="CS60">
        <v>1.77</v>
      </c>
      <c r="CT60">
        <v>39205.769999999997</v>
      </c>
      <c r="CU60" t="s">
        <v>167</v>
      </c>
      <c r="CV60">
        <v>25</v>
      </c>
      <c r="CW60">
        <v>19.614999999999998</v>
      </c>
      <c r="CX60">
        <v>1.47</v>
      </c>
      <c r="CY60" t="s">
        <v>167</v>
      </c>
      <c r="CZ60">
        <v>7.5</v>
      </c>
      <c r="DA60">
        <v>5.8845000000000001</v>
      </c>
      <c r="DB60">
        <v>0.44</v>
      </c>
      <c r="DC60" t="s">
        <v>163</v>
      </c>
      <c r="DD60">
        <v>7.5</v>
      </c>
      <c r="DE60">
        <v>5.8845000000000001</v>
      </c>
      <c r="DF60">
        <v>0.44</v>
      </c>
      <c r="DG60">
        <v>0</v>
      </c>
      <c r="DH60">
        <v>1</v>
      </c>
      <c r="DI60">
        <v>0.08</v>
      </c>
      <c r="DJ60" t="s">
        <v>167</v>
      </c>
      <c r="DK60">
        <v>5</v>
      </c>
      <c r="DL60">
        <v>3.923</v>
      </c>
      <c r="DM60">
        <v>0.28999999999999998</v>
      </c>
      <c r="DN60" t="s">
        <v>167</v>
      </c>
      <c r="DO60">
        <v>25</v>
      </c>
      <c r="DP60">
        <v>19.614999999999998</v>
      </c>
      <c r="DQ60">
        <v>1.47</v>
      </c>
      <c r="DR60" t="s">
        <v>162</v>
      </c>
      <c r="DS60">
        <v>0</v>
      </c>
      <c r="DT60">
        <v>0</v>
      </c>
      <c r="DU60" t="s">
        <v>162</v>
      </c>
      <c r="DV60">
        <v>0</v>
      </c>
      <c r="DW60">
        <v>0</v>
      </c>
      <c r="DX60" t="s">
        <v>162</v>
      </c>
      <c r="DY60" t="s">
        <v>162</v>
      </c>
      <c r="DZ60" t="s">
        <v>162</v>
      </c>
      <c r="EA60" t="s">
        <v>162</v>
      </c>
      <c r="EB60">
        <v>0</v>
      </c>
      <c r="EC60">
        <v>0</v>
      </c>
      <c r="ED60">
        <v>117.69</v>
      </c>
      <c r="EE60">
        <v>8.83</v>
      </c>
      <c r="EF60">
        <v>2.0020566000040006E+19</v>
      </c>
      <c r="EG60">
        <v>3.0040567E+19</v>
      </c>
      <c r="EH60" t="s">
        <v>275</v>
      </c>
      <c r="EI60" t="s">
        <v>275</v>
      </c>
      <c r="EJ60" t="s">
        <v>162</v>
      </c>
      <c r="EK60" t="s">
        <v>162</v>
      </c>
      <c r="EL60" t="s">
        <v>126</v>
      </c>
      <c r="EM60" t="s">
        <v>162</v>
      </c>
      <c r="EN60" t="s">
        <v>162</v>
      </c>
      <c r="EO60" t="s">
        <v>162</v>
      </c>
      <c r="EP60" t="s">
        <v>162</v>
      </c>
      <c r="EQ60" t="s">
        <v>162</v>
      </c>
      <c r="ER60" t="s">
        <v>162</v>
      </c>
      <c r="ES60" t="s">
        <v>162</v>
      </c>
      <c r="ET60" t="s">
        <v>162</v>
      </c>
      <c r="EU60" t="s">
        <v>162</v>
      </c>
      <c r="EV60">
        <v>39205.769999999997</v>
      </c>
      <c r="EW60">
        <v>0</v>
      </c>
      <c r="EX60">
        <v>0</v>
      </c>
      <c r="EY60" t="s">
        <v>162</v>
      </c>
      <c r="EZ60" t="s">
        <v>168</v>
      </c>
      <c r="FA60" t="s">
        <v>162</v>
      </c>
      <c r="FB60">
        <v>0</v>
      </c>
      <c r="FC60">
        <v>0</v>
      </c>
    </row>
    <row r="61" spans="1:159" x14ac:dyDescent="0.25">
      <c r="A61" t="s">
        <v>144</v>
      </c>
      <c r="B61" t="s">
        <v>145</v>
      </c>
      <c r="C61">
        <v>9804944139</v>
      </c>
      <c r="D61" t="s">
        <v>146</v>
      </c>
      <c r="E61" t="s">
        <v>169</v>
      </c>
      <c r="F61" s="3" t="s">
        <v>148</v>
      </c>
      <c r="G61" t="s">
        <v>149</v>
      </c>
      <c r="H61" t="s">
        <v>150</v>
      </c>
      <c r="I61" t="s">
        <v>151</v>
      </c>
      <c r="J61" t="s">
        <v>170</v>
      </c>
      <c r="K61" t="s">
        <v>153</v>
      </c>
      <c r="L61" s="4">
        <v>0.5</v>
      </c>
      <c r="M61" s="4">
        <v>45050</v>
      </c>
      <c r="N61" t="s">
        <v>171</v>
      </c>
      <c r="O61" t="s">
        <v>237</v>
      </c>
      <c r="P61" t="s">
        <v>238</v>
      </c>
      <c r="Q61">
        <v>34977</v>
      </c>
      <c r="R61">
        <v>359864</v>
      </c>
      <c r="S61" s="3" t="s">
        <v>157</v>
      </c>
      <c r="T61" t="s">
        <v>144</v>
      </c>
      <c r="U61">
        <v>2616509540</v>
      </c>
      <c r="V61" t="s">
        <v>239</v>
      </c>
      <c r="W61" t="s">
        <v>239</v>
      </c>
      <c r="X61">
        <v>2604930</v>
      </c>
      <c r="Y61">
        <v>1001654</v>
      </c>
      <c r="Z61">
        <v>25522644</v>
      </c>
      <c r="AA61">
        <v>9804944139</v>
      </c>
      <c r="AB61">
        <v>800578</v>
      </c>
      <c r="AC61" t="s">
        <v>159</v>
      </c>
      <c r="AD61" t="s">
        <v>160</v>
      </c>
      <c r="AE61" t="s">
        <v>161</v>
      </c>
      <c r="AF61" t="s">
        <v>170</v>
      </c>
      <c r="AG61">
        <v>5999</v>
      </c>
      <c r="AH61">
        <v>63</v>
      </c>
      <c r="AI61" t="s">
        <v>162</v>
      </c>
      <c r="AJ61" t="s">
        <v>162</v>
      </c>
      <c r="AK61" t="s">
        <v>162</v>
      </c>
      <c r="AL61" t="s">
        <v>163</v>
      </c>
      <c r="AM61" t="s">
        <v>239</v>
      </c>
      <c r="AN61">
        <v>566</v>
      </c>
      <c r="AO61">
        <v>46062</v>
      </c>
      <c r="AP61">
        <v>566</v>
      </c>
      <c r="AQ61">
        <v>9804944139</v>
      </c>
      <c r="AR61">
        <v>9804944139</v>
      </c>
      <c r="AS61" t="s">
        <v>171</v>
      </c>
      <c r="AT61" t="s">
        <v>240</v>
      </c>
      <c r="AU61" t="s">
        <v>162</v>
      </c>
      <c r="AV61" t="s">
        <v>176</v>
      </c>
      <c r="AW61" s="4">
        <v>0.5</v>
      </c>
      <c r="AX61">
        <v>45050</v>
      </c>
      <c r="AY61">
        <v>45050</v>
      </c>
      <c r="AZ61" s="9">
        <f t="shared" si="0"/>
        <v>45050</v>
      </c>
      <c r="BA61" s="9">
        <v>350</v>
      </c>
      <c r="BB61" s="9">
        <f t="shared" si="1"/>
        <v>44700</v>
      </c>
      <c r="BC61" s="10">
        <f t="shared" si="2"/>
        <v>7867.2000000000007</v>
      </c>
      <c r="BD61" s="11">
        <f t="shared" si="3"/>
        <v>35760</v>
      </c>
      <c r="BE61" s="12">
        <f t="shared" si="4"/>
        <v>1072.8</v>
      </c>
      <c r="BF61" s="9">
        <v>250</v>
      </c>
      <c r="BG61" s="13">
        <f t="shared" si="5"/>
        <v>81.25</v>
      </c>
      <c r="BH61" s="13"/>
      <c r="BI61" s="14"/>
      <c r="BJ61" s="9">
        <f t="shared" si="6"/>
        <v>18.75</v>
      </c>
      <c r="BK61" t="s">
        <v>162</v>
      </c>
      <c r="BL61" t="s">
        <v>162</v>
      </c>
      <c r="BM61" t="s">
        <v>162</v>
      </c>
      <c r="BN61" t="s">
        <v>162</v>
      </c>
      <c r="BO61">
        <v>566</v>
      </c>
      <c r="BP61">
        <v>566</v>
      </c>
      <c r="BQ61">
        <v>45050</v>
      </c>
      <c r="BR61">
        <v>1000</v>
      </c>
      <c r="BS61">
        <v>225.25</v>
      </c>
      <c r="BT61">
        <v>16.89</v>
      </c>
      <c r="BU61">
        <v>0</v>
      </c>
      <c r="BV61">
        <v>44807.856299999999</v>
      </c>
      <c r="BW61">
        <v>0</v>
      </c>
      <c r="BX61" t="s">
        <v>162</v>
      </c>
      <c r="BY61" t="s">
        <v>162</v>
      </c>
      <c r="BZ61">
        <v>0</v>
      </c>
      <c r="CA61">
        <v>0</v>
      </c>
      <c r="CB61" t="s">
        <v>166</v>
      </c>
      <c r="CC61">
        <v>90.1</v>
      </c>
      <c r="CD61" t="s">
        <v>162</v>
      </c>
      <c r="CE61">
        <v>0</v>
      </c>
      <c r="CF61">
        <v>0</v>
      </c>
      <c r="CG61" t="s">
        <v>177</v>
      </c>
      <c r="CH61">
        <v>0</v>
      </c>
      <c r="CI61">
        <v>0.2</v>
      </c>
      <c r="CJ61">
        <v>90.1</v>
      </c>
      <c r="CK61" t="s">
        <v>162</v>
      </c>
      <c r="CL61" t="s">
        <v>177</v>
      </c>
      <c r="CM61" t="s">
        <v>162</v>
      </c>
      <c r="CN61" t="s">
        <v>162</v>
      </c>
      <c r="CO61">
        <v>0</v>
      </c>
      <c r="CP61" t="s">
        <v>169</v>
      </c>
      <c r="CQ61">
        <v>30</v>
      </c>
      <c r="CR61">
        <v>27.03</v>
      </c>
      <c r="CS61">
        <v>2.0299999999999998</v>
      </c>
      <c r="CT61">
        <v>45022.02</v>
      </c>
      <c r="CU61" t="s">
        <v>167</v>
      </c>
      <c r="CV61">
        <v>25</v>
      </c>
      <c r="CW61">
        <v>22.524999999999999</v>
      </c>
      <c r="CX61">
        <v>1.69</v>
      </c>
      <c r="CY61" t="s">
        <v>167</v>
      </c>
      <c r="CZ61">
        <v>7.5</v>
      </c>
      <c r="DA61">
        <v>6.7575000000000003</v>
      </c>
      <c r="DB61">
        <v>0.51</v>
      </c>
      <c r="DC61" t="s">
        <v>163</v>
      </c>
      <c r="DD61">
        <v>7.5</v>
      </c>
      <c r="DE61">
        <v>6.7575000000000003</v>
      </c>
      <c r="DF61">
        <v>0.51</v>
      </c>
      <c r="DG61">
        <v>0</v>
      </c>
      <c r="DH61">
        <v>1</v>
      </c>
      <c r="DI61">
        <v>0.08</v>
      </c>
      <c r="DJ61" t="s">
        <v>167</v>
      </c>
      <c r="DK61">
        <v>5</v>
      </c>
      <c r="DL61">
        <v>4.5049999999999999</v>
      </c>
      <c r="DM61">
        <v>0.34</v>
      </c>
      <c r="DN61" t="s">
        <v>167</v>
      </c>
      <c r="DO61">
        <v>25</v>
      </c>
      <c r="DP61">
        <v>22.524999999999999</v>
      </c>
      <c r="DQ61">
        <v>1.69</v>
      </c>
      <c r="DR61" t="s">
        <v>162</v>
      </c>
      <c r="DS61">
        <v>0</v>
      </c>
      <c r="DT61">
        <v>0</v>
      </c>
      <c r="DU61" t="s">
        <v>162</v>
      </c>
      <c r="DV61">
        <v>0</v>
      </c>
      <c r="DW61">
        <v>0</v>
      </c>
      <c r="DX61" t="s">
        <v>162</v>
      </c>
      <c r="DY61" t="s">
        <v>162</v>
      </c>
      <c r="DZ61" t="s">
        <v>162</v>
      </c>
      <c r="EA61" t="s">
        <v>162</v>
      </c>
      <c r="EB61">
        <v>0</v>
      </c>
      <c r="EC61">
        <v>0</v>
      </c>
      <c r="ED61">
        <v>135.15</v>
      </c>
      <c r="EE61">
        <v>10.119999999999999</v>
      </c>
      <c r="EF61">
        <v>2.0020566000040006E+19</v>
      </c>
      <c r="EG61">
        <v>3.0040567E+19</v>
      </c>
      <c r="EH61" t="s">
        <v>239</v>
      </c>
      <c r="EI61" t="s">
        <v>239</v>
      </c>
      <c r="EJ61" t="s">
        <v>162</v>
      </c>
      <c r="EK61" t="s">
        <v>162</v>
      </c>
      <c r="EL61" t="s">
        <v>126</v>
      </c>
      <c r="EM61" t="s">
        <v>162</v>
      </c>
      <c r="EN61" t="s">
        <v>162</v>
      </c>
      <c r="EO61" t="s">
        <v>162</v>
      </c>
      <c r="EP61" t="s">
        <v>162</v>
      </c>
      <c r="EQ61" t="s">
        <v>162</v>
      </c>
      <c r="ER61" t="s">
        <v>162</v>
      </c>
      <c r="ES61" t="s">
        <v>162</v>
      </c>
      <c r="ET61" t="s">
        <v>162</v>
      </c>
      <c r="EU61" t="s">
        <v>162</v>
      </c>
      <c r="EV61">
        <v>45022.02</v>
      </c>
      <c r="EW61">
        <v>0</v>
      </c>
      <c r="EX61">
        <v>0</v>
      </c>
      <c r="EY61" t="s">
        <v>162</v>
      </c>
      <c r="EZ61" t="s">
        <v>168</v>
      </c>
      <c r="FA61" t="s">
        <v>162</v>
      </c>
      <c r="FB61">
        <v>0</v>
      </c>
      <c r="FC61">
        <v>0</v>
      </c>
    </row>
    <row r="62" spans="1:159" x14ac:dyDescent="0.25">
      <c r="A62" t="s">
        <v>144</v>
      </c>
      <c r="B62" t="s">
        <v>145</v>
      </c>
      <c r="C62">
        <v>9804569420</v>
      </c>
      <c r="D62" t="s">
        <v>146</v>
      </c>
      <c r="E62" t="s">
        <v>169</v>
      </c>
      <c r="F62" s="3" t="s">
        <v>148</v>
      </c>
      <c r="G62" t="s">
        <v>149</v>
      </c>
      <c r="H62" t="s">
        <v>150</v>
      </c>
      <c r="I62" t="s">
        <v>151</v>
      </c>
      <c r="J62" t="s">
        <v>170</v>
      </c>
      <c r="K62" t="s">
        <v>153</v>
      </c>
      <c r="L62" s="4">
        <v>0.5</v>
      </c>
      <c r="M62" s="4">
        <v>59670</v>
      </c>
      <c r="N62" t="s">
        <v>171</v>
      </c>
      <c r="O62" t="s">
        <v>273</v>
      </c>
      <c r="P62" t="s">
        <v>283</v>
      </c>
      <c r="Q62">
        <v>34977</v>
      </c>
      <c r="R62">
        <v>234078</v>
      </c>
      <c r="S62" s="3" t="s">
        <v>157</v>
      </c>
      <c r="T62" t="s">
        <v>144</v>
      </c>
      <c r="U62">
        <v>2616485129</v>
      </c>
      <c r="V62" t="s">
        <v>284</v>
      </c>
      <c r="W62" t="s">
        <v>284</v>
      </c>
      <c r="X62">
        <v>2604930</v>
      </c>
      <c r="Y62">
        <v>1001650</v>
      </c>
      <c r="Z62">
        <v>25522253</v>
      </c>
      <c r="AA62">
        <v>9804569420</v>
      </c>
      <c r="AB62">
        <v>800578</v>
      </c>
      <c r="AC62" t="s">
        <v>159</v>
      </c>
      <c r="AD62" t="s">
        <v>160</v>
      </c>
      <c r="AE62" t="s">
        <v>161</v>
      </c>
      <c r="AF62" t="s">
        <v>170</v>
      </c>
      <c r="AG62">
        <v>5999</v>
      </c>
      <c r="AH62">
        <v>63</v>
      </c>
      <c r="AI62" t="s">
        <v>162</v>
      </c>
      <c r="AJ62" t="s">
        <v>162</v>
      </c>
      <c r="AK62" t="s">
        <v>162</v>
      </c>
      <c r="AL62" t="s">
        <v>163</v>
      </c>
      <c r="AM62" t="s">
        <v>284</v>
      </c>
      <c r="AN62">
        <v>566</v>
      </c>
      <c r="AO62">
        <v>709182</v>
      </c>
      <c r="AP62">
        <v>566</v>
      </c>
      <c r="AQ62">
        <v>9804569420</v>
      </c>
      <c r="AR62">
        <v>9804569420</v>
      </c>
      <c r="AS62" t="s">
        <v>171</v>
      </c>
      <c r="AT62" t="s">
        <v>276</v>
      </c>
      <c r="AU62" t="s">
        <v>162</v>
      </c>
      <c r="AV62" t="s">
        <v>176</v>
      </c>
      <c r="AW62" s="4">
        <v>0.5</v>
      </c>
      <c r="AX62">
        <v>59670</v>
      </c>
      <c r="AY62">
        <v>59670</v>
      </c>
      <c r="AZ62" s="9">
        <f t="shared" si="0"/>
        <v>59670</v>
      </c>
      <c r="BA62" s="9">
        <v>350</v>
      </c>
      <c r="BB62" s="9">
        <f t="shared" si="1"/>
        <v>59320</v>
      </c>
      <c r="BC62" s="10">
        <f t="shared" si="2"/>
        <v>10440.320000000002</v>
      </c>
      <c r="BD62" s="11">
        <f t="shared" si="3"/>
        <v>47456</v>
      </c>
      <c r="BE62" s="12">
        <f t="shared" si="4"/>
        <v>1423.68</v>
      </c>
      <c r="BF62" s="9">
        <v>250</v>
      </c>
      <c r="BG62" s="13">
        <f t="shared" si="5"/>
        <v>81.25</v>
      </c>
      <c r="BH62" s="13"/>
      <c r="BI62" s="14"/>
      <c r="BJ62" s="9">
        <f t="shared" si="6"/>
        <v>18.75</v>
      </c>
      <c r="BK62" t="s">
        <v>162</v>
      </c>
      <c r="BL62" t="s">
        <v>162</v>
      </c>
      <c r="BM62" t="s">
        <v>162</v>
      </c>
      <c r="BN62" t="s">
        <v>162</v>
      </c>
      <c r="BO62">
        <v>566</v>
      </c>
      <c r="BP62">
        <v>566</v>
      </c>
      <c r="BQ62">
        <v>59670</v>
      </c>
      <c r="BR62">
        <v>1000</v>
      </c>
      <c r="BS62">
        <v>298.35000000000002</v>
      </c>
      <c r="BT62">
        <v>22.38</v>
      </c>
      <c r="BU62">
        <v>0</v>
      </c>
      <c r="BV62">
        <v>59349.273800000003</v>
      </c>
      <c r="BW62">
        <v>0</v>
      </c>
      <c r="BX62" t="s">
        <v>162</v>
      </c>
      <c r="BY62" t="s">
        <v>162</v>
      </c>
      <c r="BZ62">
        <v>0</v>
      </c>
      <c r="CA62">
        <v>0</v>
      </c>
      <c r="CB62" t="s">
        <v>166</v>
      </c>
      <c r="CC62">
        <v>119.34</v>
      </c>
      <c r="CD62" t="s">
        <v>162</v>
      </c>
      <c r="CE62">
        <v>0</v>
      </c>
      <c r="CF62">
        <v>0</v>
      </c>
      <c r="CG62" t="s">
        <v>177</v>
      </c>
      <c r="CH62">
        <v>0</v>
      </c>
      <c r="CI62">
        <v>0.2</v>
      </c>
      <c r="CJ62">
        <v>119.34</v>
      </c>
      <c r="CK62" t="s">
        <v>162</v>
      </c>
      <c r="CL62" t="s">
        <v>177</v>
      </c>
      <c r="CM62" t="s">
        <v>162</v>
      </c>
      <c r="CN62" t="s">
        <v>162</v>
      </c>
      <c r="CO62">
        <v>0</v>
      </c>
      <c r="CP62" t="s">
        <v>169</v>
      </c>
      <c r="CQ62">
        <v>30</v>
      </c>
      <c r="CR62">
        <v>35.802</v>
      </c>
      <c r="CS62">
        <v>2.69</v>
      </c>
      <c r="CT62">
        <v>59632.59</v>
      </c>
      <c r="CU62" t="s">
        <v>167</v>
      </c>
      <c r="CV62">
        <v>25</v>
      </c>
      <c r="CW62">
        <v>29.835000000000001</v>
      </c>
      <c r="CX62">
        <v>2.2400000000000002</v>
      </c>
      <c r="CY62" t="s">
        <v>167</v>
      </c>
      <c r="CZ62">
        <v>7.5</v>
      </c>
      <c r="DA62">
        <v>8.9504999999999999</v>
      </c>
      <c r="DB62">
        <v>0.67</v>
      </c>
      <c r="DC62" t="s">
        <v>163</v>
      </c>
      <c r="DD62">
        <v>7.5</v>
      </c>
      <c r="DE62">
        <v>8.9504999999999999</v>
      </c>
      <c r="DF62">
        <v>0.67</v>
      </c>
      <c r="DG62">
        <v>0</v>
      </c>
      <c r="DH62">
        <v>1</v>
      </c>
      <c r="DI62">
        <v>0.08</v>
      </c>
      <c r="DJ62" t="s">
        <v>167</v>
      </c>
      <c r="DK62">
        <v>5</v>
      </c>
      <c r="DL62">
        <v>5.9669999999999996</v>
      </c>
      <c r="DM62">
        <v>0.45</v>
      </c>
      <c r="DN62" t="s">
        <v>167</v>
      </c>
      <c r="DO62">
        <v>25</v>
      </c>
      <c r="DP62">
        <v>29.835000000000001</v>
      </c>
      <c r="DQ62">
        <v>2.2400000000000002</v>
      </c>
      <c r="DR62" t="s">
        <v>162</v>
      </c>
      <c r="DS62">
        <v>0</v>
      </c>
      <c r="DT62">
        <v>0</v>
      </c>
      <c r="DU62" t="s">
        <v>162</v>
      </c>
      <c r="DV62">
        <v>0</v>
      </c>
      <c r="DW62">
        <v>0</v>
      </c>
      <c r="DX62" t="s">
        <v>162</v>
      </c>
      <c r="DY62" t="s">
        <v>162</v>
      </c>
      <c r="DZ62" t="s">
        <v>162</v>
      </c>
      <c r="EA62" t="s">
        <v>162</v>
      </c>
      <c r="EB62">
        <v>0</v>
      </c>
      <c r="EC62">
        <v>0</v>
      </c>
      <c r="ED62">
        <v>179.01</v>
      </c>
      <c r="EE62">
        <v>13.42</v>
      </c>
      <c r="EF62">
        <v>2.0020566000040006E+19</v>
      </c>
      <c r="EG62">
        <v>3.0040567E+19</v>
      </c>
      <c r="EH62" t="s">
        <v>284</v>
      </c>
      <c r="EI62" t="s">
        <v>284</v>
      </c>
      <c r="EJ62" t="s">
        <v>162</v>
      </c>
      <c r="EK62" t="s">
        <v>162</v>
      </c>
      <c r="EL62" t="s">
        <v>126</v>
      </c>
      <c r="EM62" t="s">
        <v>162</v>
      </c>
      <c r="EN62" t="s">
        <v>162</v>
      </c>
      <c r="EO62" t="s">
        <v>162</v>
      </c>
      <c r="EP62" t="s">
        <v>162</v>
      </c>
      <c r="EQ62" t="s">
        <v>162</v>
      </c>
      <c r="ER62" t="s">
        <v>162</v>
      </c>
      <c r="ES62" t="s">
        <v>162</v>
      </c>
      <c r="ET62" t="s">
        <v>162</v>
      </c>
      <c r="EU62" t="s">
        <v>162</v>
      </c>
      <c r="EV62">
        <v>59632.59</v>
      </c>
      <c r="EW62">
        <v>0</v>
      </c>
      <c r="EX62">
        <v>0</v>
      </c>
      <c r="EY62" t="s">
        <v>162</v>
      </c>
      <c r="EZ62" t="s">
        <v>168</v>
      </c>
      <c r="FA62" t="s">
        <v>162</v>
      </c>
      <c r="FB62">
        <v>0</v>
      </c>
      <c r="FC62">
        <v>0</v>
      </c>
    </row>
    <row r="63" spans="1:159" x14ac:dyDescent="0.25">
      <c r="A63" t="s">
        <v>144</v>
      </c>
      <c r="B63" t="s">
        <v>145</v>
      </c>
      <c r="C63">
        <v>9805239803</v>
      </c>
      <c r="D63" t="s">
        <v>146</v>
      </c>
      <c r="E63" t="s">
        <v>169</v>
      </c>
      <c r="F63" s="3" t="s">
        <v>148</v>
      </c>
      <c r="G63" t="s">
        <v>149</v>
      </c>
      <c r="H63" t="s">
        <v>150</v>
      </c>
      <c r="I63" t="s">
        <v>151</v>
      </c>
      <c r="J63" t="s">
        <v>170</v>
      </c>
      <c r="K63" t="s">
        <v>153</v>
      </c>
      <c r="L63" s="4">
        <v>0.5</v>
      </c>
      <c r="M63" s="4">
        <v>61350</v>
      </c>
      <c r="N63" t="s">
        <v>171</v>
      </c>
      <c r="O63" t="s">
        <v>172</v>
      </c>
      <c r="P63" t="s">
        <v>173</v>
      </c>
      <c r="Q63">
        <v>34977</v>
      </c>
      <c r="R63">
        <v>467556</v>
      </c>
      <c r="S63" s="3" t="s">
        <v>157</v>
      </c>
      <c r="T63" t="s">
        <v>144</v>
      </c>
      <c r="U63">
        <v>2616519966</v>
      </c>
      <c r="V63" t="s">
        <v>174</v>
      </c>
      <c r="W63" t="s">
        <v>174</v>
      </c>
      <c r="X63">
        <v>5730913</v>
      </c>
      <c r="Y63">
        <v>1001660</v>
      </c>
      <c r="Z63">
        <v>25523059</v>
      </c>
      <c r="AA63">
        <v>9805239803</v>
      </c>
      <c r="AB63">
        <v>800578</v>
      </c>
      <c r="AC63" t="s">
        <v>159</v>
      </c>
      <c r="AD63" t="s">
        <v>160</v>
      </c>
      <c r="AE63" t="s">
        <v>161</v>
      </c>
      <c r="AF63" t="s">
        <v>170</v>
      </c>
      <c r="AG63">
        <v>5999</v>
      </c>
      <c r="AH63">
        <v>63</v>
      </c>
      <c r="AI63" t="s">
        <v>162</v>
      </c>
      <c r="AJ63" t="s">
        <v>162</v>
      </c>
      <c r="AK63" t="s">
        <v>162</v>
      </c>
      <c r="AL63" t="s">
        <v>163</v>
      </c>
      <c r="AM63" t="s">
        <v>174</v>
      </c>
      <c r="AN63">
        <v>566</v>
      </c>
      <c r="AO63">
        <v>336075</v>
      </c>
      <c r="AP63">
        <v>566</v>
      </c>
      <c r="AQ63">
        <v>9805239803</v>
      </c>
      <c r="AR63">
        <v>9805239803</v>
      </c>
      <c r="AS63" t="s">
        <v>171</v>
      </c>
      <c r="AT63" t="s">
        <v>175</v>
      </c>
      <c r="AU63" t="s">
        <v>162</v>
      </c>
      <c r="AV63" t="s">
        <v>176</v>
      </c>
      <c r="AW63" s="4">
        <v>0.5</v>
      </c>
      <c r="AX63">
        <v>61350</v>
      </c>
      <c r="AY63">
        <v>61350</v>
      </c>
      <c r="AZ63" s="9">
        <f t="shared" si="0"/>
        <v>61350</v>
      </c>
      <c r="BA63" s="9">
        <v>350</v>
      </c>
      <c r="BB63" s="9">
        <f t="shared" si="1"/>
        <v>61000</v>
      </c>
      <c r="BC63" s="10">
        <f t="shared" si="2"/>
        <v>10736.000000000002</v>
      </c>
      <c r="BD63" s="11">
        <f t="shared" si="3"/>
        <v>48800</v>
      </c>
      <c r="BE63" s="12">
        <f t="shared" si="4"/>
        <v>1464</v>
      </c>
      <c r="BF63" s="9">
        <v>250</v>
      </c>
      <c r="BG63" s="13">
        <f t="shared" si="5"/>
        <v>81.25</v>
      </c>
      <c r="BH63" s="13"/>
      <c r="BI63" s="14"/>
      <c r="BJ63" s="9">
        <f t="shared" si="6"/>
        <v>18.75</v>
      </c>
      <c r="BK63" t="s">
        <v>162</v>
      </c>
      <c r="BL63" t="s">
        <v>162</v>
      </c>
      <c r="BM63" t="s">
        <v>162</v>
      </c>
      <c r="BN63" t="s">
        <v>162</v>
      </c>
      <c r="BO63">
        <v>566</v>
      </c>
      <c r="BP63">
        <v>566</v>
      </c>
      <c r="BQ63">
        <v>61350</v>
      </c>
      <c r="BR63">
        <v>1000</v>
      </c>
      <c r="BS63">
        <v>306.75</v>
      </c>
      <c r="BT63">
        <v>23.01</v>
      </c>
      <c r="BU63">
        <v>0</v>
      </c>
      <c r="BV63">
        <v>61020.243799999997</v>
      </c>
      <c r="BW63">
        <v>0</v>
      </c>
      <c r="BX63" t="s">
        <v>162</v>
      </c>
      <c r="BY63" t="s">
        <v>162</v>
      </c>
      <c r="BZ63">
        <v>0</v>
      </c>
      <c r="CA63">
        <v>0</v>
      </c>
      <c r="CB63" t="s">
        <v>166</v>
      </c>
      <c r="CC63">
        <v>122.7</v>
      </c>
      <c r="CD63" t="s">
        <v>162</v>
      </c>
      <c r="CE63">
        <v>0</v>
      </c>
      <c r="CF63">
        <v>0</v>
      </c>
      <c r="CG63" t="s">
        <v>177</v>
      </c>
      <c r="CH63">
        <v>0</v>
      </c>
      <c r="CI63">
        <v>0.2</v>
      </c>
      <c r="CJ63">
        <v>122.7</v>
      </c>
      <c r="CK63" t="s">
        <v>162</v>
      </c>
      <c r="CL63" t="s">
        <v>177</v>
      </c>
      <c r="CM63" t="s">
        <v>162</v>
      </c>
      <c r="CN63" t="s">
        <v>162</v>
      </c>
      <c r="CO63">
        <v>0</v>
      </c>
      <c r="CP63" t="s">
        <v>169</v>
      </c>
      <c r="CQ63">
        <v>30</v>
      </c>
      <c r="CR63">
        <v>36.81</v>
      </c>
      <c r="CS63">
        <v>2.76</v>
      </c>
      <c r="CT63">
        <v>61311.51</v>
      </c>
      <c r="CU63" t="s">
        <v>167</v>
      </c>
      <c r="CV63">
        <v>25</v>
      </c>
      <c r="CW63">
        <v>30.675000000000001</v>
      </c>
      <c r="CX63">
        <v>2.2999999999999998</v>
      </c>
      <c r="CY63" t="s">
        <v>167</v>
      </c>
      <c r="CZ63">
        <v>7.5</v>
      </c>
      <c r="DA63">
        <v>9.2025000000000006</v>
      </c>
      <c r="DB63">
        <v>0.69</v>
      </c>
      <c r="DC63" t="s">
        <v>163</v>
      </c>
      <c r="DD63">
        <v>7.5</v>
      </c>
      <c r="DE63">
        <v>9.2025000000000006</v>
      </c>
      <c r="DF63">
        <v>0.69</v>
      </c>
      <c r="DG63">
        <v>0</v>
      </c>
      <c r="DH63">
        <v>1</v>
      </c>
      <c r="DI63">
        <v>0.08</v>
      </c>
      <c r="DJ63" t="s">
        <v>167</v>
      </c>
      <c r="DK63">
        <v>5</v>
      </c>
      <c r="DL63">
        <v>6.1349999999999998</v>
      </c>
      <c r="DM63">
        <v>0.46</v>
      </c>
      <c r="DN63" t="s">
        <v>167</v>
      </c>
      <c r="DO63">
        <v>25</v>
      </c>
      <c r="DP63">
        <v>30.675000000000001</v>
      </c>
      <c r="DQ63">
        <v>2.2999999999999998</v>
      </c>
      <c r="DR63" t="s">
        <v>162</v>
      </c>
      <c r="DS63">
        <v>0</v>
      </c>
      <c r="DT63">
        <v>0</v>
      </c>
      <c r="DU63" t="s">
        <v>162</v>
      </c>
      <c r="DV63">
        <v>0</v>
      </c>
      <c r="DW63">
        <v>0</v>
      </c>
      <c r="DX63" t="s">
        <v>162</v>
      </c>
      <c r="DY63" t="s">
        <v>162</v>
      </c>
      <c r="DZ63" t="s">
        <v>162</v>
      </c>
      <c r="EA63" t="s">
        <v>162</v>
      </c>
      <c r="EB63">
        <v>0</v>
      </c>
      <c r="EC63">
        <v>0</v>
      </c>
      <c r="ED63">
        <v>184.05</v>
      </c>
      <c r="EE63">
        <v>13.81</v>
      </c>
      <c r="EF63">
        <v>2.0020566000040006E+19</v>
      </c>
      <c r="EG63">
        <v>3.0040567E+19</v>
      </c>
      <c r="EH63" t="s">
        <v>174</v>
      </c>
      <c r="EI63" t="s">
        <v>174</v>
      </c>
      <c r="EJ63" t="s">
        <v>162</v>
      </c>
      <c r="EK63" t="s">
        <v>162</v>
      </c>
      <c r="EL63" t="s">
        <v>126</v>
      </c>
      <c r="EM63" t="s">
        <v>162</v>
      </c>
      <c r="EN63" t="s">
        <v>162</v>
      </c>
      <c r="EO63" t="s">
        <v>162</v>
      </c>
      <c r="EP63" t="s">
        <v>162</v>
      </c>
      <c r="EQ63" t="s">
        <v>162</v>
      </c>
      <c r="ER63" t="s">
        <v>162</v>
      </c>
      <c r="ES63" t="s">
        <v>162</v>
      </c>
      <c r="ET63" t="s">
        <v>162</v>
      </c>
      <c r="EU63" t="s">
        <v>162</v>
      </c>
      <c r="EV63">
        <v>61311.51</v>
      </c>
      <c r="EW63">
        <v>0</v>
      </c>
      <c r="EX63">
        <v>0</v>
      </c>
      <c r="EY63" t="s">
        <v>162</v>
      </c>
      <c r="EZ63" t="s">
        <v>168</v>
      </c>
      <c r="FA63" t="s">
        <v>162</v>
      </c>
      <c r="FB63">
        <v>0</v>
      </c>
      <c r="FC63">
        <v>0</v>
      </c>
    </row>
    <row r="64" spans="1:159" x14ac:dyDescent="0.25">
      <c r="A64" t="s">
        <v>144</v>
      </c>
      <c r="B64" t="s">
        <v>145</v>
      </c>
      <c r="C64">
        <v>9804584177</v>
      </c>
      <c r="D64" t="s">
        <v>146</v>
      </c>
      <c r="E64" t="s">
        <v>169</v>
      </c>
      <c r="F64" s="3" t="s">
        <v>148</v>
      </c>
      <c r="G64" t="s">
        <v>149</v>
      </c>
      <c r="H64" t="s">
        <v>150</v>
      </c>
      <c r="I64" t="s">
        <v>151</v>
      </c>
      <c r="J64" t="s">
        <v>170</v>
      </c>
      <c r="K64" t="s">
        <v>153</v>
      </c>
      <c r="L64" s="4">
        <v>0.5</v>
      </c>
      <c r="M64" s="4">
        <v>61350</v>
      </c>
      <c r="N64" t="s">
        <v>171</v>
      </c>
      <c r="O64" t="s">
        <v>279</v>
      </c>
      <c r="P64" t="s">
        <v>280</v>
      </c>
      <c r="Q64">
        <v>34977</v>
      </c>
      <c r="R64">
        <v>238606</v>
      </c>
      <c r="S64" s="3" t="s">
        <v>157</v>
      </c>
      <c r="T64" t="s">
        <v>144</v>
      </c>
      <c r="U64">
        <v>2616486321</v>
      </c>
      <c r="V64" t="s">
        <v>281</v>
      </c>
      <c r="W64" t="s">
        <v>281</v>
      </c>
      <c r="X64">
        <v>2604930</v>
      </c>
      <c r="Y64">
        <v>1001651</v>
      </c>
      <c r="Z64">
        <v>25522257</v>
      </c>
      <c r="AA64">
        <v>9804584177</v>
      </c>
      <c r="AB64">
        <v>800578</v>
      </c>
      <c r="AC64" t="s">
        <v>159</v>
      </c>
      <c r="AD64" t="s">
        <v>160</v>
      </c>
      <c r="AE64" t="s">
        <v>161</v>
      </c>
      <c r="AF64" t="s">
        <v>170</v>
      </c>
      <c r="AG64">
        <v>5999</v>
      </c>
      <c r="AH64">
        <v>63</v>
      </c>
      <c r="AI64" t="s">
        <v>162</v>
      </c>
      <c r="AJ64" t="s">
        <v>162</v>
      </c>
      <c r="AK64" t="s">
        <v>162</v>
      </c>
      <c r="AL64" t="s">
        <v>163</v>
      </c>
      <c r="AM64" t="s">
        <v>281</v>
      </c>
      <c r="AN64">
        <v>566</v>
      </c>
      <c r="AO64">
        <v>709303</v>
      </c>
      <c r="AP64">
        <v>566</v>
      </c>
      <c r="AQ64">
        <v>9804584177</v>
      </c>
      <c r="AR64">
        <v>9804584177</v>
      </c>
      <c r="AS64" t="s">
        <v>171</v>
      </c>
      <c r="AT64" t="s">
        <v>282</v>
      </c>
      <c r="AU64" t="s">
        <v>162</v>
      </c>
      <c r="AV64" t="s">
        <v>176</v>
      </c>
      <c r="AW64" s="4">
        <v>0.5</v>
      </c>
      <c r="AX64">
        <v>61350</v>
      </c>
      <c r="AY64">
        <v>61350</v>
      </c>
      <c r="AZ64" s="9">
        <f t="shared" si="0"/>
        <v>61350</v>
      </c>
      <c r="BA64" s="9">
        <v>350</v>
      </c>
      <c r="BB64" s="9">
        <f t="shared" si="1"/>
        <v>61000</v>
      </c>
      <c r="BC64" s="10">
        <f t="shared" si="2"/>
        <v>10736.000000000002</v>
      </c>
      <c r="BD64" s="11">
        <f t="shared" si="3"/>
        <v>48800</v>
      </c>
      <c r="BE64" s="12">
        <f t="shared" si="4"/>
        <v>1464</v>
      </c>
      <c r="BF64" s="9">
        <v>250</v>
      </c>
      <c r="BG64" s="13">
        <f t="shared" si="5"/>
        <v>81.25</v>
      </c>
      <c r="BH64" s="13"/>
      <c r="BI64" s="14"/>
      <c r="BJ64" s="9">
        <f t="shared" si="6"/>
        <v>18.75</v>
      </c>
      <c r="BK64" t="s">
        <v>162</v>
      </c>
      <c r="BL64" t="s">
        <v>162</v>
      </c>
      <c r="BM64" t="s">
        <v>162</v>
      </c>
      <c r="BN64" t="s">
        <v>162</v>
      </c>
      <c r="BO64">
        <v>566</v>
      </c>
      <c r="BP64">
        <v>566</v>
      </c>
      <c r="BQ64">
        <v>61350</v>
      </c>
      <c r="BR64">
        <v>1000</v>
      </c>
      <c r="BS64">
        <v>306.75</v>
      </c>
      <c r="BT64">
        <v>23.01</v>
      </c>
      <c r="BU64">
        <v>0</v>
      </c>
      <c r="BV64">
        <v>61020.243799999997</v>
      </c>
      <c r="BW64">
        <v>0</v>
      </c>
      <c r="BX64" t="s">
        <v>162</v>
      </c>
      <c r="BY64" t="s">
        <v>162</v>
      </c>
      <c r="BZ64">
        <v>0</v>
      </c>
      <c r="CA64">
        <v>0</v>
      </c>
      <c r="CB64" t="s">
        <v>166</v>
      </c>
      <c r="CC64">
        <v>122.7</v>
      </c>
      <c r="CD64" t="s">
        <v>162</v>
      </c>
      <c r="CE64">
        <v>0</v>
      </c>
      <c r="CF64">
        <v>0</v>
      </c>
      <c r="CG64" t="s">
        <v>177</v>
      </c>
      <c r="CH64">
        <v>0</v>
      </c>
      <c r="CI64">
        <v>0.2</v>
      </c>
      <c r="CJ64">
        <v>122.7</v>
      </c>
      <c r="CK64" t="s">
        <v>162</v>
      </c>
      <c r="CL64" t="s">
        <v>177</v>
      </c>
      <c r="CM64" t="s">
        <v>162</v>
      </c>
      <c r="CN64" t="s">
        <v>162</v>
      </c>
      <c r="CO64">
        <v>0</v>
      </c>
      <c r="CP64" t="s">
        <v>169</v>
      </c>
      <c r="CQ64">
        <v>30</v>
      </c>
      <c r="CR64">
        <v>36.81</v>
      </c>
      <c r="CS64">
        <v>2.76</v>
      </c>
      <c r="CT64">
        <v>61311.51</v>
      </c>
      <c r="CU64" t="s">
        <v>167</v>
      </c>
      <c r="CV64">
        <v>25</v>
      </c>
      <c r="CW64">
        <v>30.675000000000001</v>
      </c>
      <c r="CX64">
        <v>2.2999999999999998</v>
      </c>
      <c r="CY64" t="s">
        <v>167</v>
      </c>
      <c r="CZ64">
        <v>7.5</v>
      </c>
      <c r="DA64">
        <v>9.2025000000000006</v>
      </c>
      <c r="DB64">
        <v>0.69</v>
      </c>
      <c r="DC64" t="s">
        <v>163</v>
      </c>
      <c r="DD64">
        <v>7.5</v>
      </c>
      <c r="DE64">
        <v>9.2025000000000006</v>
      </c>
      <c r="DF64">
        <v>0.69</v>
      </c>
      <c r="DG64">
        <v>0</v>
      </c>
      <c r="DH64">
        <v>1</v>
      </c>
      <c r="DI64">
        <v>0.08</v>
      </c>
      <c r="DJ64" t="s">
        <v>167</v>
      </c>
      <c r="DK64">
        <v>5</v>
      </c>
      <c r="DL64">
        <v>6.1349999999999998</v>
      </c>
      <c r="DM64">
        <v>0.46</v>
      </c>
      <c r="DN64" t="s">
        <v>167</v>
      </c>
      <c r="DO64">
        <v>25</v>
      </c>
      <c r="DP64">
        <v>30.675000000000001</v>
      </c>
      <c r="DQ64">
        <v>2.2999999999999998</v>
      </c>
      <c r="DR64" t="s">
        <v>162</v>
      </c>
      <c r="DS64">
        <v>0</v>
      </c>
      <c r="DT64">
        <v>0</v>
      </c>
      <c r="DU64" t="s">
        <v>162</v>
      </c>
      <c r="DV64">
        <v>0</v>
      </c>
      <c r="DW64">
        <v>0</v>
      </c>
      <c r="DX64" t="s">
        <v>162</v>
      </c>
      <c r="DY64" t="s">
        <v>162</v>
      </c>
      <c r="DZ64" t="s">
        <v>162</v>
      </c>
      <c r="EA64" t="s">
        <v>162</v>
      </c>
      <c r="EB64">
        <v>0</v>
      </c>
      <c r="EC64">
        <v>0</v>
      </c>
      <c r="ED64">
        <v>184.05</v>
      </c>
      <c r="EE64">
        <v>13.81</v>
      </c>
      <c r="EF64">
        <v>2.0020566000040006E+19</v>
      </c>
      <c r="EG64">
        <v>3.0040567E+19</v>
      </c>
      <c r="EH64" t="s">
        <v>281</v>
      </c>
      <c r="EI64" t="s">
        <v>281</v>
      </c>
      <c r="EJ64" t="s">
        <v>162</v>
      </c>
      <c r="EK64" t="s">
        <v>162</v>
      </c>
      <c r="EL64" t="s">
        <v>126</v>
      </c>
      <c r="EM64" t="s">
        <v>162</v>
      </c>
      <c r="EN64" t="s">
        <v>162</v>
      </c>
      <c r="EO64" t="s">
        <v>162</v>
      </c>
      <c r="EP64" t="s">
        <v>162</v>
      </c>
      <c r="EQ64" t="s">
        <v>162</v>
      </c>
      <c r="ER64" t="s">
        <v>162</v>
      </c>
      <c r="ES64" t="s">
        <v>162</v>
      </c>
      <c r="ET64" t="s">
        <v>162</v>
      </c>
      <c r="EU64" t="s">
        <v>162</v>
      </c>
      <c r="EV64">
        <v>61311.51</v>
      </c>
      <c r="EW64">
        <v>0</v>
      </c>
      <c r="EX64">
        <v>0</v>
      </c>
      <c r="EY64" t="s">
        <v>162</v>
      </c>
      <c r="EZ64" t="s">
        <v>168</v>
      </c>
      <c r="FA64" t="s">
        <v>162</v>
      </c>
      <c r="FB64">
        <v>0</v>
      </c>
      <c r="FC64">
        <v>0</v>
      </c>
    </row>
    <row r="65" spans="1:159" x14ac:dyDescent="0.25">
      <c r="A65" t="s">
        <v>145</v>
      </c>
      <c r="B65" t="s">
        <v>145</v>
      </c>
      <c r="C65">
        <v>9809064705</v>
      </c>
      <c r="D65" t="s">
        <v>146</v>
      </c>
      <c r="E65" t="s">
        <v>178</v>
      </c>
      <c r="F65" s="3" t="s">
        <v>148</v>
      </c>
      <c r="G65" t="s">
        <v>149</v>
      </c>
      <c r="H65" t="s">
        <v>150</v>
      </c>
      <c r="I65" t="s">
        <v>151</v>
      </c>
      <c r="J65" t="s">
        <v>170</v>
      </c>
      <c r="K65" t="s">
        <v>153</v>
      </c>
      <c r="L65" s="4">
        <v>0.5</v>
      </c>
      <c r="M65" s="4">
        <v>61350</v>
      </c>
      <c r="N65" t="s">
        <v>171</v>
      </c>
      <c r="O65" t="s">
        <v>444</v>
      </c>
      <c r="P65" t="s">
        <v>445</v>
      </c>
      <c r="Q65">
        <v>34980</v>
      </c>
      <c r="R65">
        <v>29921</v>
      </c>
      <c r="S65" s="3" t="s">
        <v>157</v>
      </c>
      <c r="T65" t="s">
        <v>144</v>
      </c>
      <c r="U65">
        <v>2617301741</v>
      </c>
      <c r="V65" t="s">
        <v>446</v>
      </c>
      <c r="W65" t="s">
        <v>446</v>
      </c>
      <c r="X65">
        <v>8281192</v>
      </c>
      <c r="Y65">
        <v>1001673</v>
      </c>
      <c r="Z65">
        <v>25525844</v>
      </c>
      <c r="AA65">
        <v>9809064705</v>
      </c>
      <c r="AB65">
        <v>800578</v>
      </c>
      <c r="AC65" t="s">
        <v>159</v>
      </c>
      <c r="AD65" t="s">
        <v>160</v>
      </c>
      <c r="AE65" t="s">
        <v>161</v>
      </c>
      <c r="AF65" t="s">
        <v>170</v>
      </c>
      <c r="AG65">
        <v>5999</v>
      </c>
      <c r="AH65">
        <v>63</v>
      </c>
      <c r="AI65" t="s">
        <v>162</v>
      </c>
      <c r="AJ65" t="s">
        <v>162</v>
      </c>
      <c r="AK65" t="s">
        <v>162</v>
      </c>
      <c r="AL65" t="s">
        <v>163</v>
      </c>
      <c r="AM65" t="s">
        <v>446</v>
      </c>
      <c r="AN65">
        <v>566</v>
      </c>
      <c r="AO65">
        <v>29921</v>
      </c>
      <c r="AP65">
        <v>566</v>
      </c>
      <c r="AQ65">
        <v>9809064705</v>
      </c>
      <c r="AR65">
        <v>9809064705</v>
      </c>
      <c r="AS65" t="s">
        <v>171</v>
      </c>
      <c r="AT65" t="s">
        <v>447</v>
      </c>
      <c r="AU65" t="s">
        <v>162</v>
      </c>
      <c r="AV65" t="s">
        <v>183</v>
      </c>
      <c r="AW65" s="4">
        <v>0.5</v>
      </c>
      <c r="AX65">
        <v>61350</v>
      </c>
      <c r="AY65">
        <v>61350</v>
      </c>
      <c r="AZ65" s="9">
        <f t="shared" si="0"/>
        <v>61350</v>
      </c>
      <c r="BA65" s="9">
        <v>350</v>
      </c>
      <c r="BB65" s="9">
        <f t="shared" si="1"/>
        <v>61000</v>
      </c>
      <c r="BC65" s="10">
        <f t="shared" si="2"/>
        <v>10736.000000000002</v>
      </c>
      <c r="BD65" s="11">
        <f t="shared" si="3"/>
        <v>48800</v>
      </c>
      <c r="BE65" s="12">
        <f t="shared" si="4"/>
        <v>1464</v>
      </c>
      <c r="BF65" s="9">
        <v>250</v>
      </c>
      <c r="BG65" s="13">
        <f t="shared" si="5"/>
        <v>81.25</v>
      </c>
      <c r="BH65" s="13"/>
      <c r="BI65" s="14"/>
      <c r="BJ65" s="9">
        <f t="shared" si="6"/>
        <v>18.75</v>
      </c>
      <c r="BK65" t="s">
        <v>162</v>
      </c>
      <c r="BL65" t="s">
        <v>162</v>
      </c>
      <c r="BM65" t="s">
        <v>162</v>
      </c>
      <c r="BN65" t="s">
        <v>162</v>
      </c>
      <c r="BO65">
        <v>566</v>
      </c>
      <c r="BP65">
        <v>566</v>
      </c>
      <c r="BQ65">
        <v>61350</v>
      </c>
      <c r="BR65">
        <v>1000</v>
      </c>
      <c r="BS65">
        <v>306.75</v>
      </c>
      <c r="BT65">
        <v>23.01</v>
      </c>
      <c r="BU65">
        <v>0</v>
      </c>
      <c r="BV65">
        <v>61020.243799999997</v>
      </c>
      <c r="BW65">
        <v>0</v>
      </c>
      <c r="BX65" t="s">
        <v>162</v>
      </c>
      <c r="BY65" t="s">
        <v>162</v>
      </c>
      <c r="BZ65">
        <v>0</v>
      </c>
      <c r="CA65">
        <v>0</v>
      </c>
      <c r="CB65" t="s">
        <v>166</v>
      </c>
      <c r="CC65">
        <v>122.7</v>
      </c>
      <c r="CD65" t="s">
        <v>162</v>
      </c>
      <c r="CE65">
        <v>0</v>
      </c>
      <c r="CF65">
        <v>0</v>
      </c>
      <c r="CG65" t="s">
        <v>177</v>
      </c>
      <c r="CH65">
        <v>0</v>
      </c>
      <c r="CI65">
        <v>0.2</v>
      </c>
      <c r="CJ65">
        <v>122.7</v>
      </c>
      <c r="CK65" t="s">
        <v>162</v>
      </c>
      <c r="CL65" t="s">
        <v>177</v>
      </c>
      <c r="CM65" t="s">
        <v>162</v>
      </c>
      <c r="CN65" t="s">
        <v>162</v>
      </c>
      <c r="CO65">
        <v>0</v>
      </c>
      <c r="CP65" t="s">
        <v>178</v>
      </c>
      <c r="CQ65">
        <v>30</v>
      </c>
      <c r="CR65">
        <v>36.81</v>
      </c>
      <c r="CS65">
        <v>2.76</v>
      </c>
      <c r="CT65">
        <v>61310.43</v>
      </c>
      <c r="CU65" t="s">
        <v>167</v>
      </c>
      <c r="CV65">
        <v>25</v>
      </c>
      <c r="CW65">
        <v>30.675000000000001</v>
      </c>
      <c r="CX65">
        <v>2.2999999999999998</v>
      </c>
      <c r="CY65" t="s">
        <v>167</v>
      </c>
      <c r="CZ65">
        <v>7.5</v>
      </c>
      <c r="DA65">
        <v>9.2025000000000006</v>
      </c>
      <c r="DB65">
        <v>0.69</v>
      </c>
      <c r="DC65" t="s">
        <v>163</v>
      </c>
      <c r="DD65">
        <v>7.5</v>
      </c>
      <c r="DE65">
        <v>9.2025000000000006</v>
      </c>
      <c r="DF65">
        <v>0.69</v>
      </c>
      <c r="DG65">
        <v>0</v>
      </c>
      <c r="DH65">
        <v>0</v>
      </c>
      <c r="DI65">
        <v>0</v>
      </c>
      <c r="DJ65" t="s">
        <v>167</v>
      </c>
      <c r="DK65">
        <v>5</v>
      </c>
      <c r="DL65">
        <v>6.1349999999999998</v>
      </c>
      <c r="DM65">
        <v>0.46</v>
      </c>
      <c r="DN65" t="s">
        <v>167</v>
      </c>
      <c r="DO65">
        <v>25</v>
      </c>
      <c r="DP65">
        <v>30.675000000000001</v>
      </c>
      <c r="DQ65">
        <v>2.2999999999999998</v>
      </c>
      <c r="DR65" t="s">
        <v>162</v>
      </c>
      <c r="DS65">
        <v>0</v>
      </c>
      <c r="DT65">
        <v>0</v>
      </c>
      <c r="DU65" t="s">
        <v>162</v>
      </c>
      <c r="DV65">
        <v>0</v>
      </c>
      <c r="DW65">
        <v>0</v>
      </c>
      <c r="DX65" t="s">
        <v>162</v>
      </c>
      <c r="DY65" t="s">
        <v>162</v>
      </c>
      <c r="DZ65" t="s">
        <v>162</v>
      </c>
      <c r="EA65" t="s">
        <v>162</v>
      </c>
      <c r="EB65">
        <v>0</v>
      </c>
      <c r="EC65">
        <v>0</v>
      </c>
      <c r="ED65">
        <v>184.05</v>
      </c>
      <c r="EE65">
        <v>13.81</v>
      </c>
      <c r="EF65">
        <v>2.0020566000040006E+19</v>
      </c>
      <c r="EG65">
        <v>3.0040567E+19</v>
      </c>
      <c r="EH65" t="s">
        <v>446</v>
      </c>
      <c r="EI65" t="s">
        <v>446</v>
      </c>
      <c r="EJ65" t="s">
        <v>162</v>
      </c>
      <c r="EK65" t="s">
        <v>162</v>
      </c>
      <c r="EL65" t="s">
        <v>126</v>
      </c>
      <c r="EM65" t="s">
        <v>162</v>
      </c>
      <c r="EN65" t="s">
        <v>162</v>
      </c>
      <c r="EO65" t="s">
        <v>162</v>
      </c>
      <c r="EP65" t="s">
        <v>162</v>
      </c>
      <c r="EQ65" t="s">
        <v>162</v>
      </c>
      <c r="ER65" t="s">
        <v>162</v>
      </c>
      <c r="ES65" t="s">
        <v>162</v>
      </c>
      <c r="ET65" t="s">
        <v>162</v>
      </c>
      <c r="EU65" t="s">
        <v>162</v>
      </c>
      <c r="EV65">
        <v>61310.43</v>
      </c>
      <c r="EW65">
        <v>0</v>
      </c>
      <c r="EX65">
        <v>0</v>
      </c>
      <c r="EY65" t="s">
        <v>162</v>
      </c>
      <c r="EZ65" t="s">
        <v>168</v>
      </c>
      <c r="FA65" t="s">
        <v>162</v>
      </c>
      <c r="FB65">
        <v>0</v>
      </c>
      <c r="FC65">
        <v>0</v>
      </c>
    </row>
    <row r="66" spans="1:159" x14ac:dyDescent="0.25">
      <c r="A66" t="s">
        <v>145</v>
      </c>
      <c r="B66" t="s">
        <v>145</v>
      </c>
      <c r="C66">
        <v>9807408836</v>
      </c>
      <c r="D66" t="s">
        <v>146</v>
      </c>
      <c r="E66" t="s">
        <v>147</v>
      </c>
      <c r="F66" s="3" t="s">
        <v>148</v>
      </c>
      <c r="G66" t="s">
        <v>149</v>
      </c>
      <c r="H66" t="s">
        <v>150</v>
      </c>
      <c r="I66" t="s">
        <v>151</v>
      </c>
      <c r="J66" t="s">
        <v>152</v>
      </c>
      <c r="K66" t="s">
        <v>153</v>
      </c>
      <c r="L66" s="4">
        <v>0.5</v>
      </c>
      <c r="M66" s="4">
        <v>93550</v>
      </c>
      <c r="N66" t="s">
        <v>154</v>
      </c>
      <c r="O66" t="s">
        <v>399</v>
      </c>
      <c r="P66" t="s">
        <v>456</v>
      </c>
      <c r="Q66">
        <v>34979</v>
      </c>
      <c r="R66">
        <v>332274</v>
      </c>
      <c r="S66" s="3" t="s">
        <v>157</v>
      </c>
      <c r="T66" t="s">
        <v>144</v>
      </c>
      <c r="U66">
        <v>2617054171</v>
      </c>
      <c r="V66" t="s">
        <v>457</v>
      </c>
      <c r="W66" t="s">
        <v>457</v>
      </c>
      <c r="X66">
        <v>5137659</v>
      </c>
      <c r="Y66">
        <v>1001671</v>
      </c>
      <c r="Z66">
        <v>25525156</v>
      </c>
      <c r="AA66">
        <v>9807408836</v>
      </c>
      <c r="AB66">
        <v>800578</v>
      </c>
      <c r="AC66" t="s">
        <v>159</v>
      </c>
      <c r="AD66" t="s">
        <v>160</v>
      </c>
      <c r="AE66" t="s">
        <v>161</v>
      </c>
      <c r="AF66" t="s">
        <v>152</v>
      </c>
      <c r="AG66">
        <v>5999</v>
      </c>
      <c r="AH66">
        <v>63</v>
      </c>
      <c r="AI66" t="s">
        <v>162</v>
      </c>
      <c r="AJ66" t="s">
        <v>162</v>
      </c>
      <c r="AK66" t="s">
        <v>162</v>
      </c>
      <c r="AL66" t="s">
        <v>163</v>
      </c>
      <c r="AM66" t="s">
        <v>457</v>
      </c>
      <c r="AN66">
        <v>566</v>
      </c>
      <c r="AO66">
        <v>89780</v>
      </c>
      <c r="AP66">
        <v>566</v>
      </c>
      <c r="AQ66">
        <v>9807408836</v>
      </c>
      <c r="AR66">
        <v>9807408836</v>
      </c>
      <c r="AS66" t="s">
        <v>154</v>
      </c>
      <c r="AT66" t="s">
        <v>402</v>
      </c>
      <c r="AU66" t="s">
        <v>162</v>
      </c>
      <c r="AV66" t="s">
        <v>165</v>
      </c>
      <c r="AW66" s="4">
        <v>0.5</v>
      </c>
      <c r="AX66">
        <v>93550</v>
      </c>
      <c r="AY66">
        <v>93550</v>
      </c>
      <c r="AZ66" s="9">
        <f t="shared" ref="AZ66:AZ75" si="7">AY66-BH66-BI66</f>
        <v>93550</v>
      </c>
      <c r="BA66" s="9">
        <v>350</v>
      </c>
      <c r="BB66" s="9">
        <f t="shared" ref="BB66:BB75" si="8">AZ66-BA66</f>
        <v>93200</v>
      </c>
      <c r="BC66" s="10">
        <f t="shared" ref="BC66:BC75" si="9">17.6%*BB66</f>
        <v>16403.2</v>
      </c>
      <c r="BD66" s="11">
        <f t="shared" ref="BD66:BD75" si="10">80%*BB66</f>
        <v>74560</v>
      </c>
      <c r="BE66" s="12">
        <f t="shared" ref="BE66:BE75" si="11">BB66*2.4%</f>
        <v>2236.8000000000002</v>
      </c>
      <c r="BF66" s="9">
        <v>250</v>
      </c>
      <c r="BG66" s="13">
        <f t="shared" ref="BG66:BG75" si="12">100-BJ66</f>
        <v>81.25</v>
      </c>
      <c r="BH66" s="13"/>
      <c r="BI66" s="14"/>
      <c r="BJ66" s="9">
        <f t="shared" ref="BJ66:BJ75" si="13">BF66*7.5%</f>
        <v>18.75</v>
      </c>
      <c r="BK66" t="s">
        <v>162</v>
      </c>
      <c r="BL66" t="s">
        <v>162</v>
      </c>
      <c r="BM66" t="s">
        <v>162</v>
      </c>
      <c r="BN66" t="s">
        <v>162</v>
      </c>
      <c r="BO66">
        <v>566</v>
      </c>
      <c r="BP66">
        <v>566</v>
      </c>
      <c r="BQ66">
        <v>93550</v>
      </c>
      <c r="BR66">
        <v>1000</v>
      </c>
      <c r="BS66">
        <v>467.75</v>
      </c>
      <c r="BT66">
        <v>35.08</v>
      </c>
      <c r="BU66">
        <v>0</v>
      </c>
      <c r="BV66">
        <v>93047.168799999999</v>
      </c>
      <c r="BW66">
        <v>0</v>
      </c>
      <c r="BX66" t="s">
        <v>162</v>
      </c>
      <c r="BY66" t="s">
        <v>162</v>
      </c>
      <c r="BZ66">
        <v>0</v>
      </c>
      <c r="CA66">
        <v>0</v>
      </c>
      <c r="CB66" t="s">
        <v>166</v>
      </c>
      <c r="CC66">
        <v>187.1</v>
      </c>
      <c r="CD66" t="s">
        <v>162</v>
      </c>
      <c r="CE66">
        <v>0</v>
      </c>
      <c r="CF66">
        <v>0</v>
      </c>
      <c r="CG66" t="s">
        <v>177</v>
      </c>
      <c r="CH66">
        <v>0</v>
      </c>
      <c r="CI66">
        <v>0.2</v>
      </c>
      <c r="CJ66">
        <v>187.1</v>
      </c>
      <c r="CK66" t="s">
        <v>162</v>
      </c>
      <c r="CL66" t="s">
        <v>177</v>
      </c>
      <c r="CM66" t="s">
        <v>162</v>
      </c>
      <c r="CN66" t="s">
        <v>162</v>
      </c>
      <c r="CO66">
        <v>0</v>
      </c>
      <c r="CP66" t="s">
        <v>147</v>
      </c>
      <c r="CQ66">
        <v>30</v>
      </c>
      <c r="CR66">
        <v>56.13</v>
      </c>
      <c r="CS66">
        <v>4.21</v>
      </c>
      <c r="CT66">
        <v>93495.039999999994</v>
      </c>
      <c r="CU66" t="s">
        <v>167</v>
      </c>
      <c r="CV66">
        <v>25</v>
      </c>
      <c r="CW66">
        <v>46.774999999999999</v>
      </c>
      <c r="CX66">
        <v>3.51</v>
      </c>
      <c r="CY66" t="s">
        <v>167</v>
      </c>
      <c r="CZ66">
        <v>7.5</v>
      </c>
      <c r="DA66">
        <v>14.032500000000001</v>
      </c>
      <c r="DB66">
        <v>1.05</v>
      </c>
      <c r="DC66" t="s">
        <v>163</v>
      </c>
      <c r="DD66">
        <v>7.5</v>
      </c>
      <c r="DE66">
        <v>14.032500000000001</v>
      </c>
      <c r="DF66">
        <v>1.05</v>
      </c>
      <c r="DG66">
        <v>0</v>
      </c>
      <c r="DH66">
        <v>5</v>
      </c>
      <c r="DI66">
        <v>0.38</v>
      </c>
      <c r="DJ66" t="s">
        <v>167</v>
      </c>
      <c r="DK66">
        <v>5</v>
      </c>
      <c r="DL66">
        <v>9.3550000000000004</v>
      </c>
      <c r="DM66">
        <v>0.7</v>
      </c>
      <c r="DN66" t="s">
        <v>167</v>
      </c>
      <c r="DO66">
        <v>25</v>
      </c>
      <c r="DP66">
        <v>46.774999999999999</v>
      </c>
      <c r="DQ66">
        <v>3.51</v>
      </c>
      <c r="DR66" t="s">
        <v>162</v>
      </c>
      <c r="DS66">
        <v>0</v>
      </c>
      <c r="DT66">
        <v>0</v>
      </c>
      <c r="DU66" t="s">
        <v>162</v>
      </c>
      <c r="DV66">
        <v>0</v>
      </c>
      <c r="DW66">
        <v>0</v>
      </c>
      <c r="DX66" t="s">
        <v>162</v>
      </c>
      <c r="DY66" t="s">
        <v>162</v>
      </c>
      <c r="DZ66" t="s">
        <v>162</v>
      </c>
      <c r="EA66" t="s">
        <v>162</v>
      </c>
      <c r="EB66">
        <v>0</v>
      </c>
      <c r="EC66">
        <v>0</v>
      </c>
      <c r="ED66">
        <v>280.64999999999998</v>
      </c>
      <c r="EE66">
        <v>21.05</v>
      </c>
      <c r="EF66">
        <v>2.0020566000040006E+19</v>
      </c>
      <c r="EG66">
        <v>3.0040566E+19</v>
      </c>
      <c r="EH66" t="s">
        <v>457</v>
      </c>
      <c r="EI66" t="s">
        <v>457</v>
      </c>
      <c r="EJ66" t="s">
        <v>162</v>
      </c>
      <c r="EK66" t="s">
        <v>162</v>
      </c>
      <c r="EL66" t="s">
        <v>126</v>
      </c>
      <c r="EM66" t="s">
        <v>162</v>
      </c>
      <c r="EN66" t="s">
        <v>162</v>
      </c>
      <c r="EO66" t="s">
        <v>162</v>
      </c>
      <c r="EP66" t="s">
        <v>162</v>
      </c>
      <c r="EQ66" t="s">
        <v>162</v>
      </c>
      <c r="ER66" t="s">
        <v>162</v>
      </c>
      <c r="ES66" t="s">
        <v>162</v>
      </c>
      <c r="ET66" t="s">
        <v>162</v>
      </c>
      <c r="EU66" t="s">
        <v>162</v>
      </c>
      <c r="EV66">
        <v>93495.039999999994</v>
      </c>
      <c r="EW66">
        <v>0</v>
      </c>
      <c r="EX66">
        <v>0</v>
      </c>
      <c r="EY66" t="s">
        <v>162</v>
      </c>
      <c r="EZ66" t="s">
        <v>168</v>
      </c>
      <c r="FA66" t="s">
        <v>162</v>
      </c>
      <c r="FB66">
        <v>0</v>
      </c>
      <c r="FC66">
        <v>0</v>
      </c>
    </row>
    <row r="67" spans="1:159" x14ac:dyDescent="0.25">
      <c r="A67" t="s">
        <v>145</v>
      </c>
      <c r="B67" t="s">
        <v>145</v>
      </c>
      <c r="C67">
        <v>9810944391</v>
      </c>
      <c r="D67" t="s">
        <v>146</v>
      </c>
      <c r="E67" t="s">
        <v>188</v>
      </c>
      <c r="F67" s="3" t="s">
        <v>148</v>
      </c>
      <c r="G67" t="s">
        <v>149</v>
      </c>
      <c r="H67" t="s">
        <v>150</v>
      </c>
      <c r="I67" t="s">
        <v>151</v>
      </c>
      <c r="J67" t="s">
        <v>170</v>
      </c>
      <c r="K67" t="s">
        <v>153</v>
      </c>
      <c r="L67" s="4">
        <v>0.5</v>
      </c>
      <c r="M67" s="4">
        <v>93550</v>
      </c>
      <c r="N67" t="s">
        <v>171</v>
      </c>
      <c r="O67" t="s">
        <v>460</v>
      </c>
      <c r="P67" t="s">
        <v>461</v>
      </c>
      <c r="Q67">
        <v>34980</v>
      </c>
      <c r="R67">
        <v>905026</v>
      </c>
      <c r="S67" s="3" t="s">
        <v>157</v>
      </c>
      <c r="T67" t="s">
        <v>144</v>
      </c>
      <c r="U67">
        <v>2617326499</v>
      </c>
      <c r="V67" t="s">
        <v>462</v>
      </c>
      <c r="W67" t="s">
        <v>462</v>
      </c>
      <c r="X67">
        <v>5137659</v>
      </c>
      <c r="Y67">
        <v>1001676</v>
      </c>
      <c r="Z67">
        <v>25526598</v>
      </c>
      <c r="AA67">
        <v>9810944391</v>
      </c>
      <c r="AB67">
        <v>800578</v>
      </c>
      <c r="AC67" t="s">
        <v>159</v>
      </c>
      <c r="AD67" t="s">
        <v>160</v>
      </c>
      <c r="AE67" t="s">
        <v>161</v>
      </c>
      <c r="AF67" t="s">
        <v>170</v>
      </c>
      <c r="AG67">
        <v>5999</v>
      </c>
      <c r="AH67">
        <v>63</v>
      </c>
      <c r="AI67" t="s">
        <v>162</v>
      </c>
      <c r="AJ67" t="s">
        <v>162</v>
      </c>
      <c r="AK67" t="s">
        <v>162</v>
      </c>
      <c r="AL67" t="s">
        <v>163</v>
      </c>
      <c r="AM67" t="s">
        <v>462</v>
      </c>
      <c r="AN67">
        <v>566</v>
      </c>
      <c r="AO67">
        <v>905026</v>
      </c>
      <c r="AP67">
        <v>566</v>
      </c>
      <c r="AQ67">
        <v>9810944391</v>
      </c>
      <c r="AR67">
        <v>9810944391</v>
      </c>
      <c r="AS67" t="s">
        <v>171</v>
      </c>
      <c r="AT67" t="s">
        <v>463</v>
      </c>
      <c r="AU67" t="s">
        <v>162</v>
      </c>
      <c r="AV67" t="s">
        <v>199</v>
      </c>
      <c r="AW67" s="4">
        <v>0.5</v>
      </c>
      <c r="AX67">
        <v>93550</v>
      </c>
      <c r="AY67">
        <v>93550</v>
      </c>
      <c r="AZ67" s="9">
        <f t="shared" si="7"/>
        <v>93550</v>
      </c>
      <c r="BA67" s="9">
        <v>350</v>
      </c>
      <c r="BB67" s="9">
        <f t="shared" si="8"/>
        <v>93200</v>
      </c>
      <c r="BC67" s="10">
        <f t="shared" si="9"/>
        <v>16403.2</v>
      </c>
      <c r="BD67" s="11">
        <f t="shared" si="10"/>
        <v>74560</v>
      </c>
      <c r="BE67" s="12">
        <f t="shared" si="11"/>
        <v>2236.8000000000002</v>
      </c>
      <c r="BF67" s="9">
        <v>250</v>
      </c>
      <c r="BG67" s="13">
        <f t="shared" si="12"/>
        <v>81.25</v>
      </c>
      <c r="BH67" s="13"/>
      <c r="BI67" s="14"/>
      <c r="BJ67" s="9">
        <f t="shared" si="13"/>
        <v>18.75</v>
      </c>
      <c r="BK67" t="s">
        <v>162</v>
      </c>
      <c r="BL67" t="s">
        <v>162</v>
      </c>
      <c r="BM67" t="s">
        <v>162</v>
      </c>
      <c r="BN67" t="s">
        <v>162</v>
      </c>
      <c r="BO67">
        <v>566</v>
      </c>
      <c r="BP67">
        <v>566</v>
      </c>
      <c r="BQ67">
        <v>93550</v>
      </c>
      <c r="BR67">
        <v>1000</v>
      </c>
      <c r="BS67">
        <v>467.75</v>
      </c>
      <c r="BT67">
        <v>35.08</v>
      </c>
      <c r="BU67">
        <v>0</v>
      </c>
      <c r="BV67">
        <v>93047.168799999999</v>
      </c>
      <c r="BW67">
        <v>0</v>
      </c>
      <c r="BX67" t="s">
        <v>162</v>
      </c>
      <c r="BY67" t="s">
        <v>162</v>
      </c>
      <c r="BZ67">
        <v>0</v>
      </c>
      <c r="CA67">
        <v>0</v>
      </c>
      <c r="CB67" t="s">
        <v>166</v>
      </c>
      <c r="CC67">
        <v>187.1</v>
      </c>
      <c r="CD67" t="s">
        <v>162</v>
      </c>
      <c r="CE67">
        <v>0</v>
      </c>
      <c r="CF67">
        <v>0</v>
      </c>
      <c r="CG67" t="s">
        <v>177</v>
      </c>
      <c r="CH67">
        <v>0</v>
      </c>
      <c r="CI67">
        <v>0.2</v>
      </c>
      <c r="CJ67">
        <v>187.1</v>
      </c>
      <c r="CK67" t="s">
        <v>162</v>
      </c>
      <c r="CL67" t="s">
        <v>177</v>
      </c>
      <c r="CM67" t="s">
        <v>162</v>
      </c>
      <c r="CN67" t="s">
        <v>162</v>
      </c>
      <c r="CO67">
        <v>0</v>
      </c>
      <c r="CP67" t="s">
        <v>188</v>
      </c>
      <c r="CQ67">
        <v>30</v>
      </c>
      <c r="CR67">
        <v>56.13</v>
      </c>
      <c r="CS67">
        <v>4.21</v>
      </c>
      <c r="CT67">
        <v>93492.89</v>
      </c>
      <c r="CU67" t="s">
        <v>167</v>
      </c>
      <c r="CV67">
        <v>25</v>
      </c>
      <c r="CW67">
        <v>46.774999999999999</v>
      </c>
      <c r="CX67">
        <v>3.51</v>
      </c>
      <c r="CY67" t="s">
        <v>167</v>
      </c>
      <c r="CZ67">
        <v>7.5</v>
      </c>
      <c r="DA67">
        <v>14.032500000000001</v>
      </c>
      <c r="DB67">
        <v>1.05</v>
      </c>
      <c r="DC67" t="s">
        <v>163</v>
      </c>
      <c r="DD67">
        <v>7.5</v>
      </c>
      <c r="DE67">
        <v>14.032500000000001</v>
      </c>
      <c r="DF67">
        <v>1.05</v>
      </c>
      <c r="DG67">
        <v>0</v>
      </c>
      <c r="DH67">
        <v>3</v>
      </c>
      <c r="DI67">
        <v>0.23</v>
      </c>
      <c r="DJ67" t="s">
        <v>167</v>
      </c>
      <c r="DK67">
        <v>5</v>
      </c>
      <c r="DL67">
        <v>9.3550000000000004</v>
      </c>
      <c r="DM67">
        <v>0.7</v>
      </c>
      <c r="DN67" t="s">
        <v>167</v>
      </c>
      <c r="DO67">
        <v>25</v>
      </c>
      <c r="DP67">
        <v>46.774999999999999</v>
      </c>
      <c r="DQ67">
        <v>3.51</v>
      </c>
      <c r="DR67" t="s">
        <v>162</v>
      </c>
      <c r="DS67">
        <v>0</v>
      </c>
      <c r="DT67">
        <v>0</v>
      </c>
      <c r="DU67" t="s">
        <v>162</v>
      </c>
      <c r="DV67">
        <v>0</v>
      </c>
      <c r="DW67">
        <v>0</v>
      </c>
      <c r="DX67" t="s">
        <v>162</v>
      </c>
      <c r="DY67" t="s">
        <v>162</v>
      </c>
      <c r="DZ67" t="s">
        <v>162</v>
      </c>
      <c r="EA67" t="s">
        <v>162</v>
      </c>
      <c r="EB67">
        <v>0</v>
      </c>
      <c r="EC67">
        <v>0</v>
      </c>
      <c r="ED67">
        <v>280.64999999999998</v>
      </c>
      <c r="EE67">
        <v>21.05</v>
      </c>
      <c r="EF67">
        <v>2.0020566000040006E+19</v>
      </c>
      <c r="EG67">
        <v>3.0040567E+19</v>
      </c>
      <c r="EH67" t="s">
        <v>462</v>
      </c>
      <c r="EI67" t="s">
        <v>462</v>
      </c>
      <c r="EJ67" t="s">
        <v>162</v>
      </c>
      <c r="EK67" t="s">
        <v>162</v>
      </c>
      <c r="EL67" t="s">
        <v>126</v>
      </c>
      <c r="EM67" t="s">
        <v>162</v>
      </c>
      <c r="EN67" t="s">
        <v>162</v>
      </c>
      <c r="EO67" t="s">
        <v>162</v>
      </c>
      <c r="EP67" t="s">
        <v>162</v>
      </c>
      <c r="EQ67" t="s">
        <v>162</v>
      </c>
      <c r="ER67" t="s">
        <v>162</v>
      </c>
      <c r="ES67" t="s">
        <v>162</v>
      </c>
      <c r="ET67" t="s">
        <v>162</v>
      </c>
      <c r="EU67" t="s">
        <v>162</v>
      </c>
      <c r="EV67">
        <v>93492.89</v>
      </c>
      <c r="EW67">
        <v>0</v>
      </c>
      <c r="EX67">
        <v>0</v>
      </c>
      <c r="EY67" t="s">
        <v>162</v>
      </c>
      <c r="EZ67" t="s">
        <v>168</v>
      </c>
      <c r="FA67" t="s">
        <v>162</v>
      </c>
      <c r="FB67">
        <v>0</v>
      </c>
      <c r="FC67">
        <v>0</v>
      </c>
    </row>
    <row r="68" spans="1:159" x14ac:dyDescent="0.25">
      <c r="A68" t="s">
        <v>144</v>
      </c>
      <c r="B68" t="s">
        <v>145</v>
      </c>
      <c r="C68">
        <v>9805754356</v>
      </c>
      <c r="D68" t="s">
        <v>146</v>
      </c>
      <c r="E68" t="s">
        <v>169</v>
      </c>
      <c r="F68" s="3" t="s">
        <v>148</v>
      </c>
      <c r="G68" t="s">
        <v>149</v>
      </c>
      <c r="H68" t="s">
        <v>150</v>
      </c>
      <c r="I68" t="s">
        <v>151</v>
      </c>
      <c r="J68" t="s">
        <v>170</v>
      </c>
      <c r="K68" t="s">
        <v>153</v>
      </c>
      <c r="L68" s="4">
        <v>0.5</v>
      </c>
      <c r="M68" s="4">
        <v>96050</v>
      </c>
      <c r="N68" t="s">
        <v>171</v>
      </c>
      <c r="O68" t="s">
        <v>227</v>
      </c>
      <c r="P68" t="s">
        <v>228</v>
      </c>
      <c r="Q68">
        <v>34978</v>
      </c>
      <c r="R68">
        <v>634564</v>
      </c>
      <c r="S68" s="3" t="s">
        <v>157</v>
      </c>
      <c r="T68" t="s">
        <v>144</v>
      </c>
      <c r="U68">
        <v>2616575095</v>
      </c>
      <c r="V68" t="s">
        <v>229</v>
      </c>
      <c r="W68" t="s">
        <v>229</v>
      </c>
      <c r="X68">
        <v>5730913</v>
      </c>
      <c r="Y68">
        <v>1001666</v>
      </c>
      <c r="Z68">
        <v>25523639</v>
      </c>
      <c r="AA68">
        <v>9805754356</v>
      </c>
      <c r="AB68">
        <v>800578</v>
      </c>
      <c r="AC68" t="s">
        <v>159</v>
      </c>
      <c r="AD68" t="s">
        <v>160</v>
      </c>
      <c r="AE68" t="s">
        <v>161</v>
      </c>
      <c r="AF68" t="s">
        <v>170</v>
      </c>
      <c r="AG68">
        <v>5999</v>
      </c>
      <c r="AH68">
        <v>63</v>
      </c>
      <c r="AI68" t="s">
        <v>162</v>
      </c>
      <c r="AJ68" t="s">
        <v>162</v>
      </c>
      <c r="AK68" t="s">
        <v>162</v>
      </c>
      <c r="AL68" t="s">
        <v>163</v>
      </c>
      <c r="AM68" t="s">
        <v>229</v>
      </c>
      <c r="AN68">
        <v>566</v>
      </c>
      <c r="AO68">
        <v>53923</v>
      </c>
      <c r="AP68">
        <v>566</v>
      </c>
      <c r="AQ68">
        <v>9805754356</v>
      </c>
      <c r="AR68">
        <v>9805754356</v>
      </c>
      <c r="AS68" t="s">
        <v>171</v>
      </c>
      <c r="AT68" t="s">
        <v>230</v>
      </c>
      <c r="AU68" t="s">
        <v>162</v>
      </c>
      <c r="AV68" t="s">
        <v>176</v>
      </c>
      <c r="AW68" s="4">
        <v>0.5</v>
      </c>
      <c r="AX68">
        <v>96050</v>
      </c>
      <c r="AY68">
        <v>96050</v>
      </c>
      <c r="AZ68" s="9">
        <f t="shared" si="7"/>
        <v>96050</v>
      </c>
      <c r="BA68" s="9">
        <v>350</v>
      </c>
      <c r="BB68" s="9">
        <f t="shared" si="8"/>
        <v>95700</v>
      </c>
      <c r="BC68" s="10">
        <f t="shared" si="9"/>
        <v>16843.2</v>
      </c>
      <c r="BD68" s="11">
        <f t="shared" si="10"/>
        <v>76560</v>
      </c>
      <c r="BE68" s="12">
        <f t="shared" si="11"/>
        <v>2296.8000000000002</v>
      </c>
      <c r="BF68" s="9">
        <v>250</v>
      </c>
      <c r="BG68" s="13">
        <f t="shared" si="12"/>
        <v>81.25</v>
      </c>
      <c r="BH68" s="13"/>
      <c r="BI68" s="14"/>
      <c r="BJ68" s="9">
        <f t="shared" si="13"/>
        <v>18.75</v>
      </c>
      <c r="BK68" t="s">
        <v>162</v>
      </c>
      <c r="BL68" t="s">
        <v>162</v>
      </c>
      <c r="BM68" t="s">
        <v>162</v>
      </c>
      <c r="BN68" t="s">
        <v>162</v>
      </c>
      <c r="BO68">
        <v>566</v>
      </c>
      <c r="BP68">
        <v>566</v>
      </c>
      <c r="BQ68">
        <v>96050</v>
      </c>
      <c r="BR68">
        <v>1000</v>
      </c>
      <c r="BS68">
        <v>480.25</v>
      </c>
      <c r="BT68">
        <v>36.020000000000003</v>
      </c>
      <c r="BU68">
        <v>0</v>
      </c>
      <c r="BV68">
        <v>95533.731299999999</v>
      </c>
      <c r="BW68">
        <v>0</v>
      </c>
      <c r="BX68" t="s">
        <v>162</v>
      </c>
      <c r="BY68" t="s">
        <v>162</v>
      </c>
      <c r="BZ68">
        <v>0</v>
      </c>
      <c r="CA68">
        <v>0</v>
      </c>
      <c r="CB68" t="s">
        <v>166</v>
      </c>
      <c r="CC68">
        <v>192.1</v>
      </c>
      <c r="CD68" t="s">
        <v>162</v>
      </c>
      <c r="CE68">
        <v>0</v>
      </c>
      <c r="CF68">
        <v>0</v>
      </c>
      <c r="CG68" t="s">
        <v>177</v>
      </c>
      <c r="CH68">
        <v>0</v>
      </c>
      <c r="CI68">
        <v>0.2</v>
      </c>
      <c r="CJ68">
        <v>192.1</v>
      </c>
      <c r="CK68" t="s">
        <v>162</v>
      </c>
      <c r="CL68" t="s">
        <v>177</v>
      </c>
      <c r="CM68" t="s">
        <v>162</v>
      </c>
      <c r="CN68" t="s">
        <v>162</v>
      </c>
      <c r="CO68">
        <v>0</v>
      </c>
      <c r="CP68" t="s">
        <v>169</v>
      </c>
      <c r="CQ68">
        <v>30</v>
      </c>
      <c r="CR68">
        <v>57.63</v>
      </c>
      <c r="CS68">
        <v>4.32</v>
      </c>
      <c r="CT68">
        <v>95989.13</v>
      </c>
      <c r="CU68" t="s">
        <v>167</v>
      </c>
      <c r="CV68">
        <v>25</v>
      </c>
      <c r="CW68">
        <v>48.024999999999999</v>
      </c>
      <c r="CX68">
        <v>3.6</v>
      </c>
      <c r="CY68" t="s">
        <v>167</v>
      </c>
      <c r="CZ68">
        <v>7.5</v>
      </c>
      <c r="DA68">
        <v>14.407500000000001</v>
      </c>
      <c r="DB68">
        <v>1.08</v>
      </c>
      <c r="DC68" t="s">
        <v>163</v>
      </c>
      <c r="DD68">
        <v>7.5</v>
      </c>
      <c r="DE68">
        <v>14.407500000000001</v>
      </c>
      <c r="DF68">
        <v>1.08</v>
      </c>
      <c r="DG68">
        <v>0</v>
      </c>
      <c r="DH68">
        <v>1</v>
      </c>
      <c r="DI68">
        <v>0.08</v>
      </c>
      <c r="DJ68" t="s">
        <v>167</v>
      </c>
      <c r="DK68">
        <v>5</v>
      </c>
      <c r="DL68">
        <v>9.6050000000000004</v>
      </c>
      <c r="DM68">
        <v>0.72</v>
      </c>
      <c r="DN68" t="s">
        <v>167</v>
      </c>
      <c r="DO68">
        <v>25</v>
      </c>
      <c r="DP68">
        <v>48.024999999999999</v>
      </c>
      <c r="DQ68">
        <v>3.6</v>
      </c>
      <c r="DR68" t="s">
        <v>162</v>
      </c>
      <c r="DS68">
        <v>0</v>
      </c>
      <c r="DT68">
        <v>0</v>
      </c>
      <c r="DU68" t="s">
        <v>162</v>
      </c>
      <c r="DV68">
        <v>0</v>
      </c>
      <c r="DW68">
        <v>0</v>
      </c>
      <c r="DX68" t="s">
        <v>162</v>
      </c>
      <c r="DY68" t="s">
        <v>162</v>
      </c>
      <c r="DZ68" t="s">
        <v>162</v>
      </c>
      <c r="EA68" t="s">
        <v>162</v>
      </c>
      <c r="EB68">
        <v>0</v>
      </c>
      <c r="EC68">
        <v>0</v>
      </c>
      <c r="ED68">
        <v>288.14999999999998</v>
      </c>
      <c r="EE68">
        <v>21.62</v>
      </c>
      <c r="EF68">
        <v>2.0020566000040006E+19</v>
      </c>
      <c r="EG68">
        <v>3.0040567E+19</v>
      </c>
      <c r="EH68" t="s">
        <v>229</v>
      </c>
      <c r="EI68" t="s">
        <v>229</v>
      </c>
      <c r="EJ68" t="s">
        <v>162</v>
      </c>
      <c r="EK68" t="s">
        <v>162</v>
      </c>
      <c r="EL68" t="s">
        <v>126</v>
      </c>
      <c r="EM68" t="s">
        <v>162</v>
      </c>
      <c r="EN68" t="s">
        <v>162</v>
      </c>
      <c r="EO68" t="s">
        <v>162</v>
      </c>
      <c r="EP68" t="s">
        <v>162</v>
      </c>
      <c r="EQ68" t="s">
        <v>162</v>
      </c>
      <c r="ER68" t="s">
        <v>162</v>
      </c>
      <c r="ES68" t="s">
        <v>162</v>
      </c>
      <c r="ET68" t="s">
        <v>162</v>
      </c>
      <c r="EU68" t="s">
        <v>162</v>
      </c>
      <c r="EV68">
        <v>95989.13</v>
      </c>
      <c r="EW68">
        <v>0</v>
      </c>
      <c r="EX68">
        <v>0</v>
      </c>
      <c r="EY68" t="s">
        <v>162</v>
      </c>
      <c r="EZ68" t="s">
        <v>168</v>
      </c>
      <c r="FA68" t="s">
        <v>162</v>
      </c>
      <c r="FB68">
        <v>0</v>
      </c>
      <c r="FC68">
        <v>0</v>
      </c>
    </row>
    <row r="69" spans="1:159" x14ac:dyDescent="0.25">
      <c r="A69" t="s">
        <v>144</v>
      </c>
      <c r="B69" t="s">
        <v>145</v>
      </c>
      <c r="C69">
        <v>9804034667</v>
      </c>
      <c r="D69" t="s">
        <v>146</v>
      </c>
      <c r="E69" t="s">
        <v>169</v>
      </c>
      <c r="F69" s="3" t="s">
        <v>148</v>
      </c>
      <c r="G69" t="s">
        <v>149</v>
      </c>
      <c r="H69" t="s">
        <v>150</v>
      </c>
      <c r="I69" t="s">
        <v>151</v>
      </c>
      <c r="J69" t="s">
        <v>170</v>
      </c>
      <c r="K69" t="s">
        <v>153</v>
      </c>
      <c r="L69" s="4">
        <v>0.5</v>
      </c>
      <c r="M69" s="4">
        <v>96050</v>
      </c>
      <c r="N69" t="s">
        <v>171</v>
      </c>
      <c r="O69" t="s">
        <v>215</v>
      </c>
      <c r="P69" t="s">
        <v>346</v>
      </c>
      <c r="Q69">
        <v>34975</v>
      </c>
      <c r="R69">
        <v>21919</v>
      </c>
      <c r="S69" s="3" t="s">
        <v>157</v>
      </c>
      <c r="T69" t="s">
        <v>144</v>
      </c>
      <c r="U69">
        <v>2616378930</v>
      </c>
      <c r="V69" t="s">
        <v>347</v>
      </c>
      <c r="W69" t="s">
        <v>347</v>
      </c>
      <c r="X69">
        <v>9926231</v>
      </c>
      <c r="Y69">
        <v>1001646</v>
      </c>
      <c r="Z69">
        <v>25521677</v>
      </c>
      <c r="AA69">
        <v>9804034667</v>
      </c>
      <c r="AB69">
        <v>800578</v>
      </c>
      <c r="AC69" t="s">
        <v>159</v>
      </c>
      <c r="AD69" t="s">
        <v>160</v>
      </c>
      <c r="AE69" t="s">
        <v>161</v>
      </c>
      <c r="AF69" t="s">
        <v>170</v>
      </c>
      <c r="AG69">
        <v>5999</v>
      </c>
      <c r="AH69">
        <v>63</v>
      </c>
      <c r="AI69" t="s">
        <v>162</v>
      </c>
      <c r="AJ69" t="s">
        <v>162</v>
      </c>
      <c r="AK69" t="s">
        <v>162</v>
      </c>
      <c r="AL69" t="s">
        <v>163</v>
      </c>
      <c r="AM69" t="s">
        <v>347</v>
      </c>
      <c r="AN69">
        <v>566</v>
      </c>
      <c r="AO69">
        <v>38243</v>
      </c>
      <c r="AP69">
        <v>566</v>
      </c>
      <c r="AQ69">
        <v>9804034667</v>
      </c>
      <c r="AR69">
        <v>9804034667</v>
      </c>
      <c r="AS69" t="s">
        <v>171</v>
      </c>
      <c r="AT69" t="s">
        <v>218</v>
      </c>
      <c r="AU69" t="s">
        <v>162</v>
      </c>
      <c r="AV69" t="s">
        <v>176</v>
      </c>
      <c r="AW69" s="4">
        <v>0.5</v>
      </c>
      <c r="AX69">
        <v>96050</v>
      </c>
      <c r="AY69">
        <v>96050</v>
      </c>
      <c r="AZ69" s="9">
        <f t="shared" si="7"/>
        <v>96050</v>
      </c>
      <c r="BA69" s="9">
        <v>350</v>
      </c>
      <c r="BB69" s="9">
        <f t="shared" si="8"/>
        <v>95700</v>
      </c>
      <c r="BC69" s="10">
        <f t="shared" si="9"/>
        <v>16843.2</v>
      </c>
      <c r="BD69" s="11">
        <f t="shared" si="10"/>
        <v>76560</v>
      </c>
      <c r="BE69" s="12">
        <f t="shared" si="11"/>
        <v>2296.8000000000002</v>
      </c>
      <c r="BF69" s="9">
        <v>250</v>
      </c>
      <c r="BG69" s="13">
        <f t="shared" si="12"/>
        <v>81.25</v>
      </c>
      <c r="BH69" s="13"/>
      <c r="BI69" s="14"/>
      <c r="BJ69" s="9">
        <f t="shared" si="13"/>
        <v>18.75</v>
      </c>
      <c r="BK69" t="s">
        <v>162</v>
      </c>
      <c r="BL69" t="s">
        <v>162</v>
      </c>
      <c r="BM69" t="s">
        <v>162</v>
      </c>
      <c r="BN69" t="s">
        <v>162</v>
      </c>
      <c r="BO69">
        <v>566</v>
      </c>
      <c r="BP69">
        <v>566</v>
      </c>
      <c r="BQ69">
        <v>96050</v>
      </c>
      <c r="BR69">
        <v>1000</v>
      </c>
      <c r="BS69">
        <v>480.25</v>
      </c>
      <c r="BT69">
        <v>36.020000000000003</v>
      </c>
      <c r="BU69">
        <v>0</v>
      </c>
      <c r="BV69">
        <v>95533.731299999999</v>
      </c>
      <c r="BW69">
        <v>0</v>
      </c>
      <c r="BX69" t="s">
        <v>162</v>
      </c>
      <c r="BY69" t="s">
        <v>162</v>
      </c>
      <c r="BZ69">
        <v>0</v>
      </c>
      <c r="CA69">
        <v>0</v>
      </c>
      <c r="CB69" t="s">
        <v>166</v>
      </c>
      <c r="CC69">
        <v>192.1</v>
      </c>
      <c r="CD69" t="s">
        <v>162</v>
      </c>
      <c r="CE69">
        <v>0</v>
      </c>
      <c r="CF69">
        <v>0</v>
      </c>
      <c r="CG69" t="s">
        <v>177</v>
      </c>
      <c r="CH69">
        <v>0</v>
      </c>
      <c r="CI69">
        <v>0.2</v>
      </c>
      <c r="CJ69">
        <v>192.1</v>
      </c>
      <c r="CK69" t="s">
        <v>162</v>
      </c>
      <c r="CL69" t="s">
        <v>177</v>
      </c>
      <c r="CM69" t="s">
        <v>162</v>
      </c>
      <c r="CN69" t="s">
        <v>162</v>
      </c>
      <c r="CO69">
        <v>0</v>
      </c>
      <c r="CP69" t="s">
        <v>169</v>
      </c>
      <c r="CQ69">
        <v>30</v>
      </c>
      <c r="CR69">
        <v>57.63</v>
      </c>
      <c r="CS69">
        <v>4.32</v>
      </c>
      <c r="CT69">
        <v>95989.13</v>
      </c>
      <c r="CU69" t="s">
        <v>167</v>
      </c>
      <c r="CV69">
        <v>25</v>
      </c>
      <c r="CW69">
        <v>48.024999999999999</v>
      </c>
      <c r="CX69">
        <v>3.6</v>
      </c>
      <c r="CY69" t="s">
        <v>167</v>
      </c>
      <c r="CZ69">
        <v>7.5</v>
      </c>
      <c r="DA69">
        <v>14.407500000000001</v>
      </c>
      <c r="DB69">
        <v>1.08</v>
      </c>
      <c r="DC69" t="s">
        <v>163</v>
      </c>
      <c r="DD69">
        <v>7.5</v>
      </c>
      <c r="DE69">
        <v>14.407500000000001</v>
      </c>
      <c r="DF69">
        <v>1.08</v>
      </c>
      <c r="DG69">
        <v>0</v>
      </c>
      <c r="DH69">
        <v>1</v>
      </c>
      <c r="DI69">
        <v>0.08</v>
      </c>
      <c r="DJ69" t="s">
        <v>167</v>
      </c>
      <c r="DK69">
        <v>5</v>
      </c>
      <c r="DL69">
        <v>9.6050000000000004</v>
      </c>
      <c r="DM69">
        <v>0.72</v>
      </c>
      <c r="DN69" t="s">
        <v>167</v>
      </c>
      <c r="DO69">
        <v>25</v>
      </c>
      <c r="DP69">
        <v>48.024999999999999</v>
      </c>
      <c r="DQ69">
        <v>3.6</v>
      </c>
      <c r="DR69" t="s">
        <v>162</v>
      </c>
      <c r="DS69">
        <v>0</v>
      </c>
      <c r="DT69">
        <v>0</v>
      </c>
      <c r="DU69" t="s">
        <v>162</v>
      </c>
      <c r="DV69">
        <v>0</v>
      </c>
      <c r="DW69">
        <v>0</v>
      </c>
      <c r="DX69" t="s">
        <v>162</v>
      </c>
      <c r="DY69" t="s">
        <v>162</v>
      </c>
      <c r="DZ69" t="s">
        <v>162</v>
      </c>
      <c r="EA69" t="s">
        <v>162</v>
      </c>
      <c r="EB69">
        <v>0</v>
      </c>
      <c r="EC69">
        <v>0</v>
      </c>
      <c r="ED69">
        <v>288.14999999999998</v>
      </c>
      <c r="EE69">
        <v>21.62</v>
      </c>
      <c r="EF69">
        <v>2.0020566000040006E+19</v>
      </c>
      <c r="EG69">
        <v>3.0040567E+19</v>
      </c>
      <c r="EH69" t="s">
        <v>347</v>
      </c>
      <c r="EI69" t="s">
        <v>347</v>
      </c>
      <c r="EJ69" t="s">
        <v>162</v>
      </c>
      <c r="EK69" t="s">
        <v>162</v>
      </c>
      <c r="EL69" t="s">
        <v>126</v>
      </c>
      <c r="EM69" t="s">
        <v>162</v>
      </c>
      <c r="EN69" t="s">
        <v>162</v>
      </c>
      <c r="EO69" t="s">
        <v>162</v>
      </c>
      <c r="EP69" t="s">
        <v>162</v>
      </c>
      <c r="EQ69" t="s">
        <v>162</v>
      </c>
      <c r="ER69" t="s">
        <v>162</v>
      </c>
      <c r="ES69" t="s">
        <v>162</v>
      </c>
      <c r="ET69" t="s">
        <v>162</v>
      </c>
      <c r="EU69" t="s">
        <v>162</v>
      </c>
      <c r="EV69">
        <v>95989.13</v>
      </c>
      <c r="EW69">
        <v>0</v>
      </c>
      <c r="EX69">
        <v>0</v>
      </c>
      <c r="EY69" t="s">
        <v>162</v>
      </c>
      <c r="EZ69" t="s">
        <v>168</v>
      </c>
      <c r="FA69" t="s">
        <v>162</v>
      </c>
      <c r="FB69">
        <v>0</v>
      </c>
      <c r="FC69">
        <v>0</v>
      </c>
    </row>
    <row r="70" spans="1:159" x14ac:dyDescent="0.25">
      <c r="A70" t="s">
        <v>144</v>
      </c>
      <c r="B70" t="s">
        <v>145</v>
      </c>
      <c r="C70">
        <v>11717666</v>
      </c>
      <c r="D70" t="s">
        <v>295</v>
      </c>
      <c r="E70" t="s">
        <v>296</v>
      </c>
      <c r="F70" s="3" t="s">
        <v>148</v>
      </c>
      <c r="G70" t="s">
        <v>149</v>
      </c>
      <c r="H70" t="s">
        <v>150</v>
      </c>
      <c r="I70" t="s">
        <v>151</v>
      </c>
      <c r="J70" t="s">
        <v>162</v>
      </c>
      <c r="K70" t="s">
        <v>153</v>
      </c>
      <c r="L70" s="4">
        <v>0.5</v>
      </c>
      <c r="M70" s="4">
        <v>98550</v>
      </c>
      <c r="N70" t="s">
        <v>297</v>
      </c>
      <c r="O70" t="s">
        <v>314</v>
      </c>
      <c r="P70" t="s">
        <v>299</v>
      </c>
      <c r="Q70" t="s">
        <v>162</v>
      </c>
      <c r="R70" t="s">
        <v>162</v>
      </c>
      <c r="S70" s="3" t="s">
        <v>157</v>
      </c>
      <c r="T70" t="s">
        <v>144</v>
      </c>
      <c r="U70">
        <v>3311717666</v>
      </c>
      <c r="V70" t="s">
        <v>315</v>
      </c>
      <c r="W70" t="s">
        <v>315</v>
      </c>
      <c r="X70">
        <v>3808369</v>
      </c>
      <c r="Y70" t="s">
        <v>162</v>
      </c>
      <c r="Z70">
        <v>11717666</v>
      </c>
      <c r="AA70">
        <v>11717666</v>
      </c>
      <c r="AB70" t="s">
        <v>162</v>
      </c>
      <c r="AC70" t="s">
        <v>159</v>
      </c>
      <c r="AD70" t="s">
        <v>160</v>
      </c>
      <c r="AE70" t="s">
        <v>161</v>
      </c>
      <c r="AF70" t="s">
        <v>162</v>
      </c>
      <c r="AG70">
        <v>5999</v>
      </c>
      <c r="AH70">
        <v>63</v>
      </c>
      <c r="AI70" t="s">
        <v>162</v>
      </c>
      <c r="AJ70" t="s">
        <v>162</v>
      </c>
      <c r="AK70" t="s">
        <v>162</v>
      </c>
      <c r="AL70" t="s">
        <v>163</v>
      </c>
      <c r="AM70" t="s">
        <v>162</v>
      </c>
      <c r="AN70">
        <v>566</v>
      </c>
      <c r="AO70" t="s">
        <v>162</v>
      </c>
      <c r="AP70">
        <v>566</v>
      </c>
      <c r="AQ70" t="s">
        <v>162</v>
      </c>
      <c r="AR70" t="s">
        <v>162</v>
      </c>
      <c r="AS70" t="s">
        <v>297</v>
      </c>
      <c r="AT70" t="s">
        <v>162</v>
      </c>
      <c r="AU70" t="s">
        <v>162</v>
      </c>
      <c r="AV70" t="s">
        <v>297</v>
      </c>
      <c r="AW70" s="4">
        <v>0.5</v>
      </c>
      <c r="AX70">
        <v>98550</v>
      </c>
      <c r="AY70">
        <v>98550</v>
      </c>
      <c r="AZ70" s="9">
        <f t="shared" si="7"/>
        <v>98550</v>
      </c>
      <c r="BA70" s="9">
        <v>350</v>
      </c>
      <c r="BB70" s="9">
        <f t="shared" si="8"/>
        <v>98200</v>
      </c>
      <c r="BC70" s="10">
        <f t="shared" si="9"/>
        <v>17283.2</v>
      </c>
      <c r="BD70" s="11">
        <f t="shared" si="10"/>
        <v>78560</v>
      </c>
      <c r="BE70" s="12">
        <f t="shared" si="11"/>
        <v>2356.8000000000002</v>
      </c>
      <c r="BF70" s="9">
        <v>250</v>
      </c>
      <c r="BG70" s="13">
        <f t="shared" si="12"/>
        <v>81.25</v>
      </c>
      <c r="BH70" s="13"/>
      <c r="BI70" s="14"/>
      <c r="BJ70" s="9">
        <f t="shared" si="13"/>
        <v>18.75</v>
      </c>
      <c r="BK70" t="s">
        <v>162</v>
      </c>
      <c r="BL70" t="s">
        <v>162</v>
      </c>
      <c r="BM70" t="s">
        <v>162</v>
      </c>
      <c r="BN70" t="s">
        <v>162</v>
      </c>
      <c r="BO70">
        <v>566</v>
      </c>
      <c r="BP70">
        <v>566</v>
      </c>
      <c r="BQ70">
        <v>98550</v>
      </c>
      <c r="BR70">
        <v>1000</v>
      </c>
      <c r="BS70">
        <v>492.75</v>
      </c>
      <c r="BT70">
        <v>36.96</v>
      </c>
      <c r="BU70">
        <v>0</v>
      </c>
      <c r="BV70">
        <v>98020.293799999999</v>
      </c>
      <c r="BW70">
        <v>0</v>
      </c>
      <c r="BX70" t="s">
        <v>162</v>
      </c>
      <c r="BY70" t="s">
        <v>162</v>
      </c>
      <c r="BZ70">
        <v>0</v>
      </c>
      <c r="CA70">
        <v>0</v>
      </c>
      <c r="CB70" t="s">
        <v>166</v>
      </c>
      <c r="CC70">
        <v>0</v>
      </c>
      <c r="CD70" t="s">
        <v>162</v>
      </c>
      <c r="CE70">
        <v>0</v>
      </c>
      <c r="CF70">
        <v>0</v>
      </c>
      <c r="CG70" t="s">
        <v>177</v>
      </c>
      <c r="CH70">
        <v>0</v>
      </c>
      <c r="CI70">
        <v>0.2</v>
      </c>
      <c r="CJ70">
        <v>0</v>
      </c>
      <c r="CK70" t="s">
        <v>162</v>
      </c>
      <c r="CL70" t="s">
        <v>177</v>
      </c>
      <c r="CM70" t="s">
        <v>162</v>
      </c>
      <c r="CN70" t="s">
        <v>162</v>
      </c>
      <c r="CO70">
        <v>0</v>
      </c>
      <c r="CP70" t="s">
        <v>296</v>
      </c>
      <c r="CQ70">
        <v>0</v>
      </c>
      <c r="CR70">
        <v>0</v>
      </c>
      <c r="CS70">
        <v>0</v>
      </c>
      <c r="CT70">
        <v>98550</v>
      </c>
      <c r="CU70" t="s">
        <v>167</v>
      </c>
      <c r="CV70">
        <v>25</v>
      </c>
      <c r="CW70">
        <v>0</v>
      </c>
      <c r="CX70">
        <v>0</v>
      </c>
      <c r="CY70" t="s">
        <v>167</v>
      </c>
      <c r="CZ70">
        <v>7.5</v>
      </c>
      <c r="DA70">
        <v>0</v>
      </c>
      <c r="DB70">
        <v>0</v>
      </c>
      <c r="DC70" t="s">
        <v>163</v>
      </c>
      <c r="DD70">
        <v>7.5</v>
      </c>
      <c r="DE70">
        <v>0</v>
      </c>
      <c r="DF70">
        <v>0</v>
      </c>
      <c r="DG70">
        <v>0</v>
      </c>
      <c r="DH70">
        <v>0</v>
      </c>
      <c r="DI70">
        <v>0</v>
      </c>
      <c r="DJ70" t="s">
        <v>167</v>
      </c>
      <c r="DK70">
        <v>5</v>
      </c>
      <c r="DL70">
        <v>0</v>
      </c>
      <c r="DM70">
        <v>0</v>
      </c>
      <c r="DN70" t="s">
        <v>167</v>
      </c>
      <c r="DO70">
        <v>25</v>
      </c>
      <c r="DP70">
        <v>0</v>
      </c>
      <c r="DQ70">
        <v>0</v>
      </c>
      <c r="DR70" t="s">
        <v>162</v>
      </c>
      <c r="DS70">
        <v>0</v>
      </c>
      <c r="DT70">
        <v>0</v>
      </c>
      <c r="DU70" t="s">
        <v>162</v>
      </c>
      <c r="DV70">
        <v>0</v>
      </c>
      <c r="DW70">
        <v>0</v>
      </c>
      <c r="DX70" t="s">
        <v>162</v>
      </c>
      <c r="DY70" t="s">
        <v>162</v>
      </c>
      <c r="DZ70" t="s">
        <v>162</v>
      </c>
      <c r="EA70" t="s">
        <v>162</v>
      </c>
      <c r="EB70">
        <v>0</v>
      </c>
      <c r="EC70">
        <v>0</v>
      </c>
      <c r="ED70">
        <v>492.75</v>
      </c>
      <c r="EE70">
        <v>36.96</v>
      </c>
      <c r="EF70" t="s">
        <v>162</v>
      </c>
      <c r="EG70" t="s">
        <v>162</v>
      </c>
      <c r="EH70" t="s">
        <v>316</v>
      </c>
      <c r="EI70" t="s">
        <v>315</v>
      </c>
      <c r="EJ70" t="s">
        <v>162</v>
      </c>
      <c r="EK70" t="s">
        <v>317</v>
      </c>
      <c r="EL70" t="s">
        <v>126</v>
      </c>
      <c r="EM70" t="s">
        <v>162</v>
      </c>
      <c r="EN70" t="s">
        <v>162</v>
      </c>
      <c r="EO70" t="s">
        <v>162</v>
      </c>
      <c r="EP70" t="s">
        <v>162</v>
      </c>
      <c r="EQ70" t="s">
        <v>162</v>
      </c>
      <c r="ER70" t="s">
        <v>162</v>
      </c>
      <c r="ES70" t="s">
        <v>162</v>
      </c>
      <c r="ET70" t="s">
        <v>162</v>
      </c>
      <c r="EU70" t="s">
        <v>303</v>
      </c>
      <c r="EV70">
        <v>0</v>
      </c>
      <c r="EW70">
        <v>98550</v>
      </c>
      <c r="EX70">
        <v>0</v>
      </c>
      <c r="EY70" t="s">
        <v>162</v>
      </c>
      <c r="EZ70" t="s">
        <v>168</v>
      </c>
      <c r="FA70" t="s">
        <v>162</v>
      </c>
      <c r="FB70">
        <v>0</v>
      </c>
      <c r="FC70">
        <v>0</v>
      </c>
    </row>
    <row r="71" spans="1:159" x14ac:dyDescent="0.25">
      <c r="A71" t="s">
        <v>144</v>
      </c>
      <c r="B71" t="s">
        <v>145</v>
      </c>
      <c r="C71">
        <v>11717590</v>
      </c>
      <c r="D71" t="s">
        <v>295</v>
      </c>
      <c r="E71" t="s">
        <v>296</v>
      </c>
      <c r="F71" s="3" t="s">
        <v>148</v>
      </c>
      <c r="G71" t="s">
        <v>149</v>
      </c>
      <c r="H71" t="s">
        <v>150</v>
      </c>
      <c r="I71" t="s">
        <v>151</v>
      </c>
      <c r="J71" t="s">
        <v>162</v>
      </c>
      <c r="K71" t="s">
        <v>153</v>
      </c>
      <c r="L71" s="4">
        <v>0.5</v>
      </c>
      <c r="M71" s="4">
        <v>98550</v>
      </c>
      <c r="N71" t="s">
        <v>297</v>
      </c>
      <c r="O71" t="s">
        <v>314</v>
      </c>
      <c r="P71" t="s">
        <v>299</v>
      </c>
      <c r="Q71" t="s">
        <v>162</v>
      </c>
      <c r="R71" t="s">
        <v>162</v>
      </c>
      <c r="S71" s="3" t="s">
        <v>157</v>
      </c>
      <c r="T71" t="s">
        <v>144</v>
      </c>
      <c r="U71">
        <v>3311717590</v>
      </c>
      <c r="V71" t="s">
        <v>318</v>
      </c>
      <c r="W71" t="s">
        <v>318</v>
      </c>
      <c r="X71">
        <v>3808369</v>
      </c>
      <c r="Y71" t="s">
        <v>162</v>
      </c>
      <c r="Z71">
        <v>11717590</v>
      </c>
      <c r="AA71">
        <v>11717590</v>
      </c>
      <c r="AB71" t="s">
        <v>162</v>
      </c>
      <c r="AC71" t="s">
        <v>159</v>
      </c>
      <c r="AD71" t="s">
        <v>160</v>
      </c>
      <c r="AE71" t="s">
        <v>161</v>
      </c>
      <c r="AF71" t="s">
        <v>162</v>
      </c>
      <c r="AG71">
        <v>5999</v>
      </c>
      <c r="AH71">
        <v>63</v>
      </c>
      <c r="AI71" t="s">
        <v>162</v>
      </c>
      <c r="AJ71" t="s">
        <v>162</v>
      </c>
      <c r="AK71" t="s">
        <v>162</v>
      </c>
      <c r="AL71" t="s">
        <v>163</v>
      </c>
      <c r="AM71" t="s">
        <v>162</v>
      </c>
      <c r="AN71">
        <v>566</v>
      </c>
      <c r="AO71" t="s">
        <v>162</v>
      </c>
      <c r="AP71">
        <v>566</v>
      </c>
      <c r="AQ71" t="s">
        <v>162</v>
      </c>
      <c r="AR71" t="s">
        <v>162</v>
      </c>
      <c r="AS71" t="s">
        <v>297</v>
      </c>
      <c r="AT71" t="s">
        <v>162</v>
      </c>
      <c r="AU71" t="s">
        <v>162</v>
      </c>
      <c r="AV71" t="s">
        <v>297</v>
      </c>
      <c r="AW71" s="4">
        <v>0.5</v>
      </c>
      <c r="AX71">
        <v>98550</v>
      </c>
      <c r="AY71">
        <v>98550</v>
      </c>
      <c r="AZ71" s="9">
        <f t="shared" si="7"/>
        <v>98550</v>
      </c>
      <c r="BA71" s="9">
        <v>350</v>
      </c>
      <c r="BB71" s="9">
        <f t="shared" si="8"/>
        <v>98200</v>
      </c>
      <c r="BC71" s="10">
        <f t="shared" si="9"/>
        <v>17283.2</v>
      </c>
      <c r="BD71" s="11">
        <f t="shared" si="10"/>
        <v>78560</v>
      </c>
      <c r="BE71" s="12">
        <f t="shared" si="11"/>
        <v>2356.8000000000002</v>
      </c>
      <c r="BF71" s="9">
        <v>250</v>
      </c>
      <c r="BG71" s="13">
        <f t="shared" si="12"/>
        <v>81.25</v>
      </c>
      <c r="BH71" s="13"/>
      <c r="BI71" s="14"/>
      <c r="BJ71" s="9">
        <f t="shared" si="13"/>
        <v>18.75</v>
      </c>
      <c r="BK71" t="s">
        <v>162</v>
      </c>
      <c r="BL71" t="s">
        <v>162</v>
      </c>
      <c r="BM71" t="s">
        <v>162</v>
      </c>
      <c r="BN71" t="s">
        <v>162</v>
      </c>
      <c r="BO71">
        <v>566</v>
      </c>
      <c r="BP71">
        <v>566</v>
      </c>
      <c r="BQ71">
        <v>98550</v>
      </c>
      <c r="BR71">
        <v>1000</v>
      </c>
      <c r="BS71">
        <v>492.75</v>
      </c>
      <c r="BT71">
        <v>36.96</v>
      </c>
      <c r="BU71">
        <v>0</v>
      </c>
      <c r="BV71">
        <v>98020.293799999999</v>
      </c>
      <c r="BW71">
        <v>0</v>
      </c>
      <c r="BX71" t="s">
        <v>162</v>
      </c>
      <c r="BY71" t="s">
        <v>162</v>
      </c>
      <c r="BZ71">
        <v>0</v>
      </c>
      <c r="CA71">
        <v>0</v>
      </c>
      <c r="CB71" t="s">
        <v>166</v>
      </c>
      <c r="CC71">
        <v>0</v>
      </c>
      <c r="CD71" t="s">
        <v>162</v>
      </c>
      <c r="CE71">
        <v>0</v>
      </c>
      <c r="CF71">
        <v>0</v>
      </c>
      <c r="CG71" t="s">
        <v>177</v>
      </c>
      <c r="CH71">
        <v>0</v>
      </c>
      <c r="CI71">
        <v>0.2</v>
      </c>
      <c r="CJ71">
        <v>0</v>
      </c>
      <c r="CK71" t="s">
        <v>162</v>
      </c>
      <c r="CL71" t="s">
        <v>177</v>
      </c>
      <c r="CM71" t="s">
        <v>162</v>
      </c>
      <c r="CN71" t="s">
        <v>162</v>
      </c>
      <c r="CO71">
        <v>0</v>
      </c>
      <c r="CP71" t="s">
        <v>296</v>
      </c>
      <c r="CQ71">
        <v>0</v>
      </c>
      <c r="CR71">
        <v>0</v>
      </c>
      <c r="CS71">
        <v>0</v>
      </c>
      <c r="CT71">
        <v>98550</v>
      </c>
      <c r="CU71" t="s">
        <v>167</v>
      </c>
      <c r="CV71">
        <v>25</v>
      </c>
      <c r="CW71">
        <v>0</v>
      </c>
      <c r="CX71">
        <v>0</v>
      </c>
      <c r="CY71" t="s">
        <v>167</v>
      </c>
      <c r="CZ71">
        <v>7.5</v>
      </c>
      <c r="DA71">
        <v>0</v>
      </c>
      <c r="DB71">
        <v>0</v>
      </c>
      <c r="DC71" t="s">
        <v>163</v>
      </c>
      <c r="DD71">
        <v>7.5</v>
      </c>
      <c r="DE71">
        <v>0</v>
      </c>
      <c r="DF71">
        <v>0</v>
      </c>
      <c r="DG71">
        <v>0</v>
      </c>
      <c r="DH71">
        <v>0</v>
      </c>
      <c r="DI71">
        <v>0</v>
      </c>
      <c r="DJ71" t="s">
        <v>167</v>
      </c>
      <c r="DK71">
        <v>5</v>
      </c>
      <c r="DL71">
        <v>0</v>
      </c>
      <c r="DM71">
        <v>0</v>
      </c>
      <c r="DN71" t="s">
        <v>167</v>
      </c>
      <c r="DO71">
        <v>25</v>
      </c>
      <c r="DP71">
        <v>0</v>
      </c>
      <c r="DQ71">
        <v>0</v>
      </c>
      <c r="DR71" t="s">
        <v>162</v>
      </c>
      <c r="DS71">
        <v>0</v>
      </c>
      <c r="DT71">
        <v>0</v>
      </c>
      <c r="DU71" t="s">
        <v>162</v>
      </c>
      <c r="DV71">
        <v>0</v>
      </c>
      <c r="DW71">
        <v>0</v>
      </c>
      <c r="DX71" t="s">
        <v>162</v>
      </c>
      <c r="DY71" t="s">
        <v>162</v>
      </c>
      <c r="DZ71" t="s">
        <v>162</v>
      </c>
      <c r="EA71" t="s">
        <v>162</v>
      </c>
      <c r="EB71">
        <v>0</v>
      </c>
      <c r="EC71">
        <v>0</v>
      </c>
      <c r="ED71">
        <v>492.75</v>
      </c>
      <c r="EE71">
        <v>36.96</v>
      </c>
      <c r="EF71" t="s">
        <v>162</v>
      </c>
      <c r="EG71" t="s">
        <v>162</v>
      </c>
      <c r="EH71" t="s">
        <v>319</v>
      </c>
      <c r="EI71" t="s">
        <v>318</v>
      </c>
      <c r="EJ71" t="s">
        <v>162</v>
      </c>
      <c r="EK71" t="s">
        <v>320</v>
      </c>
      <c r="EL71" t="s">
        <v>126</v>
      </c>
      <c r="EM71" t="s">
        <v>162</v>
      </c>
      <c r="EN71" t="s">
        <v>162</v>
      </c>
      <c r="EO71" t="s">
        <v>162</v>
      </c>
      <c r="EP71" t="s">
        <v>162</v>
      </c>
      <c r="EQ71" t="s">
        <v>162</v>
      </c>
      <c r="ER71" t="s">
        <v>162</v>
      </c>
      <c r="ES71" t="s">
        <v>162</v>
      </c>
      <c r="ET71" t="s">
        <v>162</v>
      </c>
      <c r="EU71" t="s">
        <v>303</v>
      </c>
      <c r="EV71">
        <v>0</v>
      </c>
      <c r="EW71">
        <v>98550</v>
      </c>
      <c r="EX71">
        <v>0</v>
      </c>
      <c r="EY71" t="s">
        <v>162</v>
      </c>
      <c r="EZ71" t="s">
        <v>168</v>
      </c>
      <c r="FA71" t="s">
        <v>162</v>
      </c>
      <c r="FB71">
        <v>0</v>
      </c>
      <c r="FC71">
        <v>0</v>
      </c>
    </row>
    <row r="72" spans="1:159" x14ac:dyDescent="0.25">
      <c r="A72" t="s">
        <v>144</v>
      </c>
      <c r="B72" t="s">
        <v>145</v>
      </c>
      <c r="C72">
        <v>9802158082</v>
      </c>
      <c r="D72" t="s">
        <v>146</v>
      </c>
      <c r="E72" t="s">
        <v>178</v>
      </c>
      <c r="F72" s="3" t="s">
        <v>148</v>
      </c>
      <c r="G72" t="s">
        <v>149</v>
      </c>
      <c r="H72" t="s">
        <v>150</v>
      </c>
      <c r="I72" t="s">
        <v>151</v>
      </c>
      <c r="J72" t="s">
        <v>170</v>
      </c>
      <c r="K72" t="s">
        <v>153</v>
      </c>
      <c r="L72" s="4">
        <v>0.5</v>
      </c>
      <c r="M72" s="4">
        <v>103550</v>
      </c>
      <c r="N72" t="s">
        <v>171</v>
      </c>
      <c r="O72" t="s">
        <v>426</v>
      </c>
      <c r="P72" t="s">
        <v>427</v>
      </c>
      <c r="Q72">
        <v>34972</v>
      </c>
      <c r="R72">
        <v>52810</v>
      </c>
      <c r="S72" s="3" t="s">
        <v>157</v>
      </c>
      <c r="T72" t="s">
        <v>144</v>
      </c>
      <c r="U72">
        <v>2616116779</v>
      </c>
      <c r="V72" t="s">
        <v>428</v>
      </c>
      <c r="W72" t="s">
        <v>428</v>
      </c>
      <c r="X72">
        <v>8904600</v>
      </c>
      <c r="Y72">
        <v>1001638</v>
      </c>
      <c r="Z72">
        <v>25520450</v>
      </c>
      <c r="AA72">
        <v>9802158082</v>
      </c>
      <c r="AB72">
        <v>800578</v>
      </c>
      <c r="AC72" t="s">
        <v>159</v>
      </c>
      <c r="AD72" t="s">
        <v>160</v>
      </c>
      <c r="AE72" t="s">
        <v>161</v>
      </c>
      <c r="AF72" t="s">
        <v>170</v>
      </c>
      <c r="AG72">
        <v>5999</v>
      </c>
      <c r="AH72">
        <v>63</v>
      </c>
      <c r="AI72" t="s">
        <v>162</v>
      </c>
      <c r="AJ72" t="s">
        <v>162</v>
      </c>
      <c r="AK72" t="s">
        <v>162</v>
      </c>
      <c r="AL72" t="s">
        <v>163</v>
      </c>
      <c r="AM72" t="s">
        <v>428</v>
      </c>
      <c r="AN72">
        <v>566</v>
      </c>
      <c r="AO72">
        <v>52810</v>
      </c>
      <c r="AP72">
        <v>566</v>
      </c>
      <c r="AQ72">
        <v>9802158082</v>
      </c>
      <c r="AR72">
        <v>9802158082</v>
      </c>
      <c r="AS72" t="s">
        <v>171</v>
      </c>
      <c r="AT72" t="s">
        <v>429</v>
      </c>
      <c r="AU72" t="s">
        <v>162</v>
      </c>
      <c r="AV72" t="s">
        <v>183</v>
      </c>
      <c r="AW72" s="4">
        <v>0.5</v>
      </c>
      <c r="AX72">
        <v>103550</v>
      </c>
      <c r="AY72">
        <v>103550</v>
      </c>
      <c r="AZ72" s="9">
        <f t="shared" si="7"/>
        <v>103550</v>
      </c>
      <c r="BA72" s="9">
        <v>350</v>
      </c>
      <c r="BB72" s="9">
        <f t="shared" si="8"/>
        <v>103200</v>
      </c>
      <c r="BC72" s="10">
        <f t="shared" si="9"/>
        <v>18163.2</v>
      </c>
      <c r="BD72" s="11">
        <f t="shared" si="10"/>
        <v>82560</v>
      </c>
      <c r="BE72" s="12">
        <f t="shared" si="11"/>
        <v>2476.8000000000002</v>
      </c>
      <c r="BF72" s="9">
        <v>250</v>
      </c>
      <c r="BG72" s="13">
        <f t="shared" si="12"/>
        <v>81.25</v>
      </c>
      <c r="BH72" s="13"/>
      <c r="BI72" s="14"/>
      <c r="BJ72" s="9">
        <f t="shared" si="13"/>
        <v>18.75</v>
      </c>
      <c r="BK72" t="s">
        <v>162</v>
      </c>
      <c r="BL72" t="s">
        <v>162</v>
      </c>
      <c r="BM72" t="s">
        <v>162</v>
      </c>
      <c r="BN72" t="s">
        <v>162</v>
      </c>
      <c r="BO72">
        <v>566</v>
      </c>
      <c r="BP72">
        <v>566</v>
      </c>
      <c r="BQ72">
        <v>103550</v>
      </c>
      <c r="BR72">
        <v>1000</v>
      </c>
      <c r="BS72">
        <v>517.75</v>
      </c>
      <c r="BT72">
        <v>38.83</v>
      </c>
      <c r="BU72">
        <v>0</v>
      </c>
      <c r="BV72">
        <v>102993.4188</v>
      </c>
      <c r="BW72">
        <v>0</v>
      </c>
      <c r="BX72" t="s">
        <v>162</v>
      </c>
      <c r="BY72" t="s">
        <v>162</v>
      </c>
      <c r="BZ72">
        <v>0</v>
      </c>
      <c r="CA72">
        <v>0</v>
      </c>
      <c r="CB72" t="s">
        <v>166</v>
      </c>
      <c r="CC72">
        <v>207.1</v>
      </c>
      <c r="CD72" t="s">
        <v>162</v>
      </c>
      <c r="CE72">
        <v>0</v>
      </c>
      <c r="CF72">
        <v>0</v>
      </c>
      <c r="CG72" t="s">
        <v>177</v>
      </c>
      <c r="CH72">
        <v>0</v>
      </c>
      <c r="CI72">
        <v>0.2</v>
      </c>
      <c r="CJ72">
        <v>207.1</v>
      </c>
      <c r="CK72" t="s">
        <v>162</v>
      </c>
      <c r="CL72" t="s">
        <v>177</v>
      </c>
      <c r="CM72" t="s">
        <v>162</v>
      </c>
      <c r="CN72" t="s">
        <v>162</v>
      </c>
      <c r="CO72">
        <v>0</v>
      </c>
      <c r="CP72" t="s">
        <v>178</v>
      </c>
      <c r="CQ72">
        <v>30</v>
      </c>
      <c r="CR72">
        <v>62.13</v>
      </c>
      <c r="CS72">
        <v>4.66</v>
      </c>
      <c r="CT72">
        <v>103483.21</v>
      </c>
      <c r="CU72" t="s">
        <v>167</v>
      </c>
      <c r="CV72">
        <v>25</v>
      </c>
      <c r="CW72">
        <v>51.774999999999999</v>
      </c>
      <c r="CX72">
        <v>3.88</v>
      </c>
      <c r="CY72" t="s">
        <v>167</v>
      </c>
      <c r="CZ72">
        <v>7.5</v>
      </c>
      <c r="DA72">
        <v>15.532500000000001</v>
      </c>
      <c r="DB72">
        <v>1.1599999999999999</v>
      </c>
      <c r="DC72" t="s">
        <v>163</v>
      </c>
      <c r="DD72">
        <v>7.5</v>
      </c>
      <c r="DE72">
        <v>15.532500000000001</v>
      </c>
      <c r="DF72">
        <v>1.1599999999999999</v>
      </c>
      <c r="DG72">
        <v>0</v>
      </c>
      <c r="DH72">
        <v>0</v>
      </c>
      <c r="DI72">
        <v>0</v>
      </c>
      <c r="DJ72" t="s">
        <v>167</v>
      </c>
      <c r="DK72">
        <v>5</v>
      </c>
      <c r="DL72">
        <v>10.355</v>
      </c>
      <c r="DM72">
        <v>0.78</v>
      </c>
      <c r="DN72" t="s">
        <v>167</v>
      </c>
      <c r="DO72">
        <v>25</v>
      </c>
      <c r="DP72">
        <v>51.774999999999999</v>
      </c>
      <c r="DQ72">
        <v>3.88</v>
      </c>
      <c r="DR72" t="s">
        <v>162</v>
      </c>
      <c r="DS72">
        <v>0</v>
      </c>
      <c r="DT72">
        <v>0</v>
      </c>
      <c r="DU72" t="s">
        <v>162</v>
      </c>
      <c r="DV72">
        <v>0</v>
      </c>
      <c r="DW72">
        <v>0</v>
      </c>
      <c r="DX72" t="s">
        <v>162</v>
      </c>
      <c r="DY72" t="s">
        <v>162</v>
      </c>
      <c r="DZ72" t="s">
        <v>162</v>
      </c>
      <c r="EA72" t="s">
        <v>162</v>
      </c>
      <c r="EB72">
        <v>0</v>
      </c>
      <c r="EC72">
        <v>0</v>
      </c>
      <c r="ED72">
        <v>310.64999999999998</v>
      </c>
      <c r="EE72">
        <v>23.31</v>
      </c>
      <c r="EF72">
        <v>2.0020566000040006E+19</v>
      </c>
      <c r="EG72">
        <v>3.0040567E+19</v>
      </c>
      <c r="EH72" t="s">
        <v>428</v>
      </c>
      <c r="EI72" t="s">
        <v>428</v>
      </c>
      <c r="EJ72" t="s">
        <v>162</v>
      </c>
      <c r="EK72" t="s">
        <v>162</v>
      </c>
      <c r="EL72" t="s">
        <v>126</v>
      </c>
      <c r="EM72" t="s">
        <v>162</v>
      </c>
      <c r="EN72" t="s">
        <v>162</v>
      </c>
      <c r="EO72" t="s">
        <v>162</v>
      </c>
      <c r="EP72" t="s">
        <v>162</v>
      </c>
      <c r="EQ72" t="s">
        <v>162</v>
      </c>
      <c r="ER72" t="s">
        <v>162</v>
      </c>
      <c r="ES72" t="s">
        <v>162</v>
      </c>
      <c r="ET72" t="s">
        <v>162</v>
      </c>
      <c r="EU72" t="s">
        <v>162</v>
      </c>
      <c r="EV72">
        <v>103483.21</v>
      </c>
      <c r="EW72">
        <v>0</v>
      </c>
      <c r="EX72">
        <v>0</v>
      </c>
      <c r="EY72" t="s">
        <v>162</v>
      </c>
      <c r="EZ72" t="s">
        <v>168</v>
      </c>
      <c r="FA72" t="s">
        <v>162</v>
      </c>
      <c r="FB72">
        <v>0</v>
      </c>
      <c r="FC72">
        <v>0</v>
      </c>
    </row>
    <row r="73" spans="1:159" x14ac:dyDescent="0.25">
      <c r="A73" t="s">
        <v>144</v>
      </c>
      <c r="B73" t="s">
        <v>145</v>
      </c>
      <c r="C73">
        <v>11717448</v>
      </c>
      <c r="D73" t="s">
        <v>295</v>
      </c>
      <c r="E73" t="s">
        <v>296</v>
      </c>
      <c r="F73" s="3" t="s">
        <v>148</v>
      </c>
      <c r="G73" t="s">
        <v>149</v>
      </c>
      <c r="H73" t="s">
        <v>150</v>
      </c>
      <c r="I73" t="s">
        <v>151</v>
      </c>
      <c r="J73" t="s">
        <v>162</v>
      </c>
      <c r="K73" t="s">
        <v>153</v>
      </c>
      <c r="L73" s="4">
        <v>0.5</v>
      </c>
      <c r="M73" s="4">
        <v>106050</v>
      </c>
      <c r="N73" t="s">
        <v>297</v>
      </c>
      <c r="O73" t="s">
        <v>314</v>
      </c>
      <c r="P73" t="s">
        <v>299</v>
      </c>
      <c r="Q73" t="s">
        <v>162</v>
      </c>
      <c r="R73" t="s">
        <v>162</v>
      </c>
      <c r="S73" s="3" t="s">
        <v>157</v>
      </c>
      <c r="T73" t="s">
        <v>144</v>
      </c>
      <c r="U73">
        <v>3311717448</v>
      </c>
      <c r="V73" t="s">
        <v>321</v>
      </c>
      <c r="W73" t="s">
        <v>321</v>
      </c>
      <c r="X73">
        <v>3808369</v>
      </c>
      <c r="Y73" t="s">
        <v>162</v>
      </c>
      <c r="Z73">
        <v>11717448</v>
      </c>
      <c r="AA73">
        <v>11717448</v>
      </c>
      <c r="AB73" t="s">
        <v>162</v>
      </c>
      <c r="AC73" t="s">
        <v>159</v>
      </c>
      <c r="AD73" t="s">
        <v>160</v>
      </c>
      <c r="AE73" t="s">
        <v>161</v>
      </c>
      <c r="AF73" t="s">
        <v>162</v>
      </c>
      <c r="AG73">
        <v>5999</v>
      </c>
      <c r="AH73">
        <v>63</v>
      </c>
      <c r="AI73" t="s">
        <v>162</v>
      </c>
      <c r="AJ73" t="s">
        <v>162</v>
      </c>
      <c r="AK73" t="s">
        <v>162</v>
      </c>
      <c r="AL73" t="s">
        <v>163</v>
      </c>
      <c r="AM73" t="s">
        <v>162</v>
      </c>
      <c r="AN73">
        <v>566</v>
      </c>
      <c r="AO73" t="s">
        <v>162</v>
      </c>
      <c r="AP73">
        <v>566</v>
      </c>
      <c r="AQ73" t="s">
        <v>162</v>
      </c>
      <c r="AR73" t="s">
        <v>162</v>
      </c>
      <c r="AS73" t="s">
        <v>297</v>
      </c>
      <c r="AT73" t="s">
        <v>162</v>
      </c>
      <c r="AU73" t="s">
        <v>162</v>
      </c>
      <c r="AV73" t="s">
        <v>297</v>
      </c>
      <c r="AW73" s="4">
        <v>0.5</v>
      </c>
      <c r="AX73">
        <v>106050</v>
      </c>
      <c r="AY73">
        <v>106050</v>
      </c>
      <c r="AZ73" s="9">
        <f t="shared" si="7"/>
        <v>106050</v>
      </c>
      <c r="BA73" s="9">
        <v>350</v>
      </c>
      <c r="BB73" s="9">
        <f t="shared" si="8"/>
        <v>105700</v>
      </c>
      <c r="BC73" s="10">
        <f t="shared" si="9"/>
        <v>18603.2</v>
      </c>
      <c r="BD73" s="11">
        <f t="shared" si="10"/>
        <v>84560</v>
      </c>
      <c r="BE73" s="12">
        <f t="shared" si="11"/>
        <v>2536.8000000000002</v>
      </c>
      <c r="BF73" s="9">
        <v>250</v>
      </c>
      <c r="BG73" s="13">
        <f t="shared" si="12"/>
        <v>81.25</v>
      </c>
      <c r="BH73" s="13"/>
      <c r="BI73" s="14"/>
      <c r="BJ73" s="9">
        <f t="shared" si="13"/>
        <v>18.75</v>
      </c>
      <c r="BK73" t="s">
        <v>162</v>
      </c>
      <c r="BL73" t="s">
        <v>162</v>
      </c>
      <c r="BM73" t="s">
        <v>162</v>
      </c>
      <c r="BN73" t="s">
        <v>162</v>
      </c>
      <c r="BO73">
        <v>566</v>
      </c>
      <c r="BP73">
        <v>566</v>
      </c>
      <c r="BQ73">
        <v>106050</v>
      </c>
      <c r="BR73">
        <v>1000</v>
      </c>
      <c r="BS73">
        <v>530.25</v>
      </c>
      <c r="BT73">
        <v>39.770000000000003</v>
      </c>
      <c r="BU73">
        <v>0</v>
      </c>
      <c r="BV73">
        <v>105479.9813</v>
      </c>
      <c r="BW73">
        <v>0</v>
      </c>
      <c r="BX73" t="s">
        <v>162</v>
      </c>
      <c r="BY73" t="s">
        <v>162</v>
      </c>
      <c r="BZ73">
        <v>0</v>
      </c>
      <c r="CA73">
        <v>0</v>
      </c>
      <c r="CB73" t="s">
        <v>166</v>
      </c>
      <c r="CC73">
        <v>0</v>
      </c>
      <c r="CD73" t="s">
        <v>162</v>
      </c>
      <c r="CE73">
        <v>0</v>
      </c>
      <c r="CF73">
        <v>0</v>
      </c>
      <c r="CG73" t="s">
        <v>177</v>
      </c>
      <c r="CH73">
        <v>0</v>
      </c>
      <c r="CI73">
        <v>0.2</v>
      </c>
      <c r="CJ73">
        <v>0</v>
      </c>
      <c r="CK73" t="s">
        <v>162</v>
      </c>
      <c r="CL73" t="s">
        <v>177</v>
      </c>
      <c r="CM73" t="s">
        <v>162</v>
      </c>
      <c r="CN73" t="s">
        <v>162</v>
      </c>
      <c r="CO73">
        <v>0</v>
      </c>
      <c r="CP73" t="s">
        <v>296</v>
      </c>
      <c r="CQ73">
        <v>0</v>
      </c>
      <c r="CR73">
        <v>0</v>
      </c>
      <c r="CS73">
        <v>0</v>
      </c>
      <c r="CT73">
        <v>106050</v>
      </c>
      <c r="CU73" t="s">
        <v>167</v>
      </c>
      <c r="CV73">
        <v>25</v>
      </c>
      <c r="CW73">
        <v>0</v>
      </c>
      <c r="CX73">
        <v>0</v>
      </c>
      <c r="CY73" t="s">
        <v>167</v>
      </c>
      <c r="CZ73">
        <v>7.5</v>
      </c>
      <c r="DA73">
        <v>0</v>
      </c>
      <c r="DB73">
        <v>0</v>
      </c>
      <c r="DC73" t="s">
        <v>163</v>
      </c>
      <c r="DD73">
        <v>7.5</v>
      </c>
      <c r="DE73">
        <v>0</v>
      </c>
      <c r="DF73">
        <v>0</v>
      </c>
      <c r="DG73">
        <v>0</v>
      </c>
      <c r="DH73">
        <v>0</v>
      </c>
      <c r="DI73">
        <v>0</v>
      </c>
      <c r="DJ73" t="s">
        <v>167</v>
      </c>
      <c r="DK73">
        <v>5</v>
      </c>
      <c r="DL73">
        <v>0</v>
      </c>
      <c r="DM73">
        <v>0</v>
      </c>
      <c r="DN73" t="s">
        <v>167</v>
      </c>
      <c r="DO73">
        <v>25</v>
      </c>
      <c r="DP73">
        <v>0</v>
      </c>
      <c r="DQ73">
        <v>0</v>
      </c>
      <c r="DR73" t="s">
        <v>162</v>
      </c>
      <c r="DS73">
        <v>0</v>
      </c>
      <c r="DT73">
        <v>0</v>
      </c>
      <c r="DU73" t="s">
        <v>162</v>
      </c>
      <c r="DV73">
        <v>0</v>
      </c>
      <c r="DW73">
        <v>0</v>
      </c>
      <c r="DX73" t="s">
        <v>162</v>
      </c>
      <c r="DY73" t="s">
        <v>162</v>
      </c>
      <c r="DZ73" t="s">
        <v>162</v>
      </c>
      <c r="EA73" t="s">
        <v>162</v>
      </c>
      <c r="EB73">
        <v>0</v>
      </c>
      <c r="EC73">
        <v>0</v>
      </c>
      <c r="ED73">
        <v>530.25</v>
      </c>
      <c r="EE73">
        <v>39.770000000000003</v>
      </c>
      <c r="EF73" t="s">
        <v>162</v>
      </c>
      <c r="EG73" t="s">
        <v>162</v>
      </c>
      <c r="EH73" t="s">
        <v>322</v>
      </c>
      <c r="EI73" t="s">
        <v>321</v>
      </c>
      <c r="EJ73" t="s">
        <v>162</v>
      </c>
      <c r="EK73" t="s">
        <v>323</v>
      </c>
      <c r="EL73" t="s">
        <v>126</v>
      </c>
      <c r="EM73" t="s">
        <v>162</v>
      </c>
      <c r="EN73" t="s">
        <v>162</v>
      </c>
      <c r="EO73" t="s">
        <v>162</v>
      </c>
      <c r="EP73" t="s">
        <v>162</v>
      </c>
      <c r="EQ73" t="s">
        <v>162</v>
      </c>
      <c r="ER73" t="s">
        <v>162</v>
      </c>
      <c r="ES73" t="s">
        <v>162</v>
      </c>
      <c r="ET73" t="s">
        <v>162</v>
      </c>
      <c r="EU73" t="s">
        <v>303</v>
      </c>
      <c r="EV73">
        <v>0</v>
      </c>
      <c r="EW73">
        <v>106050</v>
      </c>
      <c r="EX73">
        <v>0</v>
      </c>
      <c r="EY73" t="s">
        <v>162</v>
      </c>
      <c r="EZ73" t="s">
        <v>168</v>
      </c>
      <c r="FA73" t="s">
        <v>162</v>
      </c>
      <c r="FB73">
        <v>0</v>
      </c>
      <c r="FC73">
        <v>0</v>
      </c>
    </row>
    <row r="74" spans="1:159" x14ac:dyDescent="0.25">
      <c r="A74" t="s">
        <v>144</v>
      </c>
      <c r="B74" t="s">
        <v>145</v>
      </c>
      <c r="C74">
        <v>9802137670</v>
      </c>
      <c r="D74" t="s">
        <v>146</v>
      </c>
      <c r="E74" t="s">
        <v>169</v>
      </c>
      <c r="F74" s="3" t="s">
        <v>148</v>
      </c>
      <c r="G74" t="s">
        <v>149</v>
      </c>
      <c r="H74" t="s">
        <v>150</v>
      </c>
      <c r="I74" t="s">
        <v>151</v>
      </c>
      <c r="J74" t="s">
        <v>170</v>
      </c>
      <c r="K74" t="s">
        <v>153</v>
      </c>
      <c r="L74" s="4">
        <v>0.5</v>
      </c>
      <c r="M74" s="4">
        <v>106050</v>
      </c>
      <c r="N74" t="s">
        <v>171</v>
      </c>
      <c r="O74" t="s">
        <v>412</v>
      </c>
      <c r="P74" t="s">
        <v>413</v>
      </c>
      <c r="Q74">
        <v>34972</v>
      </c>
      <c r="R74">
        <v>222603</v>
      </c>
      <c r="S74" s="3" t="s">
        <v>157</v>
      </c>
      <c r="T74" t="s">
        <v>144</v>
      </c>
      <c r="U74">
        <v>2616113187</v>
      </c>
      <c r="V74" t="s">
        <v>414</v>
      </c>
      <c r="W74" t="s">
        <v>414</v>
      </c>
      <c r="X74">
        <v>8904600</v>
      </c>
      <c r="Y74">
        <v>1001637</v>
      </c>
      <c r="Z74">
        <v>25520434</v>
      </c>
      <c r="AA74">
        <v>9802137670</v>
      </c>
      <c r="AB74">
        <v>800578</v>
      </c>
      <c r="AC74" t="s">
        <v>159</v>
      </c>
      <c r="AD74" t="s">
        <v>160</v>
      </c>
      <c r="AE74" t="s">
        <v>161</v>
      </c>
      <c r="AF74" t="s">
        <v>170</v>
      </c>
      <c r="AG74">
        <v>5999</v>
      </c>
      <c r="AH74">
        <v>63</v>
      </c>
      <c r="AI74" t="s">
        <v>162</v>
      </c>
      <c r="AJ74" t="s">
        <v>162</v>
      </c>
      <c r="AK74" t="s">
        <v>162</v>
      </c>
      <c r="AL74" t="s">
        <v>163</v>
      </c>
      <c r="AM74" t="s">
        <v>414</v>
      </c>
      <c r="AN74">
        <v>566</v>
      </c>
      <c r="AO74">
        <v>615725</v>
      </c>
      <c r="AP74">
        <v>566</v>
      </c>
      <c r="AQ74">
        <v>9802137670</v>
      </c>
      <c r="AR74">
        <v>9802137670</v>
      </c>
      <c r="AS74" t="s">
        <v>171</v>
      </c>
      <c r="AT74" t="s">
        <v>415</v>
      </c>
      <c r="AU74" t="s">
        <v>162</v>
      </c>
      <c r="AV74" t="s">
        <v>176</v>
      </c>
      <c r="AW74" s="4">
        <v>0.5</v>
      </c>
      <c r="AX74">
        <v>106050</v>
      </c>
      <c r="AY74">
        <v>106050</v>
      </c>
      <c r="AZ74" s="9">
        <f t="shared" si="7"/>
        <v>106050</v>
      </c>
      <c r="BA74" s="9">
        <v>350</v>
      </c>
      <c r="BB74" s="9">
        <f t="shared" si="8"/>
        <v>105700</v>
      </c>
      <c r="BC74" s="10">
        <f t="shared" si="9"/>
        <v>18603.2</v>
      </c>
      <c r="BD74" s="11">
        <f t="shared" si="10"/>
        <v>84560</v>
      </c>
      <c r="BE74" s="12">
        <f t="shared" si="11"/>
        <v>2536.8000000000002</v>
      </c>
      <c r="BF74" s="9">
        <v>250</v>
      </c>
      <c r="BG74" s="13">
        <f t="shared" si="12"/>
        <v>81.25</v>
      </c>
      <c r="BH74" s="13"/>
      <c r="BI74" s="14"/>
      <c r="BJ74" s="9">
        <f t="shared" si="13"/>
        <v>18.75</v>
      </c>
      <c r="BK74" t="s">
        <v>162</v>
      </c>
      <c r="BL74" t="s">
        <v>162</v>
      </c>
      <c r="BM74" t="s">
        <v>162</v>
      </c>
      <c r="BN74" t="s">
        <v>162</v>
      </c>
      <c r="BO74">
        <v>566</v>
      </c>
      <c r="BP74">
        <v>566</v>
      </c>
      <c r="BQ74">
        <v>106050</v>
      </c>
      <c r="BR74">
        <v>1000</v>
      </c>
      <c r="BS74">
        <v>530.25</v>
      </c>
      <c r="BT74">
        <v>39.770000000000003</v>
      </c>
      <c r="BU74">
        <v>0</v>
      </c>
      <c r="BV74">
        <v>105479.9813</v>
      </c>
      <c r="BW74">
        <v>0</v>
      </c>
      <c r="BX74" t="s">
        <v>162</v>
      </c>
      <c r="BY74" t="s">
        <v>162</v>
      </c>
      <c r="BZ74">
        <v>0</v>
      </c>
      <c r="CA74">
        <v>0</v>
      </c>
      <c r="CB74" t="s">
        <v>166</v>
      </c>
      <c r="CC74">
        <v>212.1</v>
      </c>
      <c r="CD74" t="s">
        <v>162</v>
      </c>
      <c r="CE74">
        <v>0</v>
      </c>
      <c r="CF74">
        <v>0</v>
      </c>
      <c r="CG74" t="s">
        <v>177</v>
      </c>
      <c r="CH74">
        <v>0</v>
      </c>
      <c r="CI74">
        <v>0.2</v>
      </c>
      <c r="CJ74">
        <v>212.1</v>
      </c>
      <c r="CK74" t="s">
        <v>162</v>
      </c>
      <c r="CL74" t="s">
        <v>177</v>
      </c>
      <c r="CM74" t="s">
        <v>162</v>
      </c>
      <c r="CN74" t="s">
        <v>162</v>
      </c>
      <c r="CO74">
        <v>0</v>
      </c>
      <c r="CP74" t="s">
        <v>169</v>
      </c>
      <c r="CQ74">
        <v>30</v>
      </c>
      <c r="CR74">
        <v>63.63</v>
      </c>
      <c r="CS74">
        <v>4.7699999999999996</v>
      </c>
      <c r="CT74">
        <v>105982.68</v>
      </c>
      <c r="CU74" t="s">
        <v>167</v>
      </c>
      <c r="CV74">
        <v>25</v>
      </c>
      <c r="CW74">
        <v>53.024999999999999</v>
      </c>
      <c r="CX74">
        <v>3.98</v>
      </c>
      <c r="CY74" t="s">
        <v>167</v>
      </c>
      <c r="CZ74">
        <v>7.5</v>
      </c>
      <c r="DA74">
        <v>15.907500000000001</v>
      </c>
      <c r="DB74">
        <v>1.19</v>
      </c>
      <c r="DC74" t="s">
        <v>163</v>
      </c>
      <c r="DD74">
        <v>7.5</v>
      </c>
      <c r="DE74">
        <v>15.907500000000001</v>
      </c>
      <c r="DF74">
        <v>1.19</v>
      </c>
      <c r="DG74">
        <v>0</v>
      </c>
      <c r="DH74">
        <v>1</v>
      </c>
      <c r="DI74">
        <v>0.08</v>
      </c>
      <c r="DJ74" t="s">
        <v>167</v>
      </c>
      <c r="DK74">
        <v>5</v>
      </c>
      <c r="DL74">
        <v>10.605</v>
      </c>
      <c r="DM74">
        <v>0.8</v>
      </c>
      <c r="DN74" t="s">
        <v>167</v>
      </c>
      <c r="DO74">
        <v>25</v>
      </c>
      <c r="DP74">
        <v>53.024999999999999</v>
      </c>
      <c r="DQ74">
        <v>3.98</v>
      </c>
      <c r="DR74" t="s">
        <v>162</v>
      </c>
      <c r="DS74">
        <v>0</v>
      </c>
      <c r="DT74">
        <v>0</v>
      </c>
      <c r="DU74" t="s">
        <v>162</v>
      </c>
      <c r="DV74">
        <v>0</v>
      </c>
      <c r="DW74">
        <v>0</v>
      </c>
      <c r="DX74" t="s">
        <v>162</v>
      </c>
      <c r="DY74" t="s">
        <v>162</v>
      </c>
      <c r="DZ74" t="s">
        <v>162</v>
      </c>
      <c r="EA74" t="s">
        <v>162</v>
      </c>
      <c r="EB74">
        <v>0</v>
      </c>
      <c r="EC74">
        <v>0</v>
      </c>
      <c r="ED74">
        <v>318.14999999999998</v>
      </c>
      <c r="EE74">
        <v>23.86</v>
      </c>
      <c r="EF74">
        <v>2.0020566000040006E+19</v>
      </c>
      <c r="EG74">
        <v>3.0040567E+19</v>
      </c>
      <c r="EH74" t="s">
        <v>414</v>
      </c>
      <c r="EI74" t="s">
        <v>414</v>
      </c>
      <c r="EJ74" t="s">
        <v>162</v>
      </c>
      <c r="EK74" t="s">
        <v>162</v>
      </c>
      <c r="EL74" t="s">
        <v>126</v>
      </c>
      <c r="EM74" t="s">
        <v>162</v>
      </c>
      <c r="EN74" t="s">
        <v>162</v>
      </c>
      <c r="EO74" t="s">
        <v>162</v>
      </c>
      <c r="EP74" t="s">
        <v>162</v>
      </c>
      <c r="EQ74" t="s">
        <v>162</v>
      </c>
      <c r="ER74" t="s">
        <v>162</v>
      </c>
      <c r="ES74" t="s">
        <v>162</v>
      </c>
      <c r="ET74" t="s">
        <v>162</v>
      </c>
      <c r="EU74" t="s">
        <v>162</v>
      </c>
      <c r="EV74">
        <v>105982.68</v>
      </c>
      <c r="EW74">
        <v>0</v>
      </c>
      <c r="EX74">
        <v>0</v>
      </c>
      <c r="EY74" t="s">
        <v>162</v>
      </c>
      <c r="EZ74" t="s">
        <v>168</v>
      </c>
      <c r="FA74" t="s">
        <v>162</v>
      </c>
      <c r="FB74">
        <v>0</v>
      </c>
      <c r="FC74">
        <v>0</v>
      </c>
    </row>
    <row r="75" spans="1:159" x14ac:dyDescent="0.25">
      <c r="A75" t="s">
        <v>145</v>
      </c>
      <c r="B75" t="s">
        <v>145</v>
      </c>
      <c r="C75">
        <v>9806938911</v>
      </c>
      <c r="D75" t="s">
        <v>146</v>
      </c>
      <c r="E75" t="s">
        <v>169</v>
      </c>
      <c r="F75" s="3" t="s">
        <v>148</v>
      </c>
      <c r="G75" t="s">
        <v>149</v>
      </c>
      <c r="H75" t="s">
        <v>150</v>
      </c>
      <c r="I75" t="s">
        <v>151</v>
      </c>
      <c r="J75" t="s">
        <v>170</v>
      </c>
      <c r="K75" t="s">
        <v>153</v>
      </c>
      <c r="L75" s="4">
        <v>0.5</v>
      </c>
      <c r="M75" s="4">
        <v>113050</v>
      </c>
      <c r="N75" t="s">
        <v>171</v>
      </c>
      <c r="O75" t="s">
        <v>470</v>
      </c>
      <c r="P75" t="s">
        <v>471</v>
      </c>
      <c r="Q75">
        <v>34979</v>
      </c>
      <c r="R75">
        <v>51144</v>
      </c>
      <c r="S75" s="3" t="s">
        <v>157</v>
      </c>
      <c r="T75" t="s">
        <v>144</v>
      </c>
      <c r="U75">
        <v>2616976888</v>
      </c>
      <c r="V75" t="s">
        <v>472</v>
      </c>
      <c r="W75" t="s">
        <v>472</v>
      </c>
      <c r="X75">
        <v>8349396</v>
      </c>
      <c r="Y75">
        <v>1001669</v>
      </c>
      <c r="Z75">
        <v>25524759</v>
      </c>
      <c r="AA75">
        <v>9806938911</v>
      </c>
      <c r="AB75">
        <v>800578</v>
      </c>
      <c r="AC75" t="s">
        <v>159</v>
      </c>
      <c r="AD75" t="s">
        <v>160</v>
      </c>
      <c r="AE75" t="s">
        <v>161</v>
      </c>
      <c r="AF75" t="s">
        <v>170</v>
      </c>
      <c r="AG75">
        <v>5999</v>
      </c>
      <c r="AH75">
        <v>63</v>
      </c>
      <c r="AI75" t="s">
        <v>162</v>
      </c>
      <c r="AJ75" t="s">
        <v>162</v>
      </c>
      <c r="AK75" t="s">
        <v>162</v>
      </c>
      <c r="AL75" t="s">
        <v>163</v>
      </c>
      <c r="AM75" t="s">
        <v>472</v>
      </c>
      <c r="AN75">
        <v>566</v>
      </c>
      <c r="AO75">
        <v>349704</v>
      </c>
      <c r="AP75">
        <v>566</v>
      </c>
      <c r="AQ75">
        <v>9806938911</v>
      </c>
      <c r="AR75">
        <v>9806938911</v>
      </c>
      <c r="AS75" t="s">
        <v>171</v>
      </c>
      <c r="AT75" t="s">
        <v>473</v>
      </c>
      <c r="AU75" t="s">
        <v>162</v>
      </c>
      <c r="AV75" t="s">
        <v>176</v>
      </c>
      <c r="AW75" s="4">
        <v>0.5</v>
      </c>
      <c r="AX75">
        <v>113050</v>
      </c>
      <c r="AY75">
        <v>113050</v>
      </c>
      <c r="AZ75" s="9">
        <f t="shared" si="7"/>
        <v>113050</v>
      </c>
      <c r="BA75" s="9">
        <v>350</v>
      </c>
      <c r="BB75" s="9">
        <f t="shared" si="8"/>
        <v>112700</v>
      </c>
      <c r="BC75" s="10">
        <f t="shared" si="9"/>
        <v>19835.2</v>
      </c>
      <c r="BD75" s="11">
        <f t="shared" si="10"/>
        <v>90160</v>
      </c>
      <c r="BE75" s="12">
        <f t="shared" si="11"/>
        <v>2704.8</v>
      </c>
      <c r="BF75" s="9">
        <v>250</v>
      </c>
      <c r="BG75" s="13">
        <f t="shared" si="12"/>
        <v>81.25</v>
      </c>
      <c r="BH75" s="13"/>
      <c r="BI75" s="14"/>
      <c r="BJ75" s="9">
        <f t="shared" si="13"/>
        <v>18.75</v>
      </c>
      <c r="BK75" t="s">
        <v>162</v>
      </c>
      <c r="BL75" t="s">
        <v>162</v>
      </c>
      <c r="BM75" t="s">
        <v>162</v>
      </c>
      <c r="BN75" t="s">
        <v>162</v>
      </c>
      <c r="BO75">
        <v>566</v>
      </c>
      <c r="BP75">
        <v>566</v>
      </c>
      <c r="BQ75">
        <v>113050</v>
      </c>
      <c r="BR75">
        <v>1000</v>
      </c>
      <c r="BS75">
        <v>565.25</v>
      </c>
      <c r="BT75">
        <v>42.39</v>
      </c>
      <c r="BU75">
        <v>0</v>
      </c>
      <c r="BV75">
        <v>112442.3563</v>
      </c>
      <c r="BW75">
        <v>0</v>
      </c>
      <c r="BX75" t="s">
        <v>162</v>
      </c>
      <c r="BY75" t="s">
        <v>162</v>
      </c>
      <c r="BZ75">
        <v>0</v>
      </c>
      <c r="CA75">
        <v>0</v>
      </c>
      <c r="CB75" t="s">
        <v>166</v>
      </c>
      <c r="CC75">
        <v>226.1</v>
      </c>
      <c r="CD75" t="s">
        <v>162</v>
      </c>
      <c r="CE75">
        <v>0</v>
      </c>
      <c r="CF75">
        <v>0</v>
      </c>
      <c r="CG75" t="s">
        <v>177</v>
      </c>
      <c r="CH75">
        <v>0</v>
      </c>
      <c r="CI75">
        <v>0.2</v>
      </c>
      <c r="CJ75">
        <v>226.1</v>
      </c>
      <c r="CK75" t="s">
        <v>162</v>
      </c>
      <c r="CL75" t="s">
        <v>177</v>
      </c>
      <c r="CM75" t="s">
        <v>162</v>
      </c>
      <c r="CN75" t="s">
        <v>162</v>
      </c>
      <c r="CO75">
        <v>0</v>
      </c>
      <c r="CP75" t="s">
        <v>169</v>
      </c>
      <c r="CQ75">
        <v>30</v>
      </c>
      <c r="CR75">
        <v>67.83</v>
      </c>
      <c r="CS75">
        <v>5.09</v>
      </c>
      <c r="CT75">
        <v>112978.16</v>
      </c>
      <c r="CU75" t="s">
        <v>167</v>
      </c>
      <c r="CV75">
        <v>25</v>
      </c>
      <c r="CW75">
        <v>56.524999999999999</v>
      </c>
      <c r="CX75">
        <v>4.24</v>
      </c>
      <c r="CY75" t="s">
        <v>167</v>
      </c>
      <c r="CZ75">
        <v>7.5</v>
      </c>
      <c r="DA75">
        <v>16.9575</v>
      </c>
      <c r="DB75">
        <v>1.27</v>
      </c>
      <c r="DC75" t="s">
        <v>163</v>
      </c>
      <c r="DD75">
        <v>7.5</v>
      </c>
      <c r="DE75">
        <v>16.9575</v>
      </c>
      <c r="DF75">
        <v>1.27</v>
      </c>
      <c r="DG75">
        <v>0</v>
      </c>
      <c r="DH75">
        <v>1</v>
      </c>
      <c r="DI75">
        <v>0.08</v>
      </c>
      <c r="DJ75" t="s">
        <v>167</v>
      </c>
      <c r="DK75">
        <v>5</v>
      </c>
      <c r="DL75">
        <v>11.305</v>
      </c>
      <c r="DM75">
        <v>0.85</v>
      </c>
      <c r="DN75" t="s">
        <v>167</v>
      </c>
      <c r="DO75">
        <v>25</v>
      </c>
      <c r="DP75">
        <v>56.524999999999999</v>
      </c>
      <c r="DQ75">
        <v>4.24</v>
      </c>
      <c r="DR75" t="s">
        <v>162</v>
      </c>
      <c r="DS75">
        <v>0</v>
      </c>
      <c r="DT75">
        <v>0</v>
      </c>
      <c r="DU75" t="s">
        <v>162</v>
      </c>
      <c r="DV75">
        <v>0</v>
      </c>
      <c r="DW75">
        <v>0</v>
      </c>
      <c r="DX75" t="s">
        <v>162</v>
      </c>
      <c r="DY75" t="s">
        <v>162</v>
      </c>
      <c r="DZ75" t="s">
        <v>162</v>
      </c>
      <c r="EA75" t="s">
        <v>162</v>
      </c>
      <c r="EB75">
        <v>0</v>
      </c>
      <c r="EC75">
        <v>0</v>
      </c>
      <c r="ED75">
        <v>339.15</v>
      </c>
      <c r="EE75">
        <v>25.43</v>
      </c>
      <c r="EF75">
        <v>2.0020566000040006E+19</v>
      </c>
      <c r="EG75">
        <v>3.0040567E+19</v>
      </c>
      <c r="EH75" t="s">
        <v>472</v>
      </c>
      <c r="EI75" t="s">
        <v>472</v>
      </c>
      <c r="EJ75" t="s">
        <v>162</v>
      </c>
      <c r="EK75" t="s">
        <v>162</v>
      </c>
      <c r="EL75" t="s">
        <v>126</v>
      </c>
      <c r="EM75" t="s">
        <v>162</v>
      </c>
      <c r="EN75" t="s">
        <v>162</v>
      </c>
      <c r="EO75" t="s">
        <v>162</v>
      </c>
      <c r="EP75" t="s">
        <v>162</v>
      </c>
      <c r="EQ75" t="s">
        <v>162</v>
      </c>
      <c r="ER75" t="s">
        <v>162</v>
      </c>
      <c r="ES75" t="s">
        <v>162</v>
      </c>
      <c r="ET75" t="s">
        <v>162</v>
      </c>
      <c r="EU75" t="s">
        <v>162</v>
      </c>
      <c r="EV75">
        <v>112978.16</v>
      </c>
      <c r="EW75">
        <v>0</v>
      </c>
      <c r="EX75">
        <v>0</v>
      </c>
      <c r="EY75" t="s">
        <v>162</v>
      </c>
      <c r="EZ75" t="s">
        <v>168</v>
      </c>
      <c r="FA75" t="s">
        <v>162</v>
      </c>
      <c r="FB75">
        <v>0</v>
      </c>
      <c r="FC75">
        <v>0</v>
      </c>
    </row>
  </sheetData>
  <sortState xmlns:xlrd2="http://schemas.microsoft.com/office/spreadsheetml/2017/richdata2" ref="A2:FC75">
    <sortCondition ref="AY1:AY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42E2-79EE-48A9-BAE9-90BEBBBFDE1F}">
  <dimension ref="A1:EV3"/>
  <sheetViews>
    <sheetView workbookViewId="0">
      <selection activeCell="G10" sqref="G10"/>
    </sheetView>
  </sheetViews>
  <sheetFormatPr defaultRowHeight="15" x14ac:dyDescent="0.25"/>
  <cols>
    <col min="52" max="52" width="20.42578125" style="17" bestFit="1" customWidth="1"/>
    <col min="53" max="53" width="21.28515625" style="17" bestFit="1" customWidth="1"/>
    <col min="54" max="55" width="17.28515625" style="17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15" t="s">
        <v>485</v>
      </c>
      <c r="BA1" s="15" t="s">
        <v>493</v>
      </c>
      <c r="BB1" s="15" t="s">
        <v>487</v>
      </c>
      <c r="BC1" s="15" t="s">
        <v>492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21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9803984412</v>
      </c>
      <c r="D2" t="s">
        <v>146</v>
      </c>
      <c r="E2" t="s">
        <v>188</v>
      </c>
      <c r="F2" s="3" t="s">
        <v>148</v>
      </c>
      <c r="G2" t="s">
        <v>257</v>
      </c>
      <c r="H2" t="s">
        <v>258</v>
      </c>
      <c r="I2" t="s">
        <v>259</v>
      </c>
      <c r="J2" t="s">
        <v>260</v>
      </c>
      <c r="K2" t="s">
        <v>193</v>
      </c>
      <c r="L2" s="4">
        <v>0.5</v>
      </c>
      <c r="M2" s="4">
        <v>2386.1999999999998</v>
      </c>
      <c r="N2" t="s">
        <v>171</v>
      </c>
      <c r="O2" t="s">
        <v>308</v>
      </c>
      <c r="P2" t="s">
        <v>309</v>
      </c>
      <c r="Q2">
        <v>34975</v>
      </c>
      <c r="R2">
        <v>576812</v>
      </c>
      <c r="S2" s="3" t="s">
        <v>157</v>
      </c>
      <c r="T2" t="s">
        <v>144</v>
      </c>
      <c r="U2">
        <v>2616377230</v>
      </c>
      <c r="V2" t="s">
        <v>310</v>
      </c>
      <c r="W2" t="s">
        <v>310</v>
      </c>
      <c r="X2">
        <v>2966984</v>
      </c>
      <c r="Y2">
        <v>0</v>
      </c>
      <c r="Z2" t="s">
        <v>162</v>
      </c>
      <c r="AA2">
        <v>9803984412</v>
      </c>
      <c r="AB2">
        <v>123</v>
      </c>
      <c r="AC2" t="s">
        <v>159</v>
      </c>
      <c r="AD2" t="s">
        <v>160</v>
      </c>
      <c r="AE2" t="s">
        <v>161</v>
      </c>
      <c r="AF2" t="s">
        <v>260</v>
      </c>
      <c r="AG2">
        <v>5999</v>
      </c>
      <c r="AH2">
        <v>63</v>
      </c>
      <c r="AI2" t="s">
        <v>162</v>
      </c>
      <c r="AJ2">
        <v>200261</v>
      </c>
      <c r="AK2" t="s">
        <v>162</v>
      </c>
      <c r="AL2" t="s">
        <v>163</v>
      </c>
      <c r="AM2" t="s">
        <v>311</v>
      </c>
      <c r="AN2">
        <v>566</v>
      </c>
      <c r="AO2">
        <v>576812</v>
      </c>
      <c r="AP2">
        <v>566</v>
      </c>
      <c r="AQ2">
        <v>9803984412</v>
      </c>
      <c r="AR2">
        <v>9803984412</v>
      </c>
      <c r="AS2" t="s">
        <v>171</v>
      </c>
      <c r="AT2" t="s">
        <v>312</v>
      </c>
      <c r="AU2" t="s">
        <v>162</v>
      </c>
      <c r="AV2" t="s">
        <v>199</v>
      </c>
      <c r="AW2" s="4">
        <v>0.5</v>
      </c>
      <c r="AX2">
        <v>2386.1999999999998</v>
      </c>
      <c r="AY2">
        <v>2386.1999999999998</v>
      </c>
      <c r="AZ2" s="16">
        <f t="shared" ref="AZ2:AZ3" si="0">AY2*88%</f>
        <v>2099.8559999999998</v>
      </c>
      <c r="BA2" s="16">
        <f t="shared" ref="BA2:BA3" si="1">2%*AY2</f>
        <v>47.723999999999997</v>
      </c>
      <c r="BB2" s="16">
        <f t="shared" ref="BB2:BB3" si="2">AY2*10%-BC2</f>
        <v>235.04070000000002</v>
      </c>
      <c r="BC2" s="16">
        <f t="shared" ref="BC2:BC3" si="3">7.5%*BA2</f>
        <v>3.5792999999999995</v>
      </c>
      <c r="BD2" t="s">
        <v>162</v>
      </c>
      <c r="BE2" t="s">
        <v>162</v>
      </c>
      <c r="BF2" t="s">
        <v>162</v>
      </c>
      <c r="BG2" t="s">
        <v>162</v>
      </c>
      <c r="BH2">
        <v>566</v>
      </c>
      <c r="BI2">
        <v>566</v>
      </c>
      <c r="BJ2">
        <v>2386.1999999999998</v>
      </c>
      <c r="BK2">
        <v>1000</v>
      </c>
      <c r="BL2">
        <v>11.930999999999999</v>
      </c>
      <c r="BM2">
        <v>0.89</v>
      </c>
      <c r="BN2">
        <v>0</v>
      </c>
      <c r="BO2">
        <v>2373.3742000000002</v>
      </c>
      <c r="BP2">
        <v>0</v>
      </c>
      <c r="BQ2" t="s">
        <v>162</v>
      </c>
      <c r="BR2" t="s">
        <v>162</v>
      </c>
      <c r="BS2">
        <v>0</v>
      </c>
      <c r="BT2">
        <v>0</v>
      </c>
      <c r="BU2" t="s">
        <v>166</v>
      </c>
      <c r="BV2">
        <v>4.7699999999999996</v>
      </c>
      <c r="BW2" t="s">
        <v>162</v>
      </c>
      <c r="BX2">
        <v>0</v>
      </c>
      <c r="BY2">
        <v>0</v>
      </c>
      <c r="BZ2" t="s">
        <v>162</v>
      </c>
      <c r="CA2">
        <v>0</v>
      </c>
      <c r="CB2">
        <v>0.2</v>
      </c>
      <c r="CC2">
        <v>4.7699999999999996</v>
      </c>
      <c r="CD2" t="s">
        <v>162</v>
      </c>
      <c r="CE2" t="s">
        <v>162</v>
      </c>
      <c r="CF2" t="s">
        <v>162</v>
      </c>
      <c r="CG2" t="s">
        <v>162</v>
      </c>
      <c r="CH2">
        <v>0</v>
      </c>
      <c r="CI2" t="s">
        <v>188</v>
      </c>
      <c r="CJ2">
        <v>30</v>
      </c>
      <c r="CK2">
        <v>1.431</v>
      </c>
      <c r="CL2">
        <v>0.11</v>
      </c>
      <c r="CM2">
        <v>2387.89</v>
      </c>
      <c r="CN2" t="s">
        <v>167</v>
      </c>
      <c r="CO2">
        <v>25</v>
      </c>
      <c r="CP2">
        <v>1.1924999999999999</v>
      </c>
      <c r="CQ2">
        <v>0.09</v>
      </c>
      <c r="CR2" t="s">
        <v>200</v>
      </c>
      <c r="CS2">
        <v>7.5</v>
      </c>
      <c r="CT2">
        <v>0.35780000000000001</v>
      </c>
      <c r="CU2">
        <v>0.03</v>
      </c>
      <c r="CV2" t="s">
        <v>163</v>
      </c>
      <c r="CW2">
        <v>7.5</v>
      </c>
      <c r="CX2">
        <v>0.35780000000000001</v>
      </c>
      <c r="CY2">
        <v>0.03</v>
      </c>
      <c r="CZ2">
        <v>0</v>
      </c>
      <c r="DA2">
        <v>3</v>
      </c>
      <c r="DB2">
        <v>0.23</v>
      </c>
      <c r="DC2" t="s">
        <v>167</v>
      </c>
      <c r="DD2">
        <v>5</v>
      </c>
      <c r="DE2">
        <v>0.23899999999999999</v>
      </c>
      <c r="DF2">
        <v>0.02</v>
      </c>
      <c r="DG2" t="s">
        <v>167</v>
      </c>
      <c r="DH2">
        <v>25</v>
      </c>
      <c r="DI2">
        <v>1.1924999999999999</v>
      </c>
      <c r="DJ2">
        <v>0.09</v>
      </c>
      <c r="DK2" t="s">
        <v>162</v>
      </c>
      <c r="DL2">
        <v>0</v>
      </c>
      <c r="DM2">
        <v>0</v>
      </c>
      <c r="DN2" t="s">
        <v>162</v>
      </c>
      <c r="DO2">
        <v>0</v>
      </c>
      <c r="DP2">
        <v>0</v>
      </c>
      <c r="DQ2" t="s">
        <v>162</v>
      </c>
      <c r="DR2" t="s">
        <v>162</v>
      </c>
      <c r="DS2" t="s">
        <v>162</v>
      </c>
      <c r="DT2" t="s">
        <v>162</v>
      </c>
      <c r="DU2">
        <v>0</v>
      </c>
      <c r="DV2">
        <v>0</v>
      </c>
      <c r="DW2">
        <v>7.16</v>
      </c>
      <c r="DX2">
        <v>0.52</v>
      </c>
      <c r="DY2">
        <v>2.0020566090040005E+19</v>
      </c>
      <c r="DZ2">
        <v>3.0040567E+19</v>
      </c>
      <c r="EA2" t="s">
        <v>310</v>
      </c>
      <c r="EB2" t="s">
        <v>310</v>
      </c>
      <c r="EC2" t="s">
        <v>311</v>
      </c>
      <c r="ED2" t="s">
        <v>313</v>
      </c>
      <c r="EE2" t="s">
        <v>202</v>
      </c>
      <c r="EF2" t="s">
        <v>162</v>
      </c>
      <c r="EG2" t="s">
        <v>162</v>
      </c>
      <c r="EH2" t="s">
        <v>162</v>
      </c>
      <c r="EI2" t="s">
        <v>162</v>
      </c>
      <c r="EJ2" t="s">
        <v>162</v>
      </c>
      <c r="EK2" t="s">
        <v>162</v>
      </c>
      <c r="EL2" t="s">
        <v>162</v>
      </c>
      <c r="EM2" t="s">
        <v>162</v>
      </c>
      <c r="EN2" t="s">
        <v>162</v>
      </c>
      <c r="EO2">
        <v>2387.89</v>
      </c>
      <c r="EP2">
        <v>0</v>
      </c>
      <c r="EQ2">
        <v>0</v>
      </c>
      <c r="ER2" t="s">
        <v>162</v>
      </c>
      <c r="ES2" t="s">
        <v>168</v>
      </c>
      <c r="ET2" t="s">
        <v>168</v>
      </c>
      <c r="EU2">
        <v>0</v>
      </c>
      <c r="EV2">
        <v>0</v>
      </c>
    </row>
    <row r="3" spans="1:152" x14ac:dyDescent="0.25">
      <c r="A3" t="s">
        <v>144</v>
      </c>
      <c r="B3" t="s">
        <v>145</v>
      </c>
      <c r="C3">
        <v>9805598859</v>
      </c>
      <c r="D3" t="s">
        <v>146</v>
      </c>
      <c r="E3" t="s">
        <v>169</v>
      </c>
      <c r="F3" s="3" t="s">
        <v>148</v>
      </c>
      <c r="G3" t="s">
        <v>257</v>
      </c>
      <c r="H3" t="s">
        <v>258</v>
      </c>
      <c r="I3" t="s">
        <v>259</v>
      </c>
      <c r="J3" t="s">
        <v>260</v>
      </c>
      <c r="K3" t="s">
        <v>193</v>
      </c>
      <c r="L3" s="4">
        <v>0.5</v>
      </c>
      <c r="M3" s="4">
        <v>16000</v>
      </c>
      <c r="N3" t="s">
        <v>171</v>
      </c>
      <c r="O3" t="s">
        <v>261</v>
      </c>
      <c r="P3" t="s">
        <v>262</v>
      </c>
      <c r="Q3">
        <v>34978</v>
      </c>
      <c r="R3">
        <v>584019</v>
      </c>
      <c r="S3" s="3" t="s">
        <v>157</v>
      </c>
      <c r="T3" t="s">
        <v>144</v>
      </c>
      <c r="U3">
        <v>2616555286</v>
      </c>
      <c r="V3" t="s">
        <v>263</v>
      </c>
      <c r="W3" t="s">
        <v>263</v>
      </c>
      <c r="X3">
        <v>5730913</v>
      </c>
      <c r="Y3">
        <v>0</v>
      </c>
      <c r="Z3" t="s">
        <v>162</v>
      </c>
      <c r="AA3">
        <v>9805598859</v>
      </c>
      <c r="AB3">
        <v>123</v>
      </c>
      <c r="AC3" t="s">
        <v>159</v>
      </c>
      <c r="AD3" t="s">
        <v>160</v>
      </c>
      <c r="AE3" t="s">
        <v>161</v>
      </c>
      <c r="AF3" t="s">
        <v>260</v>
      </c>
      <c r="AG3">
        <v>5999</v>
      </c>
      <c r="AH3">
        <v>63</v>
      </c>
      <c r="AI3" t="s">
        <v>162</v>
      </c>
      <c r="AJ3">
        <v>200261</v>
      </c>
      <c r="AK3" t="s">
        <v>162</v>
      </c>
      <c r="AL3" t="s">
        <v>163</v>
      </c>
      <c r="AM3" t="s">
        <v>264</v>
      </c>
      <c r="AN3">
        <v>566</v>
      </c>
      <c r="AO3">
        <v>339088</v>
      </c>
      <c r="AP3">
        <v>566</v>
      </c>
      <c r="AQ3">
        <v>9805598859</v>
      </c>
      <c r="AR3">
        <v>9805598859</v>
      </c>
      <c r="AS3" t="s">
        <v>171</v>
      </c>
      <c r="AT3" t="s">
        <v>265</v>
      </c>
      <c r="AU3" t="s">
        <v>162</v>
      </c>
      <c r="AV3" t="s">
        <v>176</v>
      </c>
      <c r="AW3" s="4">
        <v>0.5</v>
      </c>
      <c r="AX3">
        <v>16000</v>
      </c>
      <c r="AY3">
        <v>16000</v>
      </c>
      <c r="AZ3" s="16">
        <f t="shared" si="0"/>
        <v>14080</v>
      </c>
      <c r="BA3" s="16">
        <f t="shared" si="1"/>
        <v>320</v>
      </c>
      <c r="BB3" s="16">
        <f t="shared" si="2"/>
        <v>1576</v>
      </c>
      <c r="BC3" s="16">
        <f t="shared" si="3"/>
        <v>24</v>
      </c>
      <c r="BD3" t="s">
        <v>162</v>
      </c>
      <c r="BE3" t="s">
        <v>162</v>
      </c>
      <c r="BF3" t="s">
        <v>162</v>
      </c>
      <c r="BG3" t="s">
        <v>162</v>
      </c>
      <c r="BH3">
        <v>566</v>
      </c>
      <c r="BI3">
        <v>566</v>
      </c>
      <c r="BJ3">
        <v>16000</v>
      </c>
      <c r="BK3">
        <v>1000</v>
      </c>
      <c r="BL3">
        <v>80</v>
      </c>
      <c r="BM3">
        <v>6</v>
      </c>
      <c r="BN3">
        <v>0</v>
      </c>
      <c r="BO3">
        <v>15914</v>
      </c>
      <c r="BP3">
        <v>0</v>
      </c>
      <c r="BQ3" t="s">
        <v>162</v>
      </c>
      <c r="BR3" t="s">
        <v>162</v>
      </c>
      <c r="BS3">
        <v>0</v>
      </c>
      <c r="BT3">
        <v>0</v>
      </c>
      <c r="BU3" t="s">
        <v>166</v>
      </c>
      <c r="BV3">
        <v>32</v>
      </c>
      <c r="BW3" t="s">
        <v>162</v>
      </c>
      <c r="BX3">
        <v>0</v>
      </c>
      <c r="BY3">
        <v>0</v>
      </c>
      <c r="BZ3" t="s">
        <v>177</v>
      </c>
      <c r="CA3">
        <v>0</v>
      </c>
      <c r="CB3">
        <v>0.2</v>
      </c>
      <c r="CC3">
        <v>32</v>
      </c>
      <c r="CD3" t="s">
        <v>162</v>
      </c>
      <c r="CE3" t="s">
        <v>177</v>
      </c>
      <c r="CF3" t="s">
        <v>162</v>
      </c>
      <c r="CG3" t="s">
        <v>162</v>
      </c>
      <c r="CH3">
        <v>0</v>
      </c>
      <c r="CI3" t="s">
        <v>169</v>
      </c>
      <c r="CJ3">
        <v>30</v>
      </c>
      <c r="CK3">
        <v>9.6</v>
      </c>
      <c r="CL3">
        <v>0.72</v>
      </c>
      <c r="CM3">
        <v>15990.76</v>
      </c>
      <c r="CN3" t="s">
        <v>167</v>
      </c>
      <c r="CO3">
        <v>25</v>
      </c>
      <c r="CP3">
        <v>8</v>
      </c>
      <c r="CQ3">
        <v>0.6</v>
      </c>
      <c r="CR3" t="s">
        <v>200</v>
      </c>
      <c r="CS3">
        <v>7.5</v>
      </c>
      <c r="CT3">
        <v>2.4</v>
      </c>
      <c r="CU3">
        <v>0.18</v>
      </c>
      <c r="CV3" t="s">
        <v>163</v>
      </c>
      <c r="CW3">
        <v>7.5</v>
      </c>
      <c r="CX3">
        <v>2.4</v>
      </c>
      <c r="CY3">
        <v>0.18</v>
      </c>
      <c r="CZ3">
        <v>0</v>
      </c>
      <c r="DA3">
        <v>1</v>
      </c>
      <c r="DB3">
        <v>0.08</v>
      </c>
      <c r="DC3" t="s">
        <v>167</v>
      </c>
      <c r="DD3">
        <v>5</v>
      </c>
      <c r="DE3">
        <v>1.6</v>
      </c>
      <c r="DF3">
        <v>0.12</v>
      </c>
      <c r="DG3" t="s">
        <v>167</v>
      </c>
      <c r="DH3">
        <v>25</v>
      </c>
      <c r="DI3">
        <v>8</v>
      </c>
      <c r="DJ3">
        <v>0.6</v>
      </c>
      <c r="DK3" t="s">
        <v>162</v>
      </c>
      <c r="DL3">
        <v>0</v>
      </c>
      <c r="DM3">
        <v>0</v>
      </c>
      <c r="DN3" t="s">
        <v>162</v>
      </c>
      <c r="DO3">
        <v>0</v>
      </c>
      <c r="DP3">
        <v>0</v>
      </c>
      <c r="DQ3" t="s">
        <v>162</v>
      </c>
      <c r="DR3" t="s">
        <v>162</v>
      </c>
      <c r="DS3" t="s">
        <v>162</v>
      </c>
      <c r="DT3" t="s">
        <v>162</v>
      </c>
      <c r="DU3">
        <v>0</v>
      </c>
      <c r="DV3">
        <v>0</v>
      </c>
      <c r="DW3">
        <v>48</v>
      </c>
      <c r="DX3">
        <v>3.6</v>
      </c>
      <c r="DY3">
        <v>2.0020566090040005E+19</v>
      </c>
      <c r="DZ3">
        <v>3.0040567E+19</v>
      </c>
      <c r="EA3" t="s">
        <v>263</v>
      </c>
      <c r="EB3" t="s">
        <v>263</v>
      </c>
      <c r="EC3" t="s">
        <v>264</v>
      </c>
      <c r="ED3" t="s">
        <v>266</v>
      </c>
      <c r="EE3" t="s">
        <v>202</v>
      </c>
      <c r="EF3" t="s">
        <v>162</v>
      </c>
      <c r="EG3" t="s">
        <v>162</v>
      </c>
      <c r="EH3" t="s">
        <v>162</v>
      </c>
      <c r="EI3" t="s">
        <v>162</v>
      </c>
      <c r="EJ3" t="s">
        <v>162</v>
      </c>
      <c r="EK3" t="s">
        <v>162</v>
      </c>
      <c r="EL3" t="s">
        <v>162</v>
      </c>
      <c r="EM3" t="s">
        <v>162</v>
      </c>
      <c r="EN3" t="s">
        <v>162</v>
      </c>
      <c r="EO3">
        <v>15990.76</v>
      </c>
      <c r="EP3">
        <v>0</v>
      </c>
      <c r="EQ3">
        <v>0</v>
      </c>
      <c r="ER3" t="s">
        <v>162</v>
      </c>
      <c r="ES3" t="s">
        <v>168</v>
      </c>
      <c r="ET3" t="s">
        <v>168</v>
      </c>
      <c r="EU3">
        <v>0</v>
      </c>
      <c r="EV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2023-02-08T07:19:17Z</dcterms:created>
  <dcterms:modified xsi:type="dcterms:W3CDTF">2023-02-08T07:23:53Z</dcterms:modified>
</cp:coreProperties>
</file>