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F04FB7E8-D2A1-4A3E-8B6B-6AAC0BFE06B3}" xr6:coauthVersionLast="47" xr6:coauthVersionMax="47" xr10:uidLastSave="{00000000-0000-0000-0000-000000000000}"/>
  <bookViews>
    <workbookView xWindow="-120" yWindow="-120" windowWidth="24240" windowHeight="13140" activeTab="2" xr2:uid="{2A92EC52-99F7-42E4-AF62-D2F2CF2A8A7F}"/>
  </bookViews>
  <sheets>
    <sheet name="SUMMARY" sheetId="4" r:id="rId1"/>
    <sheet name="RETAILER" sheetId="1" r:id="rId2"/>
    <sheet name="MDA" sheetId="2" r:id="rId3"/>
  </sheets>
  <definedNames>
    <definedName name="_xlnm._FilterDatabase" localSheetId="1" hidden="1">RETAILER!$A$1:$FC$137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" i="2" l="1"/>
  <c r="AZ4" i="2"/>
  <c r="BA4" i="2"/>
  <c r="BB4" i="2"/>
  <c r="BC4" i="2"/>
  <c r="BA3" i="2"/>
  <c r="BC3" i="2" s="1"/>
  <c r="BB3" i="2" s="1"/>
  <c r="AZ3" i="2"/>
  <c r="BA2" i="2"/>
  <c r="BC2" i="2" s="1"/>
  <c r="BB2" i="2" s="1"/>
  <c r="AZ2" i="2"/>
  <c r="BJ137" i="1"/>
  <c r="BG137" i="1" s="1"/>
  <c r="AZ137" i="1"/>
  <c r="BB137" i="1" s="1"/>
  <c r="BJ136" i="1"/>
  <c r="BG136" i="1" s="1"/>
  <c r="AZ136" i="1"/>
  <c r="BB136" i="1" s="1"/>
  <c r="BE136" i="1" s="1"/>
  <c r="BJ135" i="1"/>
  <c r="BG135" i="1" s="1"/>
  <c r="AZ135" i="1"/>
  <c r="BB135" i="1" s="1"/>
  <c r="BJ134" i="1"/>
  <c r="BG134" i="1" s="1"/>
  <c r="AZ134" i="1"/>
  <c r="BB134" i="1" s="1"/>
  <c r="BJ133" i="1"/>
  <c r="BG133" i="1" s="1"/>
  <c r="AZ133" i="1"/>
  <c r="BB133" i="1" s="1"/>
  <c r="BJ132" i="1"/>
  <c r="BG132" i="1" s="1"/>
  <c r="AZ132" i="1"/>
  <c r="BB132" i="1" s="1"/>
  <c r="BE132" i="1" s="1"/>
  <c r="BJ131" i="1"/>
  <c r="BG131" i="1" s="1"/>
  <c r="AZ131" i="1"/>
  <c r="BB131" i="1" s="1"/>
  <c r="BJ130" i="1"/>
  <c r="BG130" i="1" s="1"/>
  <c r="AZ130" i="1"/>
  <c r="BB130" i="1" s="1"/>
  <c r="BJ129" i="1"/>
  <c r="BG129" i="1" s="1"/>
  <c r="AZ129" i="1"/>
  <c r="BB129" i="1" s="1"/>
  <c r="BD129" i="1" s="1"/>
  <c r="BJ128" i="1"/>
  <c r="BG128" i="1" s="1"/>
  <c r="AZ128" i="1"/>
  <c r="BB128" i="1" s="1"/>
  <c r="BJ127" i="1"/>
  <c r="BG127" i="1"/>
  <c r="AZ127" i="1"/>
  <c r="BB127" i="1" s="1"/>
  <c r="BJ126" i="1"/>
  <c r="BG126" i="1" s="1"/>
  <c r="AZ126" i="1"/>
  <c r="BB126" i="1" s="1"/>
  <c r="BC126" i="1" s="1"/>
  <c r="BJ125" i="1"/>
  <c r="BG125" i="1" s="1"/>
  <c r="BD125" i="1"/>
  <c r="AZ125" i="1"/>
  <c r="BB125" i="1" s="1"/>
  <c r="BE125" i="1" s="1"/>
  <c r="BJ124" i="1"/>
  <c r="BG124" i="1" s="1"/>
  <c r="AZ124" i="1"/>
  <c r="BB124" i="1" s="1"/>
  <c r="BJ123" i="1"/>
  <c r="BG123" i="1" s="1"/>
  <c r="AZ123" i="1"/>
  <c r="BB123" i="1" s="1"/>
  <c r="BJ122" i="1"/>
  <c r="BG122" i="1" s="1"/>
  <c r="AZ122" i="1"/>
  <c r="BB122" i="1" s="1"/>
  <c r="BJ121" i="1"/>
  <c r="BG121" i="1" s="1"/>
  <c r="AZ121" i="1"/>
  <c r="BB121" i="1" s="1"/>
  <c r="BJ120" i="1"/>
  <c r="BG120" i="1" s="1"/>
  <c r="AZ120" i="1"/>
  <c r="BB120" i="1" s="1"/>
  <c r="BJ119" i="1"/>
  <c r="BG119" i="1" s="1"/>
  <c r="AZ119" i="1"/>
  <c r="BB119" i="1" s="1"/>
  <c r="BJ118" i="1"/>
  <c r="BG118" i="1" s="1"/>
  <c r="AZ118" i="1"/>
  <c r="BB118" i="1" s="1"/>
  <c r="BC118" i="1" s="1"/>
  <c r="BJ117" i="1"/>
  <c r="BG117" i="1" s="1"/>
  <c r="AZ117" i="1"/>
  <c r="BB117" i="1" s="1"/>
  <c r="BE117" i="1" s="1"/>
  <c r="BJ116" i="1"/>
  <c r="BG116" i="1" s="1"/>
  <c r="AZ116" i="1"/>
  <c r="BB116" i="1" s="1"/>
  <c r="BJ115" i="1"/>
  <c r="BG115" i="1" s="1"/>
  <c r="AZ115" i="1"/>
  <c r="BB115" i="1" s="1"/>
  <c r="BJ114" i="1"/>
  <c r="BG114" i="1" s="1"/>
  <c r="AZ114" i="1"/>
  <c r="BB114" i="1" s="1"/>
  <c r="BJ113" i="1"/>
  <c r="BG113" i="1" s="1"/>
  <c r="AZ113" i="1"/>
  <c r="BB113" i="1" s="1"/>
  <c r="BJ112" i="1"/>
  <c r="BG112" i="1" s="1"/>
  <c r="AZ112" i="1"/>
  <c r="BB112" i="1" s="1"/>
  <c r="BJ111" i="1"/>
  <c r="BG111" i="1" s="1"/>
  <c r="AZ111" i="1"/>
  <c r="BB111" i="1" s="1"/>
  <c r="BJ110" i="1"/>
  <c r="BG110" i="1" s="1"/>
  <c r="AZ110" i="1"/>
  <c r="BB110" i="1" s="1"/>
  <c r="BC110" i="1" s="1"/>
  <c r="BJ109" i="1"/>
  <c r="BG109" i="1" s="1"/>
  <c r="AZ109" i="1"/>
  <c r="BB109" i="1" s="1"/>
  <c r="BE109" i="1" s="1"/>
  <c r="BJ108" i="1"/>
  <c r="BG108" i="1" s="1"/>
  <c r="AZ108" i="1"/>
  <c r="BB108" i="1" s="1"/>
  <c r="BJ107" i="1"/>
  <c r="BG107" i="1" s="1"/>
  <c r="AZ107" i="1"/>
  <c r="BB107" i="1" s="1"/>
  <c r="BJ106" i="1"/>
  <c r="BG106" i="1" s="1"/>
  <c r="AZ106" i="1"/>
  <c r="BB106" i="1" s="1"/>
  <c r="BC106" i="1" s="1"/>
  <c r="BJ105" i="1"/>
  <c r="BG105" i="1" s="1"/>
  <c r="AZ105" i="1"/>
  <c r="BB105" i="1" s="1"/>
  <c r="BE105" i="1" s="1"/>
  <c r="BJ104" i="1"/>
  <c r="BG104" i="1" s="1"/>
  <c r="AZ104" i="1"/>
  <c r="BB104" i="1" s="1"/>
  <c r="BC104" i="1" s="1"/>
  <c r="BJ103" i="1"/>
  <c r="BG103" i="1" s="1"/>
  <c r="AZ103" i="1"/>
  <c r="BB103" i="1" s="1"/>
  <c r="BJ102" i="1"/>
  <c r="BG102" i="1" s="1"/>
  <c r="AZ102" i="1"/>
  <c r="BB102" i="1" s="1"/>
  <c r="BJ101" i="1"/>
  <c r="BG101" i="1" s="1"/>
  <c r="AZ101" i="1"/>
  <c r="BB101" i="1" s="1"/>
  <c r="BJ100" i="1"/>
  <c r="BG100" i="1" s="1"/>
  <c r="AZ100" i="1"/>
  <c r="BB100" i="1" s="1"/>
  <c r="BJ99" i="1"/>
  <c r="BG99" i="1" s="1"/>
  <c r="AZ99" i="1"/>
  <c r="BB99" i="1" s="1"/>
  <c r="BJ98" i="1"/>
  <c r="BG98" i="1" s="1"/>
  <c r="AZ98" i="1"/>
  <c r="BB98" i="1" s="1"/>
  <c r="BJ97" i="1"/>
  <c r="BG97" i="1" s="1"/>
  <c r="AZ97" i="1"/>
  <c r="BB97" i="1" s="1"/>
  <c r="BJ96" i="1"/>
  <c r="BG96" i="1" s="1"/>
  <c r="AZ96" i="1"/>
  <c r="BB96" i="1" s="1"/>
  <c r="BJ95" i="1"/>
  <c r="BG95" i="1" s="1"/>
  <c r="AZ95" i="1"/>
  <c r="BB95" i="1" s="1"/>
  <c r="BJ94" i="1"/>
  <c r="BG94" i="1"/>
  <c r="AZ94" i="1"/>
  <c r="BB94" i="1" s="1"/>
  <c r="BC94" i="1" s="1"/>
  <c r="BJ93" i="1"/>
  <c r="BG93" i="1" s="1"/>
  <c r="AZ93" i="1"/>
  <c r="BB93" i="1" s="1"/>
  <c r="BE93" i="1" s="1"/>
  <c r="BJ92" i="1"/>
  <c r="BG92" i="1" s="1"/>
  <c r="AZ92" i="1"/>
  <c r="BB92" i="1" s="1"/>
  <c r="BJ91" i="1"/>
  <c r="BG91" i="1" s="1"/>
  <c r="AZ91" i="1"/>
  <c r="BB91" i="1" s="1"/>
  <c r="BJ90" i="1"/>
  <c r="BG90" i="1" s="1"/>
  <c r="AZ90" i="1"/>
  <c r="BB90" i="1" s="1"/>
  <c r="BC90" i="1" s="1"/>
  <c r="BJ89" i="1"/>
  <c r="BG89" i="1" s="1"/>
  <c r="AZ89" i="1"/>
  <c r="BB89" i="1" s="1"/>
  <c r="BE89" i="1" s="1"/>
  <c r="BJ88" i="1"/>
  <c r="BG88" i="1" s="1"/>
  <c r="AZ88" i="1"/>
  <c r="BB88" i="1" s="1"/>
  <c r="BC88" i="1" s="1"/>
  <c r="BJ87" i="1"/>
  <c r="BG87" i="1" s="1"/>
  <c r="AZ87" i="1"/>
  <c r="BB87" i="1" s="1"/>
  <c r="BJ86" i="1"/>
  <c r="BG86" i="1" s="1"/>
  <c r="AZ86" i="1"/>
  <c r="BB86" i="1" s="1"/>
  <c r="BJ85" i="1"/>
  <c r="BG85" i="1" s="1"/>
  <c r="AZ85" i="1"/>
  <c r="BB85" i="1" s="1"/>
  <c r="BJ84" i="1"/>
  <c r="BG84" i="1" s="1"/>
  <c r="AZ84" i="1"/>
  <c r="BB84" i="1" s="1"/>
  <c r="BJ83" i="1"/>
  <c r="BG83" i="1" s="1"/>
  <c r="AZ83" i="1"/>
  <c r="BB83" i="1" s="1"/>
  <c r="BJ82" i="1"/>
  <c r="BG82" i="1" s="1"/>
  <c r="AZ82" i="1"/>
  <c r="BB82" i="1" s="1"/>
  <c r="BJ81" i="1"/>
  <c r="BG81" i="1" s="1"/>
  <c r="AZ81" i="1"/>
  <c r="BB81" i="1" s="1"/>
  <c r="BJ80" i="1"/>
  <c r="BG80" i="1" s="1"/>
  <c r="AZ80" i="1"/>
  <c r="BB80" i="1" s="1"/>
  <c r="BJ79" i="1"/>
  <c r="BG79" i="1" s="1"/>
  <c r="AZ79" i="1"/>
  <c r="BB79" i="1" s="1"/>
  <c r="BC79" i="1" s="1"/>
  <c r="BJ78" i="1"/>
  <c r="BG78" i="1" s="1"/>
  <c r="AZ78" i="1"/>
  <c r="BB78" i="1" s="1"/>
  <c r="BE78" i="1" s="1"/>
  <c r="BJ77" i="1"/>
  <c r="BG77" i="1" s="1"/>
  <c r="AZ77" i="1"/>
  <c r="BB77" i="1" s="1"/>
  <c r="BJ76" i="1"/>
  <c r="BG76" i="1" s="1"/>
  <c r="AZ76" i="1"/>
  <c r="BB76" i="1" s="1"/>
  <c r="BJ75" i="1"/>
  <c r="BG75" i="1" s="1"/>
  <c r="AZ75" i="1"/>
  <c r="BB75" i="1" s="1"/>
  <c r="BJ74" i="1"/>
  <c r="BG74" i="1" s="1"/>
  <c r="AZ74" i="1"/>
  <c r="BB74" i="1" s="1"/>
  <c r="BJ73" i="1"/>
  <c r="BG73" i="1" s="1"/>
  <c r="AZ73" i="1"/>
  <c r="BB73" i="1" s="1"/>
  <c r="BJ72" i="1"/>
  <c r="BG72" i="1"/>
  <c r="AZ72" i="1"/>
  <c r="BB72" i="1" s="1"/>
  <c r="BJ71" i="1"/>
  <c r="BG71" i="1" s="1"/>
  <c r="AZ71" i="1"/>
  <c r="BB71" i="1" s="1"/>
  <c r="BC71" i="1" s="1"/>
  <c r="BJ70" i="1"/>
  <c r="BG70" i="1" s="1"/>
  <c r="AZ70" i="1"/>
  <c r="BB70" i="1" s="1"/>
  <c r="BJ69" i="1"/>
  <c r="BG69" i="1" s="1"/>
  <c r="AZ69" i="1"/>
  <c r="BB69" i="1" s="1"/>
  <c r="BC69" i="1" s="1"/>
  <c r="BJ68" i="1"/>
  <c r="BG68" i="1" s="1"/>
  <c r="AZ68" i="1"/>
  <c r="BB68" i="1" s="1"/>
  <c r="BE68" i="1" s="1"/>
  <c r="BJ67" i="1"/>
  <c r="BG67" i="1" s="1"/>
  <c r="AZ67" i="1"/>
  <c r="BB67" i="1" s="1"/>
  <c r="BJ66" i="1"/>
  <c r="BG66" i="1" s="1"/>
  <c r="AZ66" i="1"/>
  <c r="BB66" i="1" s="1"/>
  <c r="BJ65" i="1"/>
  <c r="BG65" i="1" s="1"/>
  <c r="AZ65" i="1"/>
  <c r="BB65" i="1" s="1"/>
  <c r="BC65" i="1" s="1"/>
  <c r="BJ64" i="1"/>
  <c r="BG64" i="1" s="1"/>
  <c r="AZ64" i="1"/>
  <c r="BB64" i="1" s="1"/>
  <c r="BE64" i="1" s="1"/>
  <c r="BJ63" i="1"/>
  <c r="BG63" i="1" s="1"/>
  <c r="AZ63" i="1"/>
  <c r="BB63" i="1" s="1"/>
  <c r="BJ62" i="1"/>
  <c r="BG62" i="1" s="1"/>
  <c r="AZ62" i="1"/>
  <c r="BB62" i="1" s="1"/>
  <c r="BJ61" i="1"/>
  <c r="BG61" i="1" s="1"/>
  <c r="AZ61" i="1"/>
  <c r="BB61" i="1" s="1"/>
  <c r="BC61" i="1" s="1"/>
  <c r="BJ60" i="1"/>
  <c r="BG60" i="1" s="1"/>
  <c r="AZ60" i="1"/>
  <c r="BB60" i="1" s="1"/>
  <c r="BE60" i="1" s="1"/>
  <c r="BJ59" i="1"/>
  <c r="BG59" i="1" s="1"/>
  <c r="AZ59" i="1"/>
  <c r="BB59" i="1" s="1"/>
  <c r="BC59" i="1" s="1"/>
  <c r="BJ58" i="1"/>
  <c r="BG58" i="1" s="1"/>
  <c r="AZ58" i="1"/>
  <c r="BB58" i="1" s="1"/>
  <c r="BJ57" i="1"/>
  <c r="BG57" i="1" s="1"/>
  <c r="AZ57" i="1"/>
  <c r="BB57" i="1" s="1"/>
  <c r="BJ56" i="1"/>
  <c r="BG56" i="1" s="1"/>
  <c r="AZ56" i="1"/>
  <c r="BB56" i="1" s="1"/>
  <c r="BJ55" i="1"/>
  <c r="BG55" i="1" s="1"/>
  <c r="AZ55" i="1"/>
  <c r="BB55" i="1" s="1"/>
  <c r="BJ54" i="1"/>
  <c r="BG54" i="1" s="1"/>
  <c r="AZ54" i="1"/>
  <c r="BB54" i="1" s="1"/>
  <c r="BJ53" i="1"/>
  <c r="BG53" i="1" s="1"/>
  <c r="AZ53" i="1"/>
  <c r="BB53" i="1" s="1"/>
  <c r="BC53" i="1" s="1"/>
  <c r="BJ52" i="1"/>
  <c r="BG52" i="1" s="1"/>
  <c r="AZ52" i="1"/>
  <c r="BB52" i="1" s="1"/>
  <c r="BE52" i="1" s="1"/>
  <c r="BJ51" i="1"/>
  <c r="BG51" i="1" s="1"/>
  <c r="AZ51" i="1"/>
  <c r="BB51" i="1" s="1"/>
  <c r="BJ50" i="1"/>
  <c r="BG50" i="1" s="1"/>
  <c r="AZ50" i="1"/>
  <c r="BB50" i="1" s="1"/>
  <c r="BJ49" i="1"/>
  <c r="BG49" i="1" s="1"/>
  <c r="AZ49" i="1"/>
  <c r="BB49" i="1" s="1"/>
  <c r="BC49" i="1" s="1"/>
  <c r="BJ48" i="1"/>
  <c r="BG48" i="1" s="1"/>
  <c r="AZ48" i="1"/>
  <c r="BB48" i="1" s="1"/>
  <c r="BE48" i="1" s="1"/>
  <c r="BJ47" i="1"/>
  <c r="BG47" i="1" s="1"/>
  <c r="AZ47" i="1"/>
  <c r="BB47" i="1" s="1"/>
  <c r="BJ46" i="1"/>
  <c r="BG46" i="1" s="1"/>
  <c r="AZ46" i="1"/>
  <c r="BB46" i="1" s="1"/>
  <c r="BJ45" i="1"/>
  <c r="BG45" i="1" s="1"/>
  <c r="AZ45" i="1"/>
  <c r="BB45" i="1" s="1"/>
  <c r="BC45" i="1" s="1"/>
  <c r="BJ44" i="1"/>
  <c r="BG44" i="1" s="1"/>
  <c r="AZ44" i="1"/>
  <c r="BB44" i="1" s="1"/>
  <c r="BE44" i="1" s="1"/>
  <c r="BJ43" i="1"/>
  <c r="BG43" i="1" s="1"/>
  <c r="AZ43" i="1"/>
  <c r="BB43" i="1" s="1"/>
  <c r="BC43" i="1" s="1"/>
  <c r="BJ42" i="1"/>
  <c r="BG42" i="1" s="1"/>
  <c r="AZ42" i="1"/>
  <c r="BB42" i="1" s="1"/>
  <c r="BJ41" i="1"/>
  <c r="BG41" i="1" s="1"/>
  <c r="AZ41" i="1"/>
  <c r="BB41" i="1" s="1"/>
  <c r="BJ40" i="1"/>
  <c r="BG40" i="1" s="1"/>
  <c r="AZ40" i="1"/>
  <c r="BB40" i="1" s="1"/>
  <c r="BJ39" i="1"/>
  <c r="BG39" i="1" s="1"/>
  <c r="AZ39" i="1"/>
  <c r="BB39" i="1" s="1"/>
  <c r="BJ38" i="1"/>
  <c r="BG38" i="1" s="1"/>
  <c r="AZ38" i="1"/>
  <c r="BB38" i="1" s="1"/>
  <c r="BJ37" i="1"/>
  <c r="BG37" i="1" s="1"/>
  <c r="AZ37" i="1"/>
  <c r="BB37" i="1" s="1"/>
  <c r="BC37" i="1" s="1"/>
  <c r="BJ36" i="1"/>
  <c r="BG36" i="1" s="1"/>
  <c r="AZ36" i="1"/>
  <c r="BB36" i="1" s="1"/>
  <c r="BE36" i="1" s="1"/>
  <c r="BJ35" i="1"/>
  <c r="BG35" i="1" s="1"/>
  <c r="AZ35" i="1"/>
  <c r="BB35" i="1" s="1"/>
  <c r="BJ34" i="1"/>
  <c r="BG34" i="1" s="1"/>
  <c r="AZ34" i="1"/>
  <c r="BB34" i="1" s="1"/>
  <c r="BJ33" i="1"/>
  <c r="BG33" i="1" s="1"/>
  <c r="AZ33" i="1"/>
  <c r="BB33" i="1" s="1"/>
  <c r="BC33" i="1" s="1"/>
  <c r="BJ32" i="1"/>
  <c r="BG32" i="1" s="1"/>
  <c r="AZ32" i="1"/>
  <c r="BB32" i="1" s="1"/>
  <c r="BE32" i="1" s="1"/>
  <c r="BJ31" i="1"/>
  <c r="BG31" i="1" s="1"/>
  <c r="AZ31" i="1"/>
  <c r="BB31" i="1" s="1"/>
  <c r="BE31" i="1" s="1"/>
  <c r="BJ30" i="1"/>
  <c r="BG30" i="1" s="1"/>
  <c r="AZ30" i="1"/>
  <c r="BB30" i="1" s="1"/>
  <c r="BC30" i="1" s="1"/>
  <c r="BJ29" i="1"/>
  <c r="BG29" i="1" s="1"/>
  <c r="AZ29" i="1"/>
  <c r="BB29" i="1" s="1"/>
  <c r="BJ28" i="1"/>
  <c r="BG28" i="1" s="1"/>
  <c r="AZ28" i="1"/>
  <c r="BB28" i="1" s="1"/>
  <c r="BJ27" i="1"/>
  <c r="BG27" i="1" s="1"/>
  <c r="BB27" i="1"/>
  <c r="AZ27" i="1"/>
  <c r="BJ26" i="1"/>
  <c r="BG26" i="1" s="1"/>
  <c r="AZ26" i="1"/>
  <c r="BB26" i="1" s="1"/>
  <c r="BJ25" i="1"/>
  <c r="BG25" i="1" s="1"/>
  <c r="AZ25" i="1"/>
  <c r="BB25" i="1" s="1"/>
  <c r="BJ24" i="1"/>
  <c r="BG24" i="1" s="1"/>
  <c r="AZ24" i="1"/>
  <c r="BB24" i="1" s="1"/>
  <c r="BJ23" i="1"/>
  <c r="BG23" i="1" s="1"/>
  <c r="AZ23" i="1"/>
  <c r="BB23" i="1" s="1"/>
  <c r="BJ22" i="1"/>
  <c r="BG22" i="1" s="1"/>
  <c r="AZ22" i="1"/>
  <c r="BB22" i="1" s="1"/>
  <c r="BJ21" i="1"/>
  <c r="BG21" i="1" s="1"/>
  <c r="AZ21" i="1"/>
  <c r="BB21" i="1" s="1"/>
  <c r="BJ20" i="1"/>
  <c r="BG20" i="1" s="1"/>
  <c r="AZ20" i="1"/>
  <c r="BB20" i="1" s="1"/>
  <c r="BC20" i="1" s="1"/>
  <c r="BJ19" i="1"/>
  <c r="BG19" i="1" s="1"/>
  <c r="AZ19" i="1"/>
  <c r="BB19" i="1" s="1"/>
  <c r="BJ18" i="1"/>
  <c r="BG18" i="1" s="1"/>
  <c r="AZ18" i="1"/>
  <c r="BB18" i="1" s="1"/>
  <c r="BE18" i="1" s="1"/>
  <c r="BJ17" i="1"/>
  <c r="BG17" i="1" s="1"/>
  <c r="AZ17" i="1"/>
  <c r="BB17" i="1" s="1"/>
  <c r="BD17" i="1" s="1"/>
  <c r="BJ16" i="1"/>
  <c r="BG16" i="1" s="1"/>
  <c r="AZ16" i="1"/>
  <c r="BB16" i="1" s="1"/>
  <c r="BJ15" i="1"/>
  <c r="BG15" i="1" s="1"/>
  <c r="AZ15" i="1"/>
  <c r="BB15" i="1" s="1"/>
  <c r="BJ14" i="1"/>
  <c r="BG14" i="1" s="1"/>
  <c r="AZ14" i="1"/>
  <c r="BB14" i="1" s="1"/>
  <c r="BJ13" i="1"/>
  <c r="BG13" i="1" s="1"/>
  <c r="AZ13" i="1"/>
  <c r="BB13" i="1" s="1"/>
  <c r="BJ12" i="1"/>
  <c r="BG12" i="1" s="1"/>
  <c r="AZ12" i="1"/>
  <c r="BB12" i="1" s="1"/>
  <c r="BE12" i="1" s="1"/>
  <c r="BJ11" i="1"/>
  <c r="BG11" i="1" s="1"/>
  <c r="AZ11" i="1"/>
  <c r="BB11" i="1" s="1"/>
  <c r="BJ10" i="1"/>
  <c r="BG10" i="1" s="1"/>
  <c r="AZ10" i="1"/>
  <c r="BB10" i="1" s="1"/>
  <c r="BJ9" i="1"/>
  <c r="BG9" i="1" s="1"/>
  <c r="AZ9" i="1"/>
  <c r="BB9" i="1" s="1"/>
  <c r="BC9" i="1" s="1"/>
  <c r="BJ8" i="1"/>
  <c r="BG8" i="1" s="1"/>
  <c r="AZ8" i="1"/>
  <c r="BB8" i="1" s="1"/>
  <c r="BE8" i="1" s="1"/>
  <c r="BJ7" i="1"/>
  <c r="BG7" i="1" s="1"/>
  <c r="AZ7" i="1"/>
  <c r="BB7" i="1" s="1"/>
  <c r="BJ6" i="1"/>
  <c r="BG6" i="1" s="1"/>
  <c r="AZ6" i="1"/>
  <c r="BB6" i="1" s="1"/>
  <c r="BJ5" i="1"/>
  <c r="BG5" i="1" s="1"/>
  <c r="AZ5" i="1"/>
  <c r="BB5" i="1" s="1"/>
  <c r="BC5" i="1" s="1"/>
  <c r="BJ4" i="1"/>
  <c r="BG4" i="1" s="1"/>
  <c r="AZ4" i="1"/>
  <c r="BB4" i="1" s="1"/>
  <c r="BE4" i="1" s="1"/>
  <c r="BJ3" i="1"/>
  <c r="BG3" i="1" s="1"/>
  <c r="AZ3" i="1"/>
  <c r="BB3" i="1" s="1"/>
  <c r="BJ2" i="1"/>
  <c r="BG2" i="1" s="1"/>
  <c r="AZ2" i="1"/>
  <c r="BB2" i="1" s="1"/>
  <c r="BE33" i="1" l="1"/>
  <c r="BD60" i="1"/>
  <c r="BC44" i="1"/>
  <c r="BD45" i="1"/>
  <c r="BD48" i="1"/>
  <c r="BD44" i="1"/>
  <c r="BE45" i="1"/>
  <c r="BE65" i="1"/>
  <c r="BE61" i="1"/>
  <c r="BD78" i="1"/>
  <c r="BE106" i="1"/>
  <c r="BD117" i="1"/>
  <c r="BC132" i="1"/>
  <c r="BD93" i="1"/>
  <c r="BE110" i="1"/>
  <c r="BD105" i="1"/>
  <c r="BE5" i="1"/>
  <c r="BE128" i="1"/>
  <c r="BC128" i="1"/>
  <c r="BD89" i="1"/>
  <c r="BE90" i="1"/>
  <c r="BD4" i="1"/>
  <c r="BE49" i="1"/>
  <c r="BC60" i="1"/>
  <c r="BD61" i="1"/>
  <c r="BD64" i="1"/>
  <c r="BE94" i="1"/>
  <c r="BC105" i="1"/>
  <c r="BD106" i="1"/>
  <c r="BD109" i="1"/>
  <c r="BE118" i="1"/>
  <c r="BE126" i="1"/>
  <c r="BC136" i="1"/>
  <c r="BD32" i="1"/>
  <c r="BE71" i="1"/>
  <c r="BE79" i="1"/>
  <c r="BC89" i="1"/>
  <c r="BD90" i="1"/>
  <c r="BD2" i="1"/>
  <c r="BC2" i="1"/>
  <c r="BE2" i="1"/>
  <c r="BD10" i="1"/>
  <c r="BC10" i="1"/>
  <c r="BE10" i="1"/>
  <c r="BD6" i="1"/>
  <c r="BC6" i="1"/>
  <c r="BE11" i="1"/>
  <c r="BD11" i="1"/>
  <c r="BC13" i="1"/>
  <c r="BE13" i="1"/>
  <c r="BD14" i="1"/>
  <c r="BC14" i="1"/>
  <c r="BE16" i="1"/>
  <c r="BD16" i="1"/>
  <c r="BE19" i="1"/>
  <c r="BD19" i="1"/>
  <c r="BC19" i="1"/>
  <c r="BC29" i="1"/>
  <c r="BE29" i="1"/>
  <c r="BD29" i="1"/>
  <c r="BC41" i="1"/>
  <c r="BE41" i="1"/>
  <c r="BD41" i="1"/>
  <c r="BD46" i="1"/>
  <c r="BC46" i="1"/>
  <c r="BE46" i="1"/>
  <c r="BC57" i="1"/>
  <c r="BE57" i="1"/>
  <c r="BD57" i="1"/>
  <c r="BD62" i="1"/>
  <c r="BC62" i="1"/>
  <c r="BE62" i="1"/>
  <c r="BD107" i="1"/>
  <c r="BC107" i="1"/>
  <c r="BE107" i="1"/>
  <c r="BE127" i="1"/>
  <c r="BD127" i="1"/>
  <c r="BC127" i="1"/>
  <c r="BE6" i="1"/>
  <c r="BE7" i="1"/>
  <c r="BD7" i="1"/>
  <c r="BC11" i="1"/>
  <c r="BC12" i="1"/>
  <c r="BD13" i="1"/>
  <c r="BE14" i="1"/>
  <c r="BE15" i="1"/>
  <c r="BD15" i="1"/>
  <c r="BC15" i="1"/>
  <c r="BC16" i="1"/>
  <c r="BC25" i="1"/>
  <c r="BE25" i="1"/>
  <c r="BD26" i="1"/>
  <c r="BC26" i="1"/>
  <c r="BE28" i="1"/>
  <c r="BD28" i="1"/>
  <c r="BD84" i="1"/>
  <c r="BC84" i="1"/>
  <c r="BE84" i="1"/>
  <c r="BD87" i="1"/>
  <c r="BC87" i="1"/>
  <c r="BE87" i="1"/>
  <c r="BD111" i="1"/>
  <c r="BC111" i="1"/>
  <c r="BE111" i="1"/>
  <c r="BD115" i="1"/>
  <c r="BC115" i="1"/>
  <c r="BE115" i="1"/>
  <c r="BD123" i="1"/>
  <c r="BC123" i="1"/>
  <c r="BE123" i="1"/>
  <c r="BE3" i="1"/>
  <c r="BD3" i="1"/>
  <c r="BC7" i="1"/>
  <c r="BC8" i="1"/>
  <c r="BD9" i="1"/>
  <c r="BD12" i="1"/>
  <c r="BC21" i="1"/>
  <c r="BE21" i="1"/>
  <c r="BD22" i="1"/>
  <c r="BC22" i="1"/>
  <c r="BE24" i="1"/>
  <c r="BD24" i="1"/>
  <c r="BD25" i="1"/>
  <c r="BE26" i="1"/>
  <c r="BE27" i="1"/>
  <c r="BD27" i="1"/>
  <c r="BC27" i="1"/>
  <c r="BC28" i="1"/>
  <c r="BD38" i="1"/>
  <c r="BC38" i="1"/>
  <c r="BE40" i="1"/>
  <c r="BD40" i="1"/>
  <c r="BC40" i="1"/>
  <c r="BD54" i="1"/>
  <c r="BC54" i="1"/>
  <c r="BE56" i="1"/>
  <c r="BD56" i="1"/>
  <c r="BC56" i="1"/>
  <c r="BE70" i="1"/>
  <c r="BD70" i="1"/>
  <c r="BC70" i="1"/>
  <c r="BD80" i="1"/>
  <c r="BC80" i="1"/>
  <c r="BE80" i="1"/>
  <c r="BC86" i="1"/>
  <c r="BE86" i="1"/>
  <c r="BD86" i="1"/>
  <c r="BD91" i="1"/>
  <c r="BC91" i="1"/>
  <c r="BE91" i="1"/>
  <c r="BE97" i="1"/>
  <c r="BD97" i="1"/>
  <c r="BC97" i="1"/>
  <c r="BC114" i="1"/>
  <c r="BE114" i="1"/>
  <c r="BD114" i="1"/>
  <c r="BC3" i="1"/>
  <c r="BC4" i="1"/>
  <c r="BD5" i="1"/>
  <c r="BD8" i="1"/>
  <c r="BE9" i="1"/>
  <c r="BC17" i="1"/>
  <c r="BE17" i="1"/>
  <c r="BD18" i="1"/>
  <c r="BC18" i="1"/>
  <c r="BE20" i="1"/>
  <c r="BD20" i="1"/>
  <c r="BD21" i="1"/>
  <c r="BE22" i="1"/>
  <c r="BE23" i="1"/>
  <c r="BD23" i="1"/>
  <c r="BC23" i="1"/>
  <c r="BC24" i="1"/>
  <c r="BD30" i="1"/>
  <c r="BE30" i="1"/>
  <c r="BD34" i="1"/>
  <c r="BC34" i="1"/>
  <c r="BE34" i="1"/>
  <c r="BE38" i="1"/>
  <c r="BE39" i="1"/>
  <c r="BD39" i="1"/>
  <c r="BC39" i="1"/>
  <c r="BD42" i="1"/>
  <c r="BC42" i="1"/>
  <c r="BE42" i="1"/>
  <c r="BD50" i="1"/>
  <c r="BC50" i="1"/>
  <c r="BE50" i="1"/>
  <c r="BE54" i="1"/>
  <c r="BE55" i="1"/>
  <c r="BD55" i="1"/>
  <c r="BC55" i="1"/>
  <c r="BD58" i="1"/>
  <c r="BC58" i="1"/>
  <c r="BE58" i="1"/>
  <c r="BD66" i="1"/>
  <c r="BC66" i="1"/>
  <c r="BE66" i="1"/>
  <c r="BD76" i="1"/>
  <c r="BC76" i="1"/>
  <c r="BE76" i="1"/>
  <c r="BE35" i="1"/>
  <c r="BD35" i="1"/>
  <c r="BE51" i="1"/>
  <c r="BD51" i="1"/>
  <c r="BE67" i="1"/>
  <c r="BD67" i="1"/>
  <c r="BD72" i="1"/>
  <c r="BC72" i="1"/>
  <c r="BC75" i="1"/>
  <c r="BE75" i="1"/>
  <c r="BE81" i="1"/>
  <c r="BD81" i="1"/>
  <c r="BC81" i="1"/>
  <c r="BC83" i="1"/>
  <c r="BE83" i="1"/>
  <c r="BD83" i="1"/>
  <c r="BE85" i="1"/>
  <c r="BD85" i="1"/>
  <c r="BD95" i="1"/>
  <c r="BC95" i="1"/>
  <c r="BD99" i="1"/>
  <c r="BC99" i="1"/>
  <c r="BC102" i="1"/>
  <c r="BE102" i="1"/>
  <c r="BD103" i="1"/>
  <c r="BC103" i="1"/>
  <c r="BE103" i="1"/>
  <c r="BE112" i="1"/>
  <c r="BD112" i="1"/>
  <c r="BE113" i="1"/>
  <c r="BD113" i="1"/>
  <c r="BD119" i="1"/>
  <c r="BC119" i="1"/>
  <c r="BC122" i="1"/>
  <c r="BE122" i="1"/>
  <c r="BC31" i="1"/>
  <c r="BC35" i="1"/>
  <c r="BC36" i="1"/>
  <c r="BD37" i="1"/>
  <c r="BE47" i="1"/>
  <c r="BD47" i="1"/>
  <c r="BC51" i="1"/>
  <c r="BC52" i="1"/>
  <c r="BD53" i="1"/>
  <c r="BE63" i="1"/>
  <c r="BD63" i="1"/>
  <c r="BC67" i="1"/>
  <c r="BC68" i="1"/>
  <c r="BD69" i="1"/>
  <c r="BE72" i="1"/>
  <c r="BE73" i="1"/>
  <c r="BD73" i="1"/>
  <c r="BE74" i="1"/>
  <c r="BD74" i="1"/>
  <c r="BD75" i="1"/>
  <c r="BC85" i="1"/>
  <c r="BE95" i="1"/>
  <c r="BE96" i="1"/>
  <c r="BD96" i="1"/>
  <c r="BC96" i="1"/>
  <c r="BC98" i="1"/>
  <c r="BE98" i="1"/>
  <c r="BD98" i="1"/>
  <c r="BE99" i="1"/>
  <c r="BE100" i="1"/>
  <c r="BD100" i="1"/>
  <c r="BE101" i="1"/>
  <c r="BD101" i="1"/>
  <c r="BD102" i="1"/>
  <c r="BC112" i="1"/>
  <c r="BC113" i="1"/>
  <c r="BE119" i="1"/>
  <c r="BE120" i="1"/>
  <c r="BD120" i="1"/>
  <c r="BE121" i="1"/>
  <c r="BD121" i="1"/>
  <c r="BD122" i="1"/>
  <c r="BC137" i="1"/>
  <c r="BE137" i="1"/>
  <c r="BD137" i="1"/>
  <c r="BD31" i="1"/>
  <c r="BC32" i="1"/>
  <c r="BD33" i="1"/>
  <c r="BD36" i="1"/>
  <c r="BE37" i="1"/>
  <c r="BE43" i="1"/>
  <c r="BD43" i="1"/>
  <c r="BC47" i="1"/>
  <c r="BC48" i="1"/>
  <c r="BD49" i="1"/>
  <c r="BD52" i="1"/>
  <c r="BE53" i="1"/>
  <c r="BE59" i="1"/>
  <c r="BD59" i="1"/>
  <c r="BC63" i="1"/>
  <c r="BC64" i="1"/>
  <c r="BD65" i="1"/>
  <c r="BD68" i="1"/>
  <c r="BE69" i="1"/>
  <c r="BC73" i="1"/>
  <c r="BC74" i="1"/>
  <c r="BE82" i="1"/>
  <c r="BD82" i="1"/>
  <c r="BC82" i="1"/>
  <c r="BC100" i="1"/>
  <c r="BC101" i="1"/>
  <c r="BC120" i="1"/>
  <c r="BC121" i="1"/>
  <c r="BD134" i="1"/>
  <c r="BC134" i="1"/>
  <c r="BE134" i="1"/>
  <c r="BE77" i="1"/>
  <c r="BD77" i="1"/>
  <c r="BE92" i="1"/>
  <c r="BD92" i="1"/>
  <c r="BE108" i="1"/>
  <c r="BD108" i="1"/>
  <c r="BE116" i="1"/>
  <c r="BD116" i="1"/>
  <c r="BE124" i="1"/>
  <c r="BD124" i="1"/>
  <c r="BD130" i="1"/>
  <c r="BC130" i="1"/>
  <c r="BC133" i="1"/>
  <c r="BE133" i="1"/>
  <c r="BE135" i="1"/>
  <c r="BD135" i="1"/>
  <c r="BC135" i="1"/>
  <c r="BD71" i="1"/>
  <c r="BC77" i="1"/>
  <c r="BC78" i="1"/>
  <c r="BD79" i="1"/>
  <c r="BE88" i="1"/>
  <c r="BD88" i="1"/>
  <c r="BC92" i="1"/>
  <c r="BC93" i="1"/>
  <c r="BD94" i="1"/>
  <c r="BE104" i="1"/>
  <c r="BD104" i="1"/>
  <c r="BC108" i="1"/>
  <c r="BC109" i="1"/>
  <c r="BD110" i="1"/>
  <c r="BC116" i="1"/>
  <c r="BC117" i="1"/>
  <c r="BD118" i="1"/>
  <c r="BC124" i="1"/>
  <c r="BC125" i="1"/>
  <c r="BD126" i="1"/>
  <c r="BC129" i="1"/>
  <c r="BE129" i="1"/>
  <c r="BE130" i="1"/>
  <c r="BE131" i="1"/>
  <c r="BD131" i="1"/>
  <c r="BC131" i="1"/>
  <c r="BD133" i="1"/>
  <c r="BD128" i="1"/>
  <c r="BD132" i="1"/>
  <c r="BD136" i="1"/>
</calcChain>
</file>

<file path=xl/sharedStrings.xml><?xml version="1.0" encoding="utf-8"?>
<sst xmlns="http://schemas.openxmlformats.org/spreadsheetml/2006/main" count="10308" uniqueCount="674">
  <si>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</si>
  <si>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</si>
  <si>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</si>
  <si>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</si>
  <si>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</si>
  <si>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</si>
  <si>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</si>
  <si>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</si>
  <si>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</si>
  <si>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</si>
  <si>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</si>
  <si>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</si>
  <si>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</si>
  <si>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VISA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</si>
  <si>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</si>
  <si>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</si>
  <si>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</si>
  <si>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</si>
  <si>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</si>
  <si>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</si>
  <si>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</si>
  <si>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</si>
  <si>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</si>
  <si>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</si>
  <si>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</si>
  <si>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</si>
  <si>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</si>
  <si>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</si>
  <si>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</si>
  <si>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</si>
  <si>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</si>
  <si>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</si>
  <si>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</si>
  <si>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</si>
  <si>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</si>
  <si>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</si>
  <si>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</si>
  <si>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</si>
  <si>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</si>
  <si>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</si>
  <si>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</si>
  <si>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</si>
  <si>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</si>
  <si>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</si>
  <si>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</si>
  <si>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</si>
  <si>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</si>
  <si>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</si>
  <si>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</si>
  <si>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</si>
  <si>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</si>
  <si>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</si>
  <si>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</si>
  <si>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</si>
  <si>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</si>
  <si>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</si>
  <si>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</si>
  <si>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</si>
  <si>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</si>
  <si>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</si>
  <si>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</si>
  <si>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</si>
  <si>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</si>
  <si>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</si>
  <si>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</si>
  <si>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</si>
  <si>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</si>
  <si>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</si>
  <si>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</si>
  <si>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</si>
  <si>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</si>
  <si>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</si>
  <si>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</si>
  <si>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</si>
  <si>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</si>
  <si>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</si>
  <si>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</si>
  <si>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</si>
  <si>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</si>
  <si>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</si>
  <si>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</si>
  <si>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</si>
  <si>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</si>
  <si>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</si>
  <si>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</si>
  <si>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</si>
  <si>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</si>
  <si>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</si>
  <si>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</si>
  <si>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</si>
  <si>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</si>
  <si>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</si>
  <si>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</si>
  <si>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</si>
  <si>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</si>
  <si>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</si>
  <si>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</si>
  <si>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</si>
  <si>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</si>
  <si>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</si>
  <si>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</si>
  <si>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</si>
  <si>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</si>
  <si>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</si>
  <si>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</si>
  <si>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</si>
  <si>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</si>
  <si>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</si>
  <si>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</si>
  <si>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</si>
  <si>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</si>
  <si>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</si>
  <si>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</si>
  <si>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</si>
  <si>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</si>
  <si>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</si>
  <si>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</si>
  <si>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</si>
  <si>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</si>
  <si>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</si>
  <si>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</si>
  <si>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</si>
  <si>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</si>
  <si>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</si>
  <si>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</si>
  <si>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</si>
  <si>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</si>
  <si>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</si>
  <si>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</si>
  <si>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</si>
  <si>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</si>
  <si>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</si>
  <si>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</si>
  <si>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</si>
  <si>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</si>
  <si>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</si>
  <si>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</si>
  <si>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</si>
  <si>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</si>
  <si>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</si>
  <si>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</si>
  <si>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</si>
  <si>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</si>
  <si>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</si>
  <si>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09/02/2023</t>
  </si>
  <si>
    <t>UP SETTLEMENT</t>
  </si>
  <si>
    <t>STERLING BANK PLC</t>
  </si>
  <si>
    <t>0006067466</t>
  </si>
  <si>
    <t>COLLEGE OF NURSING SCIENCES SOKOTO (SOIRS SCHOOL)</t>
  </si>
  <si>
    <t>3UP1SO000000007</t>
  </si>
  <si>
    <t>3UP16101</t>
  </si>
  <si>
    <t>COLLEGE OF NURSING SCIENC,COLLEGE OF NURSING SCIENC,SOKOTO,NG</t>
  </si>
  <si>
    <t>Purchase</t>
  </si>
  <si>
    <t>MAST</t>
  </si>
  <si>
    <t>533477******3209</t>
  </si>
  <si>
    <t>08-02-2023 22:56:27</t>
  </si>
  <si>
    <t>ACCESS BANK (DIAMOND)</t>
  </si>
  <si>
    <t>08/02/2023</t>
  </si>
  <si>
    <t>0521104001-GNP/2021A/015-ISMAIL MUHAMMAD ZINARE-11534125-PortalAccessFee:1000-RegFee:30000^WEBID11739787^(IP:102.89.40.3)</t>
  </si>
  <si>
    <t>+</t>
  </si>
  <si>
    <t>SC011</t>
  </si>
  <si>
    <t>Retail</t>
  </si>
  <si>
    <t/>
  </si>
  <si>
    <t>UNIFIED PAYMENTS SERVICES LTD</t>
  </si>
  <si>
    <t>0080510201</t>
  </si>
  <si>
    <t>STHO</t>
  </si>
  <si>
    <t>GENERAL</t>
  </si>
  <si>
    <t>F</t>
  </si>
  <si>
    <t>UNIFIED PAYMENT SERVICES LTD</t>
  </si>
  <si>
    <t>UP</t>
  </si>
  <si>
    <t>0521104001-GNP/2021A/015-ISMAIL MUHAMMAD ZINARE-11534125-PortalAccessFee:1000-RegFee:30000^WEBID1173</t>
  </si>
  <si>
    <t>N</t>
  </si>
  <si>
    <t>08-02-2023 22:50:50</t>
  </si>
  <si>
    <t>0521104001-BMP/2020/153-MUHAMMAD  AISHA-758866683819-PortalAccessFee:1000-RegFee:30000^WEBID11739712^(IP:102.89.40.3)</t>
  </si>
  <si>
    <t>0521104001-BMP/2020/153-MUHAMMAD  AISHA-758866683819-PortalAccessFee:1000-RegFee:30000^WEBID11739712</t>
  </si>
  <si>
    <t>08-02-2023 22:43:35</t>
  </si>
  <si>
    <t>0521104001-BMP/2022A/032-HALIMATU SHEHU YUSUF-881154154329-PortalAccessFee:1000-RegFee:30000^WEBID11739628^(IP:102.89.40.3)</t>
  </si>
  <si>
    <t>0521104001-BMP/2022A/032-HALIMATU SHEHU YUSUF-881154154329-PortalAccessFee:1000-RegFee:30000^WEBID11</t>
  </si>
  <si>
    <t>08-02-2023 22:39:25</t>
  </si>
  <si>
    <t>0521104001-GNP/2022A/049-BELLO   TIJJANI -557693346070-PortalAccessFee:1000-RegFee:30000^WEBID11739579^(IP:102.89.40.3)</t>
  </si>
  <si>
    <t>0521104001-GNP/2022A/049-BELLO   TIJJANI -557693346070-PortalAccessFee:1000-RegFee:30000^WEBID117395</t>
  </si>
  <si>
    <t>08-02-2023 22:35:43</t>
  </si>
  <si>
    <t>0521104001-BMP/2021B/051-UMMUSALMA  MUHAMMAD-220446723829-PortalAccessFee:1000-RegFee:30000^WEBID11739542^(IP:102.89.40.3)</t>
  </si>
  <si>
    <t>0521104001-BMP/2021B/051-UMMUSALMA  MUHAMMAD-220446723829-PortalAccessFee:1000-RegFee:30000^WEBID117</t>
  </si>
  <si>
    <t>08-02-2023 22:32:07</t>
  </si>
  <si>
    <t>0521104001-GNP/2022A/115-MUHAMMAD  ISYAKA -239611474664-PortalAccessFee:1000-RegFee:30000^WEBID11739518^(IP:102.89.40.3)</t>
  </si>
  <si>
    <t>0521104001-GNP/2022A/115-MUHAMMAD  ISYAKA -239611474664-PortalAccessFee:1000-RegFee:30000^WEBID11739</t>
  </si>
  <si>
    <t>08-02-2023 22:27:54</t>
  </si>
  <si>
    <t>0521104001-BMP/2022A/097-SAADATU   MUHAMMAD -976853970490-PortalAccessFee:1000-RegFee:30000^WEBID11739478^(IP:102.89.40.3)</t>
  </si>
  <si>
    <t>0521104001-BMP/2022A/097-SAADATU   MUHAMMAD -976853970490-PortalAccessFee:1000-RegFee:30000^WEBID117</t>
  </si>
  <si>
    <t>08-02-2023 21:47:05</t>
  </si>
  <si>
    <t>0521104001-BMP/2022A/001-AISHA  ABUBAKAR-951035589790-PortalAccessFee:1000-RegFee:30000^WEBID11739002^(IP:102.89.40.3)</t>
  </si>
  <si>
    <t>0521104001-BMP/2022A/001-AISHA  ABUBAKAR-951035589790-PortalAccessFee:1000-RegFee:30000^WEBID1173900</t>
  </si>
  <si>
    <t>08-02-2023 22:02:29</t>
  </si>
  <si>
    <t>0521104001-GNP/2022A/073-HAUWAU UMMU SULEMAN-11739147-PortalAccessFee:1000-RegFee:30000^WEBID11739189^(IP:102.89.40.3)</t>
  </si>
  <si>
    <t>0521104001-GNP/2022A/073-HAUWAU UMMU SULEMAN-11739147-PortalAccessFee:1000-RegFee:30000^WEBID1173918</t>
  </si>
  <si>
    <t>08-02-2023 22:18:16</t>
  </si>
  <si>
    <t>0521104001-GNP/2022A/010-FARIDA  BELLO-466408232387-PortalAccessFee:1000-RegFee:30000^WEBID11739369^(IP:102.89.40.3)</t>
  </si>
  <si>
    <t>0521104001-GNP/2022A/010-FARIDA  BELLO-466408232387-PortalAccessFee:1000-RegFee:30000^WEBID11739369^</t>
  </si>
  <si>
    <t>08-02-2023 22:08:29</t>
  </si>
  <si>
    <t>0521104001-BMP/2021B/029-HADIZA BELLO ABDULLAHI-705612447141-PortalAccessFee:1000-RegFee:30000^WEBID11739265^(IP:102.89.40.3)</t>
  </si>
  <si>
    <t>0521104001-BMP/2021B/029-HADIZA BELLO ABDULLAHI-705612447141-PortalAccessFee:1000-RegFee:30000^WEBID</t>
  </si>
  <si>
    <t>08-02-2023 22:13:44</t>
  </si>
  <si>
    <t>0521104001-GNP/2022A/151-MALAMI  YUSUF-109750893917-PortalAccessFee:1000-RegFee:30000^WEBID11739312^(IP:102.89.40.3)</t>
  </si>
  <si>
    <t>0521104001-GNP/2022A/151-MALAMI  YUSUF-109750893917-PortalAccessFee:1000-RegFee:30000^WEBID11739312^</t>
  </si>
  <si>
    <t>08-02-2023 21:43:50</t>
  </si>
  <si>
    <t>0521104001-BMP/2021B/020-AISHA DINGYADI YUSUF-611163560973-PortalAccessFee:1000-RegFee:30000^WEBID11738913^(IP:102.89.40.3)</t>
  </si>
  <si>
    <t>0521104001-BMP/2021B/020-AISHA DINGYADI YUSUF-611163560973-PortalAccessFee:1000-RegFee:30000^WEBID11</t>
  </si>
  <si>
    <t>08-02-2023 21:38:19</t>
  </si>
  <si>
    <t>0521104001-GNP/2022A/059-AHMAD BABUGA UMAR-143893654746-PortalAccessFee:1000-RegFee:30000^WEBID11738867^(IP:102.89.40.3)</t>
  </si>
  <si>
    <t>0521104001-GNP/2022A/059-AHMAD BABUGA UMAR-143893654746-PortalAccessFee:1000-RegFee:30000^WEBID11738</t>
  </si>
  <si>
    <t>08-02-2023 21:27:48</t>
  </si>
  <si>
    <t>0521104001-BMP/2022A/171-FATIMA FALKE IBRAHIM-657212245874-PortalAccessFee:1000-RegFee:30000^WEBID11738719^(IP:102.89.40.3)</t>
  </si>
  <si>
    <t>0521104001-BMP/2022A/171-FATIMA FALKE IBRAHIM-657212245874-PortalAccessFee:1000-RegFee:30000^WEBID11</t>
  </si>
  <si>
    <t>08-02-2023 21:19:57</t>
  </si>
  <si>
    <t>0521104001-GNP/2021A/092-BELLO ABDULNASIR AMINU-780738887953-PortalAccessFee:1000-RegFee:30000^WEBID11738577^(IP:102.89.40.3)</t>
  </si>
  <si>
    <t>0521104001-GNP/2021A/092-BELLO ABDULNASIR AMINU-780738887953-PortalAccessFee:1000-RegFee:30000^WEBID</t>
  </si>
  <si>
    <t>08-02-2023 21:23:43</t>
  </si>
  <si>
    <t>0521104001-BMP/2022A/011-NUSAIBA MAHMUD MALAMI-378855248461-PortalAccessFee:1000-RegFee:30000^WEBID11738653^(IP:102.89.40.3)</t>
  </si>
  <si>
    <t>0521104001-BMP/2022A/011-NUSAIBA MAHMUD MALAMI-378855248461-PortalAccessFee:1000-RegFee:30000^WEBID1</t>
  </si>
  <si>
    <t>08-02-2023 20:54:23</t>
  </si>
  <si>
    <t>0521104001-BMP/2022A/043-AISHA   BELLO-773649703451-PortalAccessFee:1000-RegFee:30000^WEBID11738158^(IP:102.89.40.3)</t>
  </si>
  <si>
    <t>0521104001-BMP/2022A/043-AISHA   BELLO-773649703451-PortalAccessFee:1000-RegFee:30000^WEBID11738158^</t>
  </si>
  <si>
    <t>08-02-2023 21:02:52</t>
  </si>
  <si>
    <t>0521104001-GNP/2022A/113-AISHA  KABIR -444256945503-PortalAccessFee:1000-RegFee:30000^WEBID11738241^(IP:102.89.40.3)</t>
  </si>
  <si>
    <t>0521104001-GNP/2022A/113-AISHA  KABIR -444256945503-PortalAccessFee:1000-RegFee:30000^WEBID11738241^</t>
  </si>
  <si>
    <t>08-02-2023 21:16:36</t>
  </si>
  <si>
    <t>0521104001-BMP/2020/105-SARATU  ABDULKADIR-959530339312-PortalAccessFee:1000-RegFee:30000^WEBID11738488^(IP:102.89.40.3)</t>
  </si>
  <si>
    <t>0521104001-BMP/2020/105-SARATU  ABDULKADIR-959530339312-PortalAccessFee:1000-RegFee:30000^WEBID11738</t>
  </si>
  <si>
    <t>FIRST BANK OF NIGERIA PLC</t>
  </si>
  <si>
    <t>SOKOTO STATE UNIVERSITY  (SOIRS SCHOOL)</t>
  </si>
  <si>
    <t>3UP1SO000000004</t>
  </si>
  <si>
    <t>3UP16084</t>
  </si>
  <si>
    <t>SOKOTO STATE UNIVERSITY,SOKOTO STATE UNIVERSITY,SOKOTO,NG</t>
  </si>
  <si>
    <t>539923******4109</t>
  </si>
  <si>
    <t>08-02-2023 13:00:23</t>
  </si>
  <si>
    <t>RegFee - Sokoto State University, Sokoto^WEBID11730965^(IP:197.210.70.21)</t>
  </si>
  <si>
    <t>3107568893</t>
  </si>
  <si>
    <t>FBHO</t>
  </si>
  <si>
    <t>08-02-2023 12:54:48</t>
  </si>
  <si>
    <t>RegFee - Sokoto State University, Sokoto^WEBID11730891^(IP:102.91.4.161)</t>
  </si>
  <si>
    <t>08-02-2023 13:11:54</t>
  </si>
  <si>
    <t>RegFee - Sokoto State University, Sokoto^WEBID11731147^(IP:197.210.70.21)</t>
  </si>
  <si>
    <t>08-02-2023 13:06:50</t>
  </si>
  <si>
    <t>RegFee - Sokoto State University, Sokoto^WEBID11731057^(IP:197.210.71.88)</t>
  </si>
  <si>
    <t>08-02-2023 13:21:06</t>
  </si>
  <si>
    <t>RegFee - Sokoto State University, Sokoto^WEBID11731298^(IP:197.210.70.17)</t>
  </si>
  <si>
    <t>08-02-2023 13:17:45</t>
  </si>
  <si>
    <t>RegFee - Sokoto State University, Sokoto^WEBID11731262^(IP:197.210.70.67)</t>
  </si>
  <si>
    <t>GTBANK PLC</t>
  </si>
  <si>
    <t>539983******3747</t>
  </si>
  <si>
    <t>08-02-2023 13:14:31</t>
  </si>
  <si>
    <t>RegFee - Sokoto State University, Sokoto^WEBID11731206^(IP:102.91.4.161)</t>
  </si>
  <si>
    <t>351035364201005900</t>
  </si>
  <si>
    <t>GTHO</t>
  </si>
  <si>
    <t>539983******0244</t>
  </si>
  <si>
    <t>08-02-2023 13:17:14</t>
  </si>
  <si>
    <t>RegFee - Sokoto State University, Sokoto^WEBID11731265^(IP:102.91.4.76)</t>
  </si>
  <si>
    <t>214823148901005900</t>
  </si>
  <si>
    <t>08-02-2023 13:37:11</t>
  </si>
  <si>
    <t>RegFee - Sokoto State University, Sokoto^WEBID11731567^(IP:197.210.71.88)</t>
  </si>
  <si>
    <t>08-02-2023 13:32:25</t>
  </si>
  <si>
    <t>RegFee - Sokoto State University, Sokoto^WEBID11731489^(IP:197.210.71.88)</t>
  </si>
  <si>
    <t>08-02-2023 13:40:00</t>
  </si>
  <si>
    <t>RegFee - Sokoto State University, Sokoto^WEBID11731618^(IP:197.210.70.184)</t>
  </si>
  <si>
    <t>UNITED BANK FOR AFRICA PLC</t>
  </si>
  <si>
    <t>519911******7648</t>
  </si>
  <si>
    <t>08-02-2023 13:51:50</t>
  </si>
  <si>
    <t>HostelAccommodationFee - Sokoto State University, Sokoto^WEBID11731818^(IP:197.210.76.118)</t>
  </si>
  <si>
    <t>2182304011</t>
  </si>
  <si>
    <t>UBHO</t>
  </si>
  <si>
    <t>519911******7210</t>
  </si>
  <si>
    <t>08-02-2023 13:51:56</t>
  </si>
  <si>
    <t>RegFee - Sokoto State University, Sokoto^WEBID11731789^(IP:102.89.40.176)</t>
  </si>
  <si>
    <t>2144983715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</si>
  <si>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</si>
  <si>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</si>
  <si>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</si>
  <si>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</si>
  <si>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</si>
  <si>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Payment</t>
  </si>
  <si>
    <t>519911******6360</t>
  </si>
  <si>
    <t>08-02-2023 14:02:25</t>
  </si>
  <si>
    <t>ACCESS BANK NIGERIA PLC</t>
  </si>
  <si>
    <t>0517018001-61584-MUDASSIR SHAREEF-2726141241-Certificate processingND-Diploma-Certificate:4000.00</t>
  </si>
  <si>
    <t>PAYMENT REFERENCE=2726141241</t>
  </si>
  <si>
    <t>2182563847</t>
  </si>
  <si>
    <t>NIGERIAN INTERBANK SETTLEMENT SERVICE</t>
  </si>
  <si>
    <t>NAME:=MUDASSIR SHAREEF|Payment Ref:=2726141241|Description:=0517018001-61584-MUDASSIR SHAREEF-2726141241-Certificate processingND-Diploma-Certificate:4000.00</t>
  </si>
  <si>
    <t>SPECIAL</t>
  </si>
  <si>
    <t>SOKOTO STATE UNIVERSITY,SOKOTO,SOKOTO,NG</t>
  </si>
  <si>
    <t>VISA</t>
  </si>
  <si>
    <t>492069******6264</t>
  </si>
  <si>
    <t>08-02-2023 14:03:54</t>
  </si>
  <si>
    <t>RegFee - Sokoto State University, Sokoto^WEBID11677978^(IP:102.91.47.111)</t>
  </si>
  <si>
    <t>2201898976</t>
  </si>
  <si>
    <t>539983******6733</t>
  </si>
  <si>
    <t>08-02-2023 14:14:07</t>
  </si>
  <si>
    <t>RegFee - Sokoto State University, Sokoto^WEBID11732186^(IP:102.91.48.180)</t>
  </si>
  <si>
    <t>217093260501005900</t>
  </si>
  <si>
    <t>08-02-2023 14:17:15</t>
  </si>
  <si>
    <t>RegFee - Sokoto State University, Sokoto^WEBID11732245^(IP:102.91.47.105)</t>
  </si>
  <si>
    <t>08-02-2023 14:41:54</t>
  </si>
  <si>
    <t>0517018001-142004-USMAN SALAMATU-1396910590-AcceptanceFee:2500.00</t>
  </si>
  <si>
    <t>PAYMENT REFERENCE=1396910590</t>
  </si>
  <si>
    <t>NAME:=USMAN SALAMATU|Payment Ref:=1396910590|Description:=0517018001-142004-USMAN SALAMATU-1396910590-AcceptanceFee:2500.00</t>
  </si>
  <si>
    <t>SCHEME SETTLEMENT</t>
  </si>
  <si>
    <t>STANDARD CHARTERED</t>
  </si>
  <si>
    <t>SOKOTO STATE E-TAX PORTAL</t>
  </si>
  <si>
    <t>3UP1SO000000014</t>
  </si>
  <si>
    <t>3UP16143</t>
  </si>
  <si>
    <t>SOKOTO STATE E-TAX PORTAL,SOKOTO,SOKOTO,NG</t>
  </si>
  <si>
    <t>471415******3809</t>
  </si>
  <si>
    <t>08-02-2023 15:09:49</t>
  </si>
  <si>
    <t>Payment for Bill 38430343^WEBID11733113^(IP:102.89.22.202)</t>
  </si>
  <si>
    <t>74243673039007341612402</t>
  </si>
  <si>
    <t>5004695515</t>
  </si>
  <si>
    <t>SCVI</t>
  </si>
  <si>
    <t>SOKOTO STATE INTERNAL REVENUE SOKOTO (SOIRS)</t>
  </si>
  <si>
    <t>2UP1SO000000097</t>
  </si>
  <si>
    <t>2UP16883</t>
  </si>
  <si>
    <t>SOKOTO ETAX  (SOBIR),SO,SO,NG</t>
  </si>
  <si>
    <t>418745******4555</t>
  </si>
  <si>
    <t>08-02-2023 15:14:44</t>
  </si>
  <si>
    <t>Description:=Generic Bill|NAME:=CREATIVE ASSOCIATES INTERNATIONAL LTD/GTE LEARN|Payment Ref:=12028989068|Amount:=20000</t>
  </si>
  <si>
    <t>APPLICATION ID=12028989068</t>
  </si>
  <si>
    <t>0001070532</t>
  </si>
  <si>
    <t>ACCE</t>
  </si>
  <si>
    <t>Description:=Generic Bill|NAME:=CREATIVE ASSOCIATES INTERNATIONAL LTD/GTE LEARN|Payment Ref:=1202898</t>
  </si>
  <si>
    <t>SOKOTOETAX12028989068Description:=Generic BillPayment Ref:=12028989068|Amount:=20000</t>
  </si>
  <si>
    <t>08-02-2023 12:50:29</t>
  </si>
  <si>
    <t>RegFee - Sokoto State University, Sokoto^WEBID11730791^(IP:197.210.70.21)</t>
  </si>
  <si>
    <t>08-02-2023 12:48:58</t>
  </si>
  <si>
    <t>RegFee - Sokoto State University, Sokoto^WEBID11730777^(IP:102.91.4.161)</t>
  </si>
  <si>
    <t>418745******0286</t>
  </si>
  <si>
    <t>08-02-2023 12:41:11</t>
  </si>
  <si>
    <t>RegFee - Sokoto State University, Sokoto^WEBID11730664^(IP:197.210.77.231)</t>
  </si>
  <si>
    <t>0825596285</t>
  </si>
  <si>
    <t>539983******5540</t>
  </si>
  <si>
    <t>08-02-2023 11:43:50</t>
  </si>
  <si>
    <t>RegFee - Sokoto State University, Sokoto^WEBID11729675^(IP:197.210.70.21)</t>
  </si>
  <si>
    <t>352034823001005900</t>
  </si>
  <si>
    <t>08-02-2023 11:46:35</t>
  </si>
  <si>
    <t>RegFee - Sokoto State University, Sokoto^WEBID11729720^(IP:102.91.5.53)</t>
  </si>
  <si>
    <t>08-02-2023 12:26:38</t>
  </si>
  <si>
    <t>RegFee - Sokoto State University, Sokoto^WEBID11730402^(IP:102.91.4.161)</t>
  </si>
  <si>
    <t>08-02-2023 12:29:09</t>
  </si>
  <si>
    <t>RegFee - Sokoto State University, Sokoto^WEBID11730459^(IP:197.210.70.67)</t>
  </si>
  <si>
    <t>08-02-2023 11:49:02</t>
  </si>
  <si>
    <t>RegFee - Sokoto State University, Sokoto^WEBID11729761^(IP:197.210.70.17)</t>
  </si>
  <si>
    <t>08-02-2023 12:29:25</t>
  </si>
  <si>
    <t>RegFee - Sokoto State University, Sokoto^WEBID11730467^(IP:197.210.70.67)</t>
  </si>
  <si>
    <t>2UP17972</t>
  </si>
  <si>
    <t>539983******8173</t>
  </si>
  <si>
    <t>08-02-2023 11:48:55</t>
  </si>
  <si>
    <t>0517018001-112070-ABDULLAHI UMAR FARUK-5190383727-NotificationProcessingFee:3000.00</t>
  </si>
  <si>
    <t>PAYMENT REFERENCE=5190383727</t>
  </si>
  <si>
    <t>352034182401000100</t>
  </si>
  <si>
    <t>NAME:=ABDULLAHI UMAR FARUK|Payment Ref:=5190383727|Description:=0517018001-112070-ABDULLAHI UMAR FARUK-5190383727-NotificationProcessingFee:3000.00</t>
  </si>
  <si>
    <t>539983******8651</t>
  </si>
  <si>
    <t>08-02-2023 12:23:07</t>
  </si>
  <si>
    <t>RegFee - Sokoto State University, Sokoto^WEBID11730254^(IP:197.210.71.125)</t>
  </si>
  <si>
    <t>352036665801005900</t>
  </si>
  <si>
    <t>RegFee-SokotoStateUniversity,Sokoto^WEBID11727875</t>
  </si>
  <si>
    <t>PAYA</t>
  </si>
  <si>
    <t>904406******7082</t>
  </si>
  <si>
    <t>08-02-2023 09:48:47</t>
  </si>
  <si>
    <t>099MJKL230399XF7</t>
  </si>
  <si>
    <t>WP00</t>
  </si>
  <si>
    <t>0</t>
  </si>
  <si>
    <t>1225617082</t>
  </si>
  <si>
    <t>ACPA</t>
  </si>
  <si>
    <t>USSDPAYATTITUDE_080220230948456652</t>
  </si>
  <si>
    <t>{"Type":"WebPayment","Merchant":"SokotoStateUniversity,Sokoto","TerminalId":"3UP16084","Amount":"¿9,000.00","Fee":"¿0.00","Description":"RegFee-SokotoStateUniversity,Sokoto^WEBID11727875","Status":"Pre-Approved","RRN":"675846127457","TransId":"15860811","AuthRef":"099MJKL230399XF7","Date":"08Feb,202309:48AM"}</t>
  </si>
  <si>
    <t>WebPayment</t>
  </si>
  <si>
    <t>08-02-2023 11:30:48</t>
  </si>
  <si>
    <t>RegFee - Sokoto State University, Sokoto^WEBID11729436^(IP:102.91.4.161)</t>
  </si>
  <si>
    <t>08-02-2023 11:30:36</t>
  </si>
  <si>
    <t>0517018001-142962-SAMAILA ISHAKA-7109654302--SalesOfForms:2700-PortalAccessFee:1000</t>
  </si>
  <si>
    <t>PAYMENT REFERENCE=7109654302</t>
  </si>
  <si>
    <t>NAME:=SAMAILA ISHAKA|Payment Ref:=7109654302|Description:=0517018001-142962-SAMAILA ISHAKA-7109654302--SalesOfForms:2700-PortalAccessFee:1000</t>
  </si>
  <si>
    <t>ZENITH INTERNATIONAL BANK PLC</t>
  </si>
  <si>
    <t>539941******0019</t>
  </si>
  <si>
    <t>08-02-2023 11:40:04</t>
  </si>
  <si>
    <t>D3912A</t>
  </si>
  <si>
    <t>RegFee - Sokoto State University, Sokoto^WEBID11729474^(IP:105.112.125.76)</t>
  </si>
  <si>
    <t>2861392557</t>
  </si>
  <si>
    <t>ZENI</t>
  </si>
  <si>
    <t>Sokoto IGR Schools on POS,SO,SO,NG</t>
  </si>
  <si>
    <t>539941******7126</t>
  </si>
  <si>
    <t>08-02-2023 12:08:23</t>
  </si>
  <si>
    <t>D4E67D</t>
  </si>
  <si>
    <t>0517018001-23151-MOHAMMED SALIM-2723307661-Certificate processingND-Diploma-Certificate:4000.00</t>
  </si>
  <si>
    <t>PAYMENT REFERENCE=2723307661</t>
  </si>
  <si>
    <t>1001155197</t>
  </si>
  <si>
    <t>NAME:=MOHAMMED SALIM|Payment Ref:=2723307661|Description:=0517018001-23151-MOHAMMED SALIM-2723307661-Certificate processingND-Diploma-Certificate:4000.00</t>
  </si>
  <si>
    <t>08-02-2023 12:20:41</t>
  </si>
  <si>
    <t>RegFee - Sokoto State University, Sokoto^WEBID11730252^(IP:197.210.71.88)</t>
  </si>
  <si>
    <t>539983******6317</t>
  </si>
  <si>
    <t>08-02-2023 11:59:52</t>
  </si>
  <si>
    <t>RegFee - Sokoto State University, Sokoto^WEBID11729934^(IP:102.91.5.53)</t>
  </si>
  <si>
    <t>351035487901005900</t>
  </si>
  <si>
    <t>08-02-2023 12:17:40</t>
  </si>
  <si>
    <t>RegFee - Sokoto State University, Sokoto^WEBID11730211^(IP:197.210.70.184)</t>
  </si>
  <si>
    <t>08-02-2023 12:00:13</t>
  </si>
  <si>
    <t>RegFee - Sokoto State University, Sokoto^WEBID11729890^(IP:197.210.71.88)</t>
  </si>
  <si>
    <t>539923******1447</t>
  </si>
  <si>
    <t>08-02-2023 12:07:41</t>
  </si>
  <si>
    <t>RegFee - Sokoto State University, Sokoto^WEBID11729995^(IP:102.91.5.197)</t>
  </si>
  <si>
    <t>3117894830</t>
  </si>
  <si>
    <t>08-02-2023 11:51:13</t>
  </si>
  <si>
    <t>RegFee - Sokoto State University, Sokoto^WEBID11729801^(IP:197.210.70.17)</t>
  </si>
  <si>
    <t>08-02-2023 11:33:52</t>
  </si>
  <si>
    <t>RegFee - Sokoto State University, Sokoto^WEBID11729492^(IP:102.91.4.161)</t>
  </si>
  <si>
    <t>08-02-2023 11:41:55</t>
  </si>
  <si>
    <t>RegFee - Sokoto State University, Sokoto^WEBID11729643^(IP:197.210.70.17)</t>
  </si>
  <si>
    <t>08-02-2023 11:37:06</t>
  </si>
  <si>
    <t>RegFee - Sokoto State University, Sokoto^WEBID11729550^(IP:102.91.5.53)</t>
  </si>
  <si>
    <t>519911******6988</t>
  </si>
  <si>
    <t>08-02-2023 11:38:03</t>
  </si>
  <si>
    <t>RegFee - Sokoto State University, Sokoto^WEBID11729571^(IP:105.112.120.223)</t>
  </si>
  <si>
    <t>2182663534</t>
  </si>
  <si>
    <t>539983******4149</t>
  </si>
  <si>
    <t>08-02-2023 11:37:05</t>
  </si>
  <si>
    <t>0517018001-0-MUSA DAN BA'U-2749139722-Certificate processingND-Diploma-Certificate:4000.00</t>
  </si>
  <si>
    <t>PAYMENT REFERENCE=2749139722</t>
  </si>
  <si>
    <t>351034897501000100</t>
  </si>
  <si>
    <t>NAME:=MUSA DAN BA'U|Payment Ref:=2749139722|Description:=0517018001-0-MUSA DAN BA'U-2749139722-Certificate processingND-Diploma-Certificate:4000.00</t>
  </si>
  <si>
    <t>539983******4232</t>
  </si>
  <si>
    <t>08-02-2023 11:53:42</t>
  </si>
  <si>
    <t>RegFee - Sokoto State University, Sokoto^WEBID11729826^(IP:102.91.4.139)</t>
  </si>
  <si>
    <t>352036018101005900</t>
  </si>
  <si>
    <t>08-02-2023 12:05:55</t>
  </si>
  <si>
    <t>HostelAccommodationFee - Sokoto State University, Sokoto^WEBID11730029^(IP:197.210.70.184)</t>
  </si>
  <si>
    <t>539923******1341</t>
  </si>
  <si>
    <t>08-02-2023 10:46:48</t>
  </si>
  <si>
    <t>RegFee - Sokoto State University, Sokoto^WEBID11728752^(IP:102.91.4.161)</t>
  </si>
  <si>
    <t>3096301222</t>
  </si>
  <si>
    <t>08-02-2023 10:46:39</t>
  </si>
  <si>
    <t>RegFee - Sokoto State University, Sokoto^WEBID11728757^(IP:102.91.5.53)</t>
  </si>
  <si>
    <t>08-02-2023 10:42:30</t>
  </si>
  <si>
    <t>RegFee - Sokoto State University, Sokoto^WEBID11728618^(IP:102.91.5.53)</t>
  </si>
  <si>
    <t>08-02-2023 12:21:10</t>
  </si>
  <si>
    <t>RegFee - Sokoto State University, Sokoto^WEBID11730287^(IP:102.91.4.161)</t>
  </si>
  <si>
    <t>519911******5589</t>
  </si>
  <si>
    <t>08-02-2023 10:41:07</t>
  </si>
  <si>
    <t>RegFee - Sokoto State University, Sokoto^WEBID11728681^(IP:102.89.42.0)</t>
  </si>
  <si>
    <t>2286371807</t>
  </si>
  <si>
    <t>539983******0059</t>
  </si>
  <si>
    <t>08-02-2023 10:42:32</t>
  </si>
  <si>
    <t>RegFee - Sokoto State University, Sokoto^WEBID11724825^(IP:197.210.76.147)</t>
  </si>
  <si>
    <t>352037216301005900</t>
  </si>
  <si>
    <t>539923******4562</t>
  </si>
  <si>
    <t>08-02-2023 11:19:50</t>
  </si>
  <si>
    <t>0517018001-142959-BASHAR ZAYYANU-7434314623--SalesOfForms:2700-PortalAccessFee:1000</t>
  </si>
  <si>
    <t>PAYMENT REFERENCE=7434314623</t>
  </si>
  <si>
    <t>3139077233</t>
  </si>
  <si>
    <t>NAME:=BASHAR ZAYYANU|Payment Ref:=7434314623|Description:=0517018001-142959-BASHAR ZAYYANU-7434314623--SalesOfForms:2700-PortalAccessFee:1000</t>
  </si>
  <si>
    <t>08-02-2023 10:50:27</t>
  </si>
  <si>
    <t>RegFee - Sokoto State University, Sokoto^WEBID11728815^(IP:102.91.5.53)</t>
  </si>
  <si>
    <t>08-02-2023 11:22:06</t>
  </si>
  <si>
    <t>RegFee - Sokoto State University, Sokoto^WEBID11729317^(IP:197.210.70.184)</t>
  </si>
  <si>
    <t>08-02-2023 11:18:31</t>
  </si>
  <si>
    <t>RegFee - Sokoto State University, Sokoto^WEBID11729271^(IP:102.91.5.53)</t>
  </si>
  <si>
    <t>539983******1388</t>
  </si>
  <si>
    <t>08-02-2023 11:27:09</t>
  </si>
  <si>
    <t>RegFee - Sokoto State University, Sokoto^WEBID11729382^(IP:197.210.71.88)</t>
  </si>
  <si>
    <t>322032627101005900</t>
  </si>
  <si>
    <t>08-02-2023 10:29:08</t>
  </si>
  <si>
    <t>0517018001-98178-AMINU SULEIMAN-3370447579-NotificationProcessingFee:2000.00</t>
  </si>
  <si>
    <t>PAYMENT REFERENCE=3370447579</t>
  </si>
  <si>
    <t>NAME:=AMINU SULEIMAN|Payment Ref:=3370447579|Description:=0517018001-98178-AMINU SULEIMAN-3370447579-NotificationProcessingFee:2000.00</t>
  </si>
  <si>
    <t>08-02-2023 10:52:21</t>
  </si>
  <si>
    <t>RegFee - Sokoto State University, Sokoto^WEBID11728865^(IP:197.210.70.243)</t>
  </si>
  <si>
    <t>08-02-2023 10:38:52</t>
  </si>
  <si>
    <t>RegFee - Sokoto State University, Sokoto^WEBID11728647^(IP:102.91.5.16)</t>
  </si>
  <si>
    <t>08-02-2023 10:50:07</t>
  </si>
  <si>
    <t>0517018001-72018-ATTAHIRU AHMED-1652577280-CertificateProcessingHND:5500.00</t>
  </si>
  <si>
    <t>PAYMENT REFERENCE=1652577280</t>
  </si>
  <si>
    <t>NAME:=ATTAHIRU AHMED|Payment Ref:=1652577280|Description:=0517018001-72018-ATTAHIRU AHMED-1652577280-CertificateProcessingHND:5500.00</t>
  </si>
  <si>
    <t>08-02-2023 10:50:42</t>
  </si>
  <si>
    <t>RegFee - Sokoto State University, Sokoto^WEBID11728833^(IP:197.210.70.47)</t>
  </si>
  <si>
    <t>08-02-2023 10:56:29</t>
  </si>
  <si>
    <t>RegFee - Sokoto State University, Sokoto^WEBID11728928^(IP:102.91.4.103)</t>
  </si>
  <si>
    <t>08-02-2023 10:54:27</t>
  </si>
  <si>
    <t>RegFee - Sokoto State University, Sokoto^WEBID11728897^(IP:197.210.70.47)</t>
  </si>
  <si>
    <t>08-02-2023 10:38:43</t>
  </si>
  <si>
    <t>RegFee - Sokoto State University, Sokoto^WEBID11728616^(IP:197.210.70.184)</t>
  </si>
  <si>
    <t>418745******0592</t>
  </si>
  <si>
    <t>08-02-2023 10:37:08</t>
  </si>
  <si>
    <t>RegFee - Sokoto State University, Sokoto^WEBID11728613^(IP:105.112.123.111)</t>
  </si>
  <si>
    <t>0104835732</t>
  </si>
  <si>
    <t>08-02-2023 10:51:45</t>
  </si>
  <si>
    <t>RegFee - Sokoto State University, Sokoto^WEBID11728854^(IP:197.210.70.21)</t>
  </si>
  <si>
    <t>08-02-2023 10:37:06</t>
  </si>
  <si>
    <t>0517018001-142948-SALIFU EMMANUEL OJONUGWA-2084772872--SalesOfForms:2700-PortalAccessFee:1000</t>
  </si>
  <si>
    <t>PAYMENT REFERENCE=2084772872</t>
  </si>
  <si>
    <t>NAME:=SALIFU EMMANUEL OJONUGWA|Payment Ref:=2084772872|Description:=0517018001-142948-SALIFU EMMANUEL OJONUGWA-2084772872--SalesOfForms:2700-PortalAccessFee:1000</t>
  </si>
  <si>
    <t>08-02-2023 10:57:52</t>
  </si>
  <si>
    <t>0517018001-142956-ABUBAKAR HALIRU USMAN-7362292760--SalesOfForms:2700-PortalAccessFee:1000</t>
  </si>
  <si>
    <t>PAYMENT REFERENCE=7362292760</t>
  </si>
  <si>
    <t>NAME:=ABUBAKAR HALIRU USMAN|Payment Ref:=7362292760|Description:=0517018001-142956-ABUBAKAR HALIRU USMAN-7362292760--SalesOfForms:2700-PortalAccessFee:1000</t>
  </si>
  <si>
    <t>08-02-2023 11:08:47</t>
  </si>
  <si>
    <t>RegFee - Sokoto State University, Sokoto^WEBID11729121^(IP:102.91.5.53)</t>
  </si>
  <si>
    <t>08-02-2023 10:56:25</t>
  </si>
  <si>
    <t>RegFee - Sokoto State University, Sokoto^WEBID11728906^(IP:102.91.4.161)</t>
  </si>
  <si>
    <t>08-02-2023 10:56:54</t>
  </si>
  <si>
    <t>RegFee - Sokoto State University, Sokoto^WEBID11728933^(IP:102.91.4.161)</t>
  </si>
  <si>
    <t>08-02-2023 11:00:17</t>
  </si>
  <si>
    <t>RegFee - Sokoto State University, Sokoto^WEBID11729003^(IP:197.210.70.184)</t>
  </si>
  <si>
    <t>08-02-2023 11:02:23</t>
  </si>
  <si>
    <t>RegFee - Sokoto State University, Sokoto^WEBID11729036^(IP:102.91.5.53)</t>
  </si>
  <si>
    <t>08-02-2023 10:52:36</t>
  </si>
  <si>
    <t>0517018001-0-OGUNYEMI KEHINDE-1890146589-Certificate processingND-Diploma-Certificate:4000.00</t>
  </si>
  <si>
    <t>PAYMENT REFERENCE=1890146589</t>
  </si>
  <si>
    <t>NAME:=OGUNYEMI KEHINDE|Payment Ref:=1890146589|Description:=0517018001-0-OGUNYEMI KEHINDE-1890146589-Certificate processingND-Diploma-Certificate:4000.00</t>
  </si>
  <si>
    <t>08-02-2023 10:32:23</t>
  </si>
  <si>
    <t>RegFee - Sokoto State University, Sokoto^WEBID11728540^(IP:197.210.71.32)</t>
  </si>
  <si>
    <t>08-02-2023 10:35:22</t>
  </si>
  <si>
    <t>RegFee - Sokoto State University, Sokoto^WEBID11728588^(IP:197.210.70.243)</t>
  </si>
  <si>
    <t>08-02-2023 11:16:21</t>
  </si>
  <si>
    <t>RegFee - Sokoto State University, Sokoto^WEBID11729237^(IP:102.91.5.53)</t>
  </si>
  <si>
    <t>08-02-2023 11:19:01</t>
  </si>
  <si>
    <t>RegFee - Sokoto State University, Sokoto^WEBID11729278^(IP:197.210.70.17)</t>
  </si>
  <si>
    <t>08-02-2023 11:18:14</t>
  </si>
  <si>
    <t>RegFee - Sokoto State University, Sokoto^WEBID11729263^(IP:102.91.4.161)</t>
  </si>
  <si>
    <t>08-02-2023 11:13:52</t>
  </si>
  <si>
    <t>RegFee - Sokoto State University, Sokoto^WEBID11729206^(IP:197.210.71.88)</t>
  </si>
  <si>
    <t>08-02-2023 10:25:44</t>
  </si>
  <si>
    <t>RegFee - Sokoto State University, Sokoto^WEBID11728416^(IP:197.210.70.184)</t>
  </si>
  <si>
    <t>VERVE</t>
  </si>
  <si>
    <t>VERV</t>
  </si>
  <si>
    <t>506115*********5177</t>
  </si>
  <si>
    <t>08-02-2023 00:00:00</t>
  </si>
  <si>
    <t>RegFee - Sokoto State University, Sokoto^WEBID11730193</t>
  </si>
  <si>
    <t>{"code":"E42","message":"AuthDataerror"}</t>
  </si>
  <si>
    <t>RegFeeSokotoStateUniversitySokotoWEBID11730193:codeE42messageAuthDataerror</t>
  </si>
  <si>
    <t>VERVE ON CIPA</t>
  </si>
  <si>
    <t>08-02-2023 10:29:33</t>
  </si>
  <si>
    <t>RegFee - Sokoto State University, Sokoto^WEBID11728452^(IP:197.210.71.88)</t>
  </si>
  <si>
    <t>08-02-2023 10:29:24</t>
  </si>
  <si>
    <t>RegFee - Sokoto State University, Sokoto^WEBID11728484^(IP:197.210.70.184)</t>
  </si>
  <si>
    <t>539983******2856</t>
  </si>
  <si>
    <t>08-02-2023 10:20:54</t>
  </si>
  <si>
    <t>RegFee - Sokoto State University, Sokoto^WEBID11728322^(IP:102.89.45.206)</t>
  </si>
  <si>
    <t>352035488801005900</t>
  </si>
  <si>
    <t>519911******3085</t>
  </si>
  <si>
    <t>08-02-2023 07:51:46</t>
  </si>
  <si>
    <t>0521104001-BMP/2021B/111-AMINATU KURU-KURU  ISAH-11726739-PortalAccessFee:1000-RegFee:30000^WEBID11726745^(IP:102.89.33.61)</t>
  </si>
  <si>
    <t>2201036969</t>
  </si>
  <si>
    <t>0521104001-BMP/2021B/111-AMINATU KURU-KURU  ISAH-11726739-PortalAccessFee:1000-RegFee:30000^WEBID117</t>
  </si>
  <si>
    <t>08-02-2023 07:59:20</t>
  </si>
  <si>
    <t>0521104001-BMP/2021A/143-SUHAILA SHAGARI  MUHAMMAD-290983207421-PortalAccessFee:1000-RegFee:30000^WEBID11726789^(IP:102.89.33.133)</t>
  </si>
  <si>
    <t>0521104001-BMP/2021A/143-SUHAILA SHAGARI  MUHAMMAD-290983207421-PortalAccessFee:1000-RegFee:30000^WE</t>
  </si>
  <si>
    <t>08-02-2023 07:56:27</t>
  </si>
  <si>
    <t>0521104001-BMP/2021B/111-ISAH AMINATU KURU-KURU -226490494217-HostelAccommudation:5000^WEBID11726774^(IP:102.89.33.61)</t>
  </si>
  <si>
    <t>0521104001-BMP/2021B/111-ISAH AMINATU KURU-KURU -226490494217-HostelAccommudation:5000^WEBID11726774</t>
  </si>
  <si>
    <t>08-02-2023 08:21:26</t>
  </si>
  <si>
    <t>0521104001-BMP/2021A/143-MUHAMMAD SUHAILA SHAGARI -422863152270-HostelAccommudation:5000^WEBID11726887^(IP:102.89.34.228)</t>
  </si>
  <si>
    <t>0521104001-BMP/2021A/143-MUHAMMAD SUHAILA SHAGARI -422863152270-HostelAccommudation:5000^WEBID117268</t>
  </si>
  <si>
    <t>519911******3301</t>
  </si>
  <si>
    <t>08-02-2023 08:52:51</t>
  </si>
  <si>
    <t>RegFee - Sokoto State University, Sokoto^WEBID11727177^(IP:89.38.227.54)</t>
  </si>
  <si>
    <t>2182521278</t>
  </si>
  <si>
    <t>539923******4721</t>
  </si>
  <si>
    <t>08-02-2023 08:51:40</t>
  </si>
  <si>
    <t>RegFee - Sokoto State University, Sokoto^WEBID11702166^(IP:102.89.41.242)</t>
  </si>
  <si>
    <t>3046012105</t>
  </si>
  <si>
    <t>RegFee - Sokoto State University, Sokoto^WEBID11728956</t>
  </si>
  <si>
    <t>{"transactionRef":"UPSL11728956","message":"ApprovedbyFinancialInstitution","token":"5123451638791908961","tokenExpiryDate":"2303","panLast4Digits":"5177","transactionIdentifier":"FBP|API|MX64704|08-02-2023|977364351|821925","amount":"61350.00","responseCode":"00","cardType":"Verve"}</t>
  </si>
  <si>
    <t>RegFeeSokotoStateUniversitySokotoWEBID11728956:transactionRefUPSL11728956messageApprovedbyFinancialInstitutiontoken5123451638791908961tokenExpiryDate2303panLast4Digits5177transactionIdentifierFBPAPIMX6470408022023977364351821925amount61350.00responseCode00cardTypeVerve</t>
  </si>
  <si>
    <t>08-02-2023 07:44:49</t>
  </si>
  <si>
    <t>0521104001-GNP/2020/299- USMAN   MUHAMMAD   IBRAHIM -297237584604-PortalAccessFee:1000-RegFee:30000^WEBID11726710^(IP:102.89.32.92)</t>
  </si>
  <si>
    <t>0521104001-GNP/2020/299- USMAN   MUHAMMAD   IBRAHIM -297237584604-PortalAccessFee:1000-RegFee:30000^</t>
  </si>
  <si>
    <t>08-02-2023 07:41:55</t>
  </si>
  <si>
    <t>0521104001-BMP/2021A/194-HAMISU SAIDU SUMAYYA-854244609497-PortalAccessFee:1000-RegFee:30000^WEBID11726688^(IP:102.89.32.92)</t>
  </si>
  <si>
    <t>0521104001-BMP/2021A/194-HAMISU SAIDU SUMAYYA-854244609497-PortalAccessFee:1000-RegFee:30000^WEBID11</t>
  </si>
  <si>
    <t>08-02-2023 07:47:31</t>
  </si>
  <si>
    <t>0521104001-GNP/2020/299- IBRAHIM   USMAN   MUHAMMAD -414469991821-HostelAccommudation:5000^WEBID11726729^(IP:102.89.32.92)</t>
  </si>
  <si>
    <t>0521104001-GNP/2020/299- IBRAHIM   USMAN   MUHAMMAD -414469991821-HostelAccommudation:5000^WEBID1172</t>
  </si>
  <si>
    <t>COLLEGE OF NURSING SCIENC,SOKOTO,SOKOTO,NG</t>
  </si>
  <si>
    <t>539941******2066</t>
  </si>
  <si>
    <t>08-02-2023 07:11:21</t>
  </si>
  <si>
    <t>CAE010</t>
  </si>
  <si>
    <t>0521104001-GNP/2021B/004-MUSTAPHA TSAKI  HASSANA-447245818504-PortalAccessFee:1000-RegFee:30000^WEBID11726490^(IP:102.89.34.78)</t>
  </si>
  <si>
    <t>2289944099</t>
  </si>
  <si>
    <t>0521104001-GNP/2021B/004-MUSTAPHA TSAKI  HASSANA-447245818504-PortalAccessFee:1000-RegFee:30000^WEBI</t>
  </si>
  <si>
    <t>08-02-2023 07:03:51</t>
  </si>
  <si>
    <t>CAC2EF</t>
  </si>
  <si>
    <t>0521104001-GNP/2020/234- SARATU    IDRIS -917847675455-PortalAccessFee:1000-RegFee:30000^WEBID11726461^(IP:102.89.34.78)</t>
  </si>
  <si>
    <t>0521104001-GNP/2020/234- SARATU    IDRIS -917847675455-PortalAccessFee:1000-RegFee:30000^WEBID117264</t>
  </si>
  <si>
    <t>08-02-2023 06:55:49</t>
  </si>
  <si>
    <t>CAA734</t>
  </si>
  <si>
    <t>0521104001-BMP/2020/169-BALARABE  HAUWAU-921421318210-PortalAccessFee:1000-RegFee:30000^WEBID11726421^(IP:102.89.32.138)</t>
  </si>
  <si>
    <t>0521104001-BMP/2020/169-BALARABE  HAUWAU-921421318210-PortalAccessFee:1000-RegFee:30000^WEBID1172642</t>
  </si>
  <si>
    <t>08-02-2023 06:58:46</t>
  </si>
  <si>
    <t>CAB10D</t>
  </si>
  <si>
    <t>0521104001-GNP/2020/178-NAJIBU  TUKUR-769534415447-PortalAccessFee:1000-RegFee:30000^WEBID11726437^(IP:102.89.32.138)</t>
  </si>
  <si>
    <t>0521104001-GNP/2020/178-NAJIBU  TUKUR-769534415447-PortalAccessFee:1000-RegFee:30000^WEBID11726437^(</t>
  </si>
  <si>
    <t>08-02-2023 06:44:57</t>
  </si>
  <si>
    <t>CA85A6</t>
  </si>
  <si>
    <t>0521104001-BMP/2021A/079-ABDULKADIR  MUNIRAT-253211113366-PortalAccessFee:1000-RegFee:30000^WEBID11726378^(IP:102.89.32.92)</t>
  </si>
  <si>
    <t>0521104001-BMP/2021A/079-ABDULKADIR  MUNIRAT-253211113366-PortalAccessFee:1000-RegFee:30000^WEBID117</t>
  </si>
  <si>
    <t>08-02-2023 07:08:04</t>
  </si>
  <si>
    <t>CAD281</t>
  </si>
  <si>
    <t>0521104001-GNP/2019/081-ABDULRAHMAN  MURTALA -11715254-PortalAccessFee:1000-RegFee:30000^WEBID11726479^(IP:102.89.33.61)</t>
  </si>
  <si>
    <t>0521104001-GNP/2019/081-ABDULRAHMAN  MURTALA -11715254-PortalAccessFee:1000-RegFee:30000^WEBID117264</t>
  </si>
  <si>
    <t>08-02-2023 06:49:14</t>
  </si>
  <si>
    <t>CA929D</t>
  </si>
  <si>
    <t>0521104001-BMP/2022A/146-RUFAIDA  MUSTAPHA -881409126150-PortalAccessFee:1000-RegFee:30000^WEBID11726394^(IP:102.89.32.92)</t>
  </si>
  <si>
    <t>0521104001-BMP/2022A/146-RUFAIDA  MUSTAPHA -881409126150-PortalAccessFee:1000-RegFee:30000^WEBID1172</t>
  </si>
  <si>
    <t>08-02-2023 06:53:01</t>
  </si>
  <si>
    <t>CA9E55</t>
  </si>
  <si>
    <t>0521104001-GNP/2020/104-ABUBAKAR   MUBARAK -679118932489-PortalAccessFee:1000-RegFee:30000^WEBID11726412^(IP:102.89.32.138)</t>
  </si>
  <si>
    <t>0521104001-GNP/2020/104-ABUBAKAR   MUBARAK -679118932489-PortalAccessFee:1000-RegFee:30000^WEBID1172</t>
  </si>
  <si>
    <t>08-02-2023 07:01:17</t>
  </si>
  <si>
    <t>CAB97E</t>
  </si>
  <si>
    <t>0521104001-GNP/2021A/233-NAMLAT M SADA-701073586109-PortalAccessFee:1000-RegFee:30000^WEBID11726450^(IP:102.89.34.228)</t>
  </si>
  <si>
    <t>0521104001-GNP/2021A/233-NAMLAT M SADA-701073586109-PortalAccessFee:1000-RegFee:30000^WEBID11726450^</t>
  </si>
  <si>
    <t>08-02-2023 06:41:33</t>
  </si>
  <si>
    <t>CA7BF5</t>
  </si>
  <si>
    <t>0521104001-BMP/2020/216-JAMILA YUSUF ABUBAKAR-565916632650-PortalAccessFee:1000-RegFee:30000^WEBID11726361^(IP:102.89.34.78)</t>
  </si>
  <si>
    <t>0521104001-BMP/2020/216-JAMILA YUSUF ABUBAKAR-565916632650-PortalAccessFee:1000-RegFee:30000^WEBID11</t>
  </si>
  <si>
    <t>08-02-2023 07:26:46</t>
  </si>
  <si>
    <t>0521104001-BMP/2022A/128-MUSA HUSSAINA GOTOMO-162581176823-PortalAccessFee:1000-RegFee:30000^WEBID11726593^(IP:102.89.33.133)</t>
  </si>
  <si>
    <t>0521104001-BMP/2022A/128-MUSA HUSSAINA GOTOMO-162581176823-PortalAccessFee:1000-RegFee:30000^WEBID11</t>
  </si>
  <si>
    <t>08-02-2023 07:29:27</t>
  </si>
  <si>
    <t>0521104001-BMP/2021B/091-AMINA  IBRAHIM  ABUBAKAR -228725780134-PortalAccessFee:1000-RegFee:30000^WEBID11726612^(IP:102.89.33.133)</t>
  </si>
  <si>
    <t>0521104001-BMP/2021B/091-AMINA  IBRAHIM  ABUBAKAR -228725780134-PortalAccessFee:1000-RegFee:30000^WE</t>
  </si>
  <si>
    <t>08-02-2023 07:22:29</t>
  </si>
  <si>
    <t>0521104001-GNP/2021B/025-ASIYA BAFARAWA NASIRU-492180218217-PortalAccessFee:1000-RegFee:30000^WEBID11726559^(IP:102.89.34.228)</t>
  </si>
  <si>
    <t>0521104001-GNP/2021B/025-ASIYA BAFARAWA NASIRU-492180218217-PortalAccessFee:1000-RegFee:30000^WEBID1</t>
  </si>
  <si>
    <t>08-02-2023 05:27:54</t>
  </si>
  <si>
    <t>RegFee - Sokoto State University, Sokoto^WEBID11726105^(IP:102.89.45.228)</t>
  </si>
  <si>
    <t>08-02-2023 07:34:51</t>
  </si>
  <si>
    <t>0521104001-BMP/2021B/001-ZAINAB  ALHAJI  ABUBAKAR -997786589069-PortalAccessFee:1000-RegFee:30000^WEBID11726645^(IP:102.89.34.78)</t>
  </si>
  <si>
    <t>0521104001-BMP/2021B/001-ZAINAB  ALHAJI  ABUBAKAR -997786589069-PortalAccessFee:1000-RegFee:30000^WE</t>
  </si>
  <si>
    <t>08-02-2023 07:37:28</t>
  </si>
  <si>
    <t>0521104001-GNP/2021A/211-MUBARAK  SULEIMAN-272811110462-PortalAccessFee:1000-RegFee:30000^WEBID11726659^(IP:102.89.34.228)</t>
  </si>
  <si>
    <t>0521104001-GNP/2021A/211-MUBARAK  SULEIMAN-272811110462-PortalAccessFee:1000-RegFee:30000^WEBID11726</t>
  </si>
  <si>
    <t>08-02-2023 07:39:38</t>
  </si>
  <si>
    <t>0521104001-BMP/2021A/159-MUHAMMAD   HALIMA -450465896946-PortalAccessFee:1000-RegFee:30000^WEBID11726672^(IP:102.89.34.78)</t>
  </si>
  <si>
    <t>0521104001-BMP/2021A/159-MUHAMMAD   HALIMA -450465896946-PortalAccessFee:1000-RegFee:30000^WEBID1172</t>
  </si>
  <si>
    <t>RegFee-SokotoStateUniversity,Sokoto^WEBID11727164</t>
  </si>
  <si>
    <t>904406******2066</t>
  </si>
  <si>
    <t>08-02-2023 08:49:44</t>
  </si>
  <si>
    <t>099MJKL230396nPP</t>
  </si>
  <si>
    <t>1242052066</t>
  </si>
  <si>
    <t>USSDPAYATTITUDE_080220230849408460</t>
  </si>
  <si>
    <t>{"Type":"WebPayment","Merchant":"SokotoStateUniversity,Sokoto","TerminalId":"3UP16084","Amount":"¿9,000.00","Fee":"¿0.00","Description":"RegFee-SokotoStateUniversity,Sokoto^WEBID11727164","Status":"Pre-Approved","RRN":"675842584690","TransId":"15857470","AuthRef":"099MJKL230396nPP","Date":"08Feb,202308:49AM"}</t>
  </si>
  <si>
    <t>08-02-2023 07:32:01</t>
  </si>
  <si>
    <t>0521104001-GNP/2020/021-SADIYA  RUFAI AHMAD -928865446124-PortalAccessFee:1000-RegFee:30000^WEBID11726624^(IP:102.89.33.133)</t>
  </si>
  <si>
    <t>0521104001-GNP/2020/021-SADIYA  RUFAI AHMAD -928865446124-PortalAccessFee:1000-RegFee:30000^WEBID117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</si>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</sst>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</font>
    <font>
      <sz val="11"/>
      <color rgb="FFFF0000"/>
      <name val="Calibri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43" fontId="7" fillId="2" borderId="0" xfId="1" applyFont="1" applyFill="1"/>
    <xf numFmtId="43" fontId="0" fillId="7" borderId="0" xfId="1" applyFont="1" applyFill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6.350875231481" createdVersion="8" refreshedVersion="8" minRefreshableVersion="3" recordCount="136" xr:uid="{CC57F473-675E-455F-BB64-80C5155D24F2}">
  <cacheSource type="worksheet">
    <worksheetSource ref="A1:FC137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11728956" maxValue="675846127457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3">
        <s v="UMARU ALI SHINKAFI POLYTECHNIC (SOIRS SCHOOL)"/>
        <s v="COLLEGE OF NURSING SCIENCES SOKOTO (SOIRS SCHOOL)"/>
        <s v="SOKOTO STATE UNIVERSITY 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113050"/>
    </cacheField>
    <cacheField name="CARD VISA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MixedTypes="1" containsNumber="1" containsInteger="1" minValue="34982" maxValue="34995"/>
    </cacheField>
    <cacheField name="APPROVAL CODE" numFmtId="0">
      <sharedItems containsMixedTypes="1" containsNumber="1" containsInteger="1" minValue="2112" maxValue="992791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17370471" maxValue="56675846127457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1162227" maxValue="9849411"/>
    </cacheField>
    <cacheField name="SEQUENCE NUMBER" numFmtId="0">
      <sharedItems containsMixedTypes="1" containsNumber="1" containsInteger="1" minValue="0" maxValue="1001766"/>
    </cacheField>
    <cacheField name="INVOICENUM" numFmtId="0">
      <sharedItems containsMixedTypes="1" containsNumber="1" containsInteger="1" minValue="11728956" maxValue="25533444"/>
    </cacheField>
    <cacheField name="TRANNUMBER" numFmtId="0">
      <sharedItems containsMixedTypes="1" containsNumber="1" containsInteger="1" minValue="11728956" maxValue="9820096627"/>
    </cacheField>
    <cacheField name="ORIGID" numFmtId="0">
      <sharedItems containsMixedTypes="1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3390" maxValue="992791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811337573" maxValue="9820096627"/>
    </cacheField>
    <cacheField name="ISS_STAN" numFmtId="0">
      <sharedItems containsMixedTypes="1" containsNumber="1" containsInteger="1" minValue="9811337573" maxValue="9820096627"/>
    </cacheField>
    <cacheField name="CARDSCHEME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3129886" maxValue="9069310500"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113050"/>
    </cacheField>
    <cacheField name="ORIGINALAMOUNT" numFmtId="0">
      <sharedItems containsSemiMixedTypes="0" containsString="0" containsNumber="1" containsInteger="1" minValue="2350" maxValue="113050"/>
    </cacheField>
    <cacheField name="AMOUNT DUE LESS PORTAL ACCESS FEE &amp; ACREDITATION" numFmtId="0">
      <sharedItems containsSemiMixedTypes="0" containsString="0" containsNumber="1" containsInteger="1" minValue="2350" maxValue="1130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12700"/>
    </cacheField>
    <cacheField name="AMT DUE SOKOTO" numFmtId="0">
      <sharedItems containsSemiMixedTypes="0" containsString="0" containsNumber="1" minValue="352.00000000000006" maxValue="19835.2"/>
    </cacheField>
    <cacheField name="AMT DUE SCHOOLS" numFmtId="0">
      <sharedItems containsSemiMixedTypes="0" containsString="0" containsNumber="1" containsInteger="1" minValue="1600" maxValue="90160"/>
    </cacheField>
    <cacheField name="AMT DUE IDS" numFmtId="0">
      <sharedItems containsSemiMixedTypes="0" containsString="0" containsNumber="1" minValue="48" maxValue="2704.8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 count="1">
        <m/>
      </sharedItems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1130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565.25"/>
    </cacheField>
    <cacheField name="VATCHARGE" numFmtId="0">
      <sharedItems containsSemiMixedTypes="0" containsString="0" containsNumber="1" minValue="0.88" maxValue="42.39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112442.3563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0" maxValue="226.1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0" maxValue="226.1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67.83"/>
    </cacheField>
    <cacheField name="ISSUERVAT VALUE" numFmtId="0">
      <sharedItems containsSemiMixedTypes="0" containsString="0" containsNumber="1" minValue="0" maxValue="5.09"/>
    </cacheField>
    <cacheField name="ISSUER OBLIGATION" numFmtId="0">
      <sharedItems containsSemiMixedTypes="0" containsString="0" containsNumber="1" minValue="2348.48" maxValue="112978.16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0" maxValue="56.524999999999999"/>
    </cacheField>
    <cacheField name="PTSPVAT" numFmtId="0">
      <sharedItems containsSemiMixedTypes="0" containsString="0" containsNumber="1" minValue="0" maxValue="4.24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" maxValue="16.9575"/>
    </cacheField>
    <cacheField name="PTSAVAT" numFmtId="0">
      <sharedItems containsSemiMixedTypes="0" containsString="0" containsNumber="1" minValue="0" maxValue="1.27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" maxValue="16.9575"/>
    </cacheField>
    <cacheField name="ACQUIRERVAT" numFmtId="0">
      <sharedItems containsSemiMixedTypes="0" containsString="0" containsNumber="1" minValue="0" maxValue="1.27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6.51"/>
    </cacheField>
    <cacheField name="PROCESSINGVAT" numFmtId="0">
      <sharedItems containsSemiMixedTypes="0" containsString="0" containsNumber="1" minValue="0" maxValue="0.4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" maxValue="11.305"/>
    </cacheField>
    <cacheField name="SWITCHVAT" numFmtId="0">
      <sharedItems containsSemiMixedTypes="0" containsString="0" containsNumber="1" minValue="0" maxValue="0.85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0" maxValue="56.524999999999999"/>
    </cacheField>
    <cacheField name="TERMINALOWNERVAT" numFmtId="0">
      <sharedItems containsSemiMixedTypes="0" containsString="0" containsNumber="1" minValue="0" maxValue="4.24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339.15"/>
    </cacheField>
    <cacheField name="VAT MARGIN" numFmtId="0">
      <sharedItems containsSemiMixedTypes="0" containsString="0" containsNumber="1" minValue="0.51" maxValue="25.43"/>
    </cacheField>
    <cacheField name="TWCMS CREDIT ACCOUNT" numFmtId="0">
      <sharedItems containsMixedTypes="1" containsNumber="1" containsInteger="1" minValue="1225617082" maxValue="2.0020566090040005E+19"/>
    </cacheField>
    <cacheField name="TWCMS DEBIT ACCOUNT" numFmtId="0">
      <sharedItems containsMixedTypes="1" containsNumber="1" containsInteger="1" minValue="3.0040561E+19" maxValue="4.0010566E+19"/>
    </cacheField>
    <cacheField name="BIFEE(ADDITIONAL INFO)" numFmtId="0">
      <sharedItems longText="1"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12978.16"/>
    </cacheField>
    <cacheField name="UP SS-AMT DEBITED ACQUIRER" numFmtId="0">
      <sharedItems containsSemiMixedTypes="0" containsString="0" containsNumber="1" containsInteger="1" minValue="0" maxValue="613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s v="08/02/2023"/>
    <s v="09/02/2023"/>
    <n v="981303250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08-02-2023 10:29:08"/>
    <n v="34985"/>
    <n v="260269"/>
    <s v="ACCESS BANK NIGERIA PLC"/>
    <s v="08/02/2023"/>
    <n v="2617680320"/>
    <s v="0517018001-98178-AMINU SULEIMAN-3370447579-NotificationProcessingFee:2000.00"/>
    <s v="0517018001-98178-AMINU SULEIMAN-3370447579-NotificationProcessingFee:2000.00"/>
    <n v="9637773"/>
    <n v="0"/>
    <s v=""/>
    <n v="981303250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3370447579"/>
    <n v="566"/>
    <n v="260269"/>
    <n v="566"/>
    <n v="9813032500"/>
    <n v="9813032500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98178-AMINU SULEIMAN-3370447579-NotificationProcessingFee:2000.00"/>
    <s v="0517018001-98178-AMINU SULEIMAN-3370447579-NotificationProcessingFee:2000.00"/>
    <s v="PAYMENT REFERENCE=3370447579"/>
    <s v="NAME:=AMINU SULEIMAN|Payment Ref:=3370447579|Description:=0517018001-98178-AMINU SULEIMAN-3370447579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08/02/2023"/>
    <s v="09/02/2023"/>
    <n v="9815657094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08-02-2023 14:41:54"/>
    <n v="34989"/>
    <n v="323897"/>
    <s v="ACCESS BANK NIGERIA PLC"/>
    <s v="08/02/2023"/>
    <n v="2618150278"/>
    <s v="0517018001-142004-USMAN SALAMATU-1396910590-AcceptanceFee:2500.00"/>
    <s v="0517018001-142004-USMAN SALAMATU-1396910590-AcceptanceFee:2500.00"/>
    <n v="6429382"/>
    <n v="0"/>
    <s v=""/>
    <n v="981565709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396910590"/>
    <n v="566"/>
    <n v="323897"/>
    <n v="566"/>
    <n v="9815657094"/>
    <n v="9815657094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2004-USMAN SALAMATU-1396910590-AcceptanceFee:2500.00"/>
    <s v="0517018001-142004-USMAN SALAMATU-1396910590-AcceptanceFee:2500.00"/>
    <s v="PAYMENT REFERENCE=1396910590"/>
    <s v="NAME:=USMAN SALAMATU|Payment Ref:=1396910590|Description:=0517018001-142004-USMAN SALAMATU-1396910590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08/02/2023"/>
    <s v="09/02/2023"/>
    <n v="9813856790"/>
    <s v="UP SETTLEMENT"/>
    <s v="GTBANK PLC"/>
    <s v="0006067466"/>
    <x v="0"/>
    <s v="2UP1SO000000106"/>
    <s v="2UP17972"/>
    <s v="Sokoto IGR Schools on POS,Sokoto IGR Schools on POS,SO,NG"/>
    <s v="Payment"/>
    <n v="0.5"/>
    <n v="3350"/>
    <s v="MAST"/>
    <s v="539983******8173"/>
    <s v="08-02-2023 11:48:55"/>
    <n v="34987"/>
    <n v="14939"/>
    <s v="ACCESS BANK (DIAMOND)"/>
    <s v="08/02/2023"/>
    <n v="2617768080"/>
    <s v="0517018001-112070-ABDULLAHI UMAR FARUK-5190383727-NotificationProcessingFee:3000.00"/>
    <s v="0517018001-112070-ABDULLAHI UMAR FARUK-5190383727-NotificationProcessingFee:3000.00"/>
    <n v="9261439"/>
    <n v="0"/>
    <s v=""/>
    <n v="981385679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5190383727"/>
    <n v="566"/>
    <n v="129101"/>
    <n v="566"/>
    <n v="9813856790"/>
    <n v="9813856790"/>
    <s v="MAST"/>
    <s v="352034182401000100"/>
    <s v=""/>
    <s v="GTHO"/>
    <n v="0.5"/>
    <n v="3350"/>
    <n v="3350"/>
    <n v="3350"/>
    <n v="350"/>
    <n v="3000"/>
    <n v="528"/>
    <n v="2400"/>
    <n v="72"/>
    <n v="250"/>
    <n v="81.25"/>
    <m/>
    <x v="0"/>
    <n v="18.75"/>
    <s v=""/>
    <s v=""/>
    <s v=""/>
    <s v=""/>
    <n v="566"/>
    <n v="566"/>
    <n v="3350"/>
    <n v="1000"/>
    <n v="16.75"/>
    <n v="1.26"/>
    <n v="0"/>
    <n v="3331.9938000000002"/>
    <n v="0"/>
    <s v=""/>
    <s v=""/>
    <n v="0"/>
    <n v="0"/>
    <s v="GENERAL"/>
    <n v="6.7"/>
    <s v=""/>
    <n v="0"/>
    <n v="0"/>
    <s v=""/>
    <n v="0"/>
    <n v="0.2"/>
    <n v="6.7"/>
    <s v=""/>
    <s v=""/>
    <s v=""/>
    <s v=""/>
    <n v="0"/>
    <s v="GTBANK PLC"/>
    <n v="30"/>
    <n v="2.0099999999999998"/>
    <n v="0.15"/>
    <n v="3348.92"/>
    <s v="UNIFIED PAYMENT SERVICES LTD"/>
    <n v="25"/>
    <n v="1.675"/>
    <n v="0.13"/>
    <s v="NIGERIAN INTERBANK SETTLEMENT SERVICE"/>
    <n v="7.5"/>
    <n v="0.50249999999999995"/>
    <n v="0.04"/>
    <s v="UNIFIED PAYMENTS SERVICES LTD"/>
    <n v="7.5"/>
    <n v="0.50249999999999995"/>
    <n v="0.04"/>
    <n v="0"/>
    <n v="1"/>
    <n v="0.08"/>
    <s v="UNIFIED PAYMENT SERVICES LTD"/>
    <n v="5"/>
    <n v="0.33500000000000002"/>
    <n v="0.03"/>
    <s v="UNIFIED PAYMENT SERVICES LTD"/>
    <n v="25"/>
    <n v="1.675"/>
    <n v="0.13"/>
    <s v=""/>
    <n v="0"/>
    <n v="0"/>
    <s v=""/>
    <n v="0"/>
    <n v="0"/>
    <s v=""/>
    <s v=""/>
    <s v=""/>
    <s v=""/>
    <n v="0"/>
    <n v="0"/>
    <n v="10.050000000000001"/>
    <n v="0.74"/>
    <n v="2.0020566090040005E+19"/>
    <n v="3.0040567E+19"/>
    <s v="0517018001-112070-ABDULLAHI UMAR FARUK-5190383727-NotificationProcessingFee:3000.00"/>
    <s v="0517018001-112070-ABDULLAHI UMAR FARUK-5190383727-NotificationProcessingFee:3000.00"/>
    <s v="PAYMENT REFERENCE=5190383727"/>
    <s v="NAME:=ABDULLAHI UMAR FARUK|Payment Ref:=5190383727|Description:=0517018001-112070-ABDULLAHI UMAR FARUK-5190383727-NotificationProcessingFee:3000.00"/>
    <s v="SPECIAL"/>
    <s v=""/>
    <s v=""/>
    <s v=""/>
    <s v=""/>
    <s v=""/>
    <s v=""/>
    <s v=""/>
    <s v=""/>
    <s v=""/>
    <n v="3348.92"/>
    <n v="0"/>
    <n v="0"/>
    <s v=""/>
    <s v="N"/>
    <s v=""/>
    <n v="0"/>
    <n v="0"/>
  </r>
  <r>
    <s v="08/02/2023"/>
    <s v="09/02/2023"/>
    <n v="981367089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8-02-2023 11:30:36"/>
    <n v="34987"/>
    <n v="272790"/>
    <s v="ACCESS BANK NIGERIA PLC"/>
    <s v="08/02/2023"/>
    <n v="2617760489"/>
    <s v="0517018001-142962-SAMAILA ISHAKA-7109654302--SalesOfForms:2700-PortalAccessFee:1000"/>
    <s v="0517018001-142962-SAMAILA ISHAKA-7109654302--SalesOfForms:2700-PortalAccessFee:1000"/>
    <n v="9746876"/>
    <n v="0"/>
    <s v=""/>
    <n v="981367089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7109654302"/>
    <n v="566"/>
    <n v="272790"/>
    <n v="566"/>
    <n v="9813670897"/>
    <n v="9813670897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962-SAMAILA ISHAKA-7109654302--SalesOfForms:2700-PortalAccessFee:1000"/>
    <s v="0517018001-142962-SAMAILA ISHAKA-7109654302--SalesOfForms:2700-PortalAccessFee:1000"/>
    <s v="PAYMENT REFERENCE=7109654302"/>
    <s v="NAME:=SAMAILA ISHAKA|Payment Ref:=7109654302|Description:=0517018001-142962-SAMAILA ISHAKA-710965430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8/02/2023"/>
    <s v="09/02/2023"/>
    <n v="9813558252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08-02-2023 11:19:50"/>
    <n v="34987"/>
    <n v="992791"/>
    <s v="ACCESS BANK (DIAMOND)"/>
    <s v="08/02/2023"/>
    <n v="2617755830"/>
    <s v="0517018001-142959-BASHAR ZAYYANU-7434314623--SalesOfForms:2700-PortalAccessFee:1000"/>
    <s v="0517018001-142959-BASHAR ZAYYANU-7434314623--SalesOfForms:2700-PortalAccessFee:1000"/>
    <n v="5601676"/>
    <n v="0"/>
    <s v=""/>
    <n v="9813558252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7434314623"/>
    <n v="566"/>
    <n v="992791"/>
    <n v="566"/>
    <n v="9813558252"/>
    <n v="9813558252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959-BASHAR ZAYYANU-7434314623--SalesOfForms:2700-PortalAccessFee:1000"/>
    <s v="0517018001-142959-BASHAR ZAYYANU-7434314623--SalesOfForms:2700-PortalAccessFee:1000"/>
    <s v="PAYMENT REFERENCE=7434314623"/>
    <s v="NAME:=BASHAR ZAYYANU|Payment Ref:=7434314623|Description:=0517018001-142959-BASHAR ZAYYANU-7434314623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08/02/2023"/>
    <s v="09/02/2023"/>
    <n v="981311341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8-02-2023 10:37:06"/>
    <n v="34985"/>
    <n v="101046"/>
    <s v="ACCESS BANK NIGERIA PLC"/>
    <s v="08/02/2023"/>
    <n v="2617687350"/>
    <s v="0517018001-142948-SALIFU EMMANUEL OJONUGWA-2084772872--SalesOfForms:2700-PortalAccessFee:1000"/>
    <s v="0517018001-142948-SALIFU EMMANUEL OJONUGWA-2084772872--SalesOfForms:2700-PortalAccessFee:1000"/>
    <n v="9637773"/>
    <n v="0"/>
    <s v=""/>
    <n v="981311341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084772872"/>
    <n v="566"/>
    <n v="101046"/>
    <n v="566"/>
    <n v="9813113415"/>
    <n v="981311341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948-SALIFU EMMANUEL OJONUGWA-2084772872--SalesOfForms:2700-PortalAccessFee:1000"/>
    <s v="0517018001-142948-SALIFU EMMANUEL OJONUGWA-2084772872--SalesOfForms:2700-PortalAccessFee:1000"/>
    <s v="PAYMENT REFERENCE=2084772872"/>
    <s v="NAME:=SALIFU EMMANUEL OJONUGWA|Payment Ref:=2084772872|Description:=0517018001-142948-SALIFU EMMANUEL OJONUGWA-208477287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8/02/2023"/>
    <s v="09/02/2023"/>
    <n v="981332111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8-02-2023 10:57:52"/>
    <n v="34987"/>
    <n v="105123"/>
    <s v="ACCESS BANK NIGERIA PLC"/>
    <s v="08/02/2023"/>
    <n v="2617747686"/>
    <s v="0517018001-142956-ABUBAKAR HALIRU USMAN-7362292760--SalesOfForms:2700-PortalAccessFee:1000"/>
    <s v="0517018001-142956-ABUBAKAR HALIRU USMAN-7362292760--SalesOfForms:2700-PortalAccessFee:1000"/>
    <n v="9637773"/>
    <n v="0"/>
    <s v=""/>
    <n v="981332111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7362292760"/>
    <n v="566"/>
    <n v="105123"/>
    <n v="566"/>
    <n v="9813321113"/>
    <n v="9813321113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956-ABUBAKAR HALIRU USMAN-7362292760--SalesOfForms:2700-PortalAccessFee:1000"/>
    <s v="0517018001-142956-ABUBAKAR HALIRU USMAN-7362292760--SalesOfForms:2700-PortalAccessFee:1000"/>
    <s v="PAYMENT REFERENCE=7362292760"/>
    <s v="NAME:=ABUBAKAR HALIRU USMAN|Payment Ref:=7362292760|Description:=0517018001-142956-ABUBAKAR HALIRU USMAN-736229276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8/02/2023"/>
    <s v="09/02/2023"/>
    <n v="981523243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08-02-2023 14:02:25"/>
    <n v="34989"/>
    <n v="634386"/>
    <s v="ACCESS BANK NIGERIA PLC"/>
    <s v="08/02/2023"/>
    <n v="2618097489"/>
    <s v="0517018001-61584-MUDASSIR SHAREEF-2726141241-Certificate processingND-Diploma-Certificate:4000.00"/>
    <s v="0517018001-61584-MUDASSIR SHAREEF-2726141241-Certificate processingND-Diploma-Certificate:4000.00"/>
    <n v="6429382"/>
    <n v="0"/>
    <s v=""/>
    <n v="981523243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726141241"/>
    <n v="566"/>
    <n v="634386"/>
    <n v="566"/>
    <n v="9815232433"/>
    <n v="9815232433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x v="0"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61584-MUDASSIR SHAREEF-2726141241-Certificate processingND-Diploma-Certificate:4000.00"/>
    <s v="0517018001-61584-MUDASSIR SHAREEF-2726141241-Certificate processingND-Diploma-Certificate:4000.00"/>
    <s v="PAYMENT REFERENCE=2726141241"/>
    <s v="NAME:=MUDASSIR SHAREEF|Payment Ref:=2726141241|Description:=0517018001-61584-MUDASSIR SHAREEF-2726141241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08/02/2023"/>
    <s v="09/02/2023"/>
    <n v="9814055817"/>
    <s v="UP SETTLEMENT"/>
    <s v="ZENITH INTERNATIONAL BANK PLC"/>
    <s v="0006067466"/>
    <x v="0"/>
    <s v="2UP1SO000000106"/>
    <s v="2UP17972"/>
    <s v="Sokoto IGR Schools on POS,SO,SO,NG"/>
    <s v="Payment"/>
    <n v="0.5"/>
    <n v="4350"/>
    <s v="MAST"/>
    <s v="539941******7126"/>
    <s v="08-02-2023 12:08:23"/>
    <n v="34988"/>
    <s v="D4E67D"/>
    <s v="ACCESS BANK (DIAMOND)"/>
    <s v="08/02/2023"/>
    <n v="2617802267"/>
    <s v="0517018001-23151-MOHAMMED SALIM-2723307661-Certificate processingND-Diploma-Certificate:4000.00"/>
    <s v="0517018001-23151-MOHAMMED SALIM-2723307661-Certificate processingND-Diploma-Certificate:4000.00"/>
    <n v="9746876"/>
    <n v="0"/>
    <s v=""/>
    <n v="9814055817"/>
    <n v="123"/>
    <s v="+"/>
    <s v="SC011"/>
    <s v="Retail"/>
    <s v="Sokoto IGR Schools on POS,SO,SO,NG"/>
    <n v="5999"/>
    <n v="63"/>
    <s v=""/>
    <n v="200185"/>
    <s v=""/>
    <s v="UNIFIED PAYMENTS SERVICES LTD"/>
    <s v="PAYMENT REFERENCE=2723307661"/>
    <n v="566"/>
    <n v="617405"/>
    <n v="566"/>
    <n v="9814055817"/>
    <n v="9814055817"/>
    <s v="MAST"/>
    <s v="1001155197"/>
    <s v=""/>
    <s v="ZENI"/>
    <n v="0.5"/>
    <n v="4350"/>
    <n v="4350"/>
    <n v="4350"/>
    <n v="350"/>
    <n v="4000"/>
    <n v="704.00000000000011"/>
    <n v="3200"/>
    <n v="96"/>
    <n v="250"/>
    <n v="81.25"/>
    <m/>
    <x v="0"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ZENITH INTERNATIONAL BANK PLC"/>
    <n v="30"/>
    <n v="2.61"/>
    <n v="0.2"/>
    <n v="4352.57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5"/>
    <n v="0.38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4.0010566E+19"/>
    <s v="0517018001-23151-MOHAMMED SALIM-2723307661-Certificate processingND-Diploma-Certificate:4000.00"/>
    <s v="0517018001-23151-MOHAMMED SALIM-2723307661-Certificate processingND-Diploma-Certificate:4000.00"/>
    <s v="PAYMENT REFERENCE=2723307661"/>
    <s v="NAME:=MOHAMMED SALIM|Payment Ref:=2723307661|Description:=0517018001-23151-MOHAMMED SALIM-2723307661-Certificate processingND-Diploma-Certificate:4000.00"/>
    <s v="SPECIAL"/>
    <s v=""/>
    <s v=""/>
    <s v=""/>
    <s v=""/>
    <s v=""/>
    <s v=""/>
    <s v=""/>
    <s v=""/>
    <s v=""/>
    <n v="4352.57"/>
    <n v="0"/>
    <n v="0"/>
    <s v=""/>
    <s v="N"/>
    <s v=""/>
    <n v="0"/>
    <n v="0"/>
  </r>
  <r>
    <s v="08/02/2023"/>
    <s v="09/02/2023"/>
    <n v="9813735964"/>
    <s v="UP SETTLEMENT"/>
    <s v="GTBANK PLC"/>
    <s v="0006067466"/>
    <x v="0"/>
    <s v="2UP1SO000000106"/>
    <s v="2UP17972"/>
    <s v="Sokoto IGR Schools on POS,Sokoto IGR Schools on POS,SO,NG"/>
    <s v="Payment"/>
    <n v="0.5"/>
    <n v="4350"/>
    <s v="MAST"/>
    <s v="539983******4149"/>
    <s v="08-02-2023 11:37:05"/>
    <n v="34987"/>
    <n v="966325"/>
    <s v="ACCESS BANK (DIAMOND)"/>
    <s v="08/02/2023"/>
    <n v="2617763071"/>
    <s v="0517018001-0-MUSA DAN BA'U-2749139722-Certificate processingND-Diploma-Certificate:4000.00"/>
    <s v="0517018001-0-MUSA DAN BA'U-2749139722-Certificate processingND-Diploma-Certificate:4000.00"/>
    <n v="9746876"/>
    <n v="0"/>
    <s v=""/>
    <n v="981373596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749139722"/>
    <n v="566"/>
    <n v="15766"/>
    <n v="566"/>
    <n v="9813735964"/>
    <n v="9813735964"/>
    <s v="MAST"/>
    <s v="351034897501000100"/>
    <s v=""/>
    <s v="GTHO"/>
    <n v="0.5"/>
    <n v="4350"/>
    <n v="4350"/>
    <n v="4350"/>
    <n v="350"/>
    <n v="4000"/>
    <n v="704.00000000000011"/>
    <n v="3200"/>
    <n v="96"/>
    <n v="250"/>
    <n v="81.25"/>
    <m/>
    <x v="0"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GTBANK PLC"/>
    <n v="30"/>
    <n v="2.61"/>
    <n v="0.2"/>
    <n v="4348.2700000000004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1"/>
    <n v="0.08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MUSA DAN BA'U-2749139722-Certificate processingND-Diploma-Certificate:4000.00"/>
    <s v="0517018001-0-MUSA DAN BA'U-2749139722-Certificate processingND-Diploma-Certificate:4000.00"/>
    <s v="PAYMENT REFERENCE=2749139722"/>
    <s v="NAME:=MUSA DAN BA'U|Payment Ref:=2749139722|Description:=0517018001-0-MUSA DAN BA'U-2749139722-Certificate processingND-Diploma-Certificate:4000.00"/>
    <s v="SPECIAL"/>
    <s v=""/>
    <s v=""/>
    <s v=""/>
    <s v=""/>
    <s v=""/>
    <s v=""/>
    <s v=""/>
    <s v=""/>
    <s v=""/>
    <n v="4348.2700000000004"/>
    <n v="0"/>
    <n v="0"/>
    <s v=""/>
    <s v="N"/>
    <s v=""/>
    <n v="0"/>
    <n v="0"/>
  </r>
  <r>
    <s v="08/02/2023"/>
    <s v="09/02/2023"/>
    <n v="9813267221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08-02-2023 10:52:36"/>
    <n v="34987"/>
    <n v="601936"/>
    <s v="ACCESS BANK (DIAMOND)"/>
    <s v="08/02/2023"/>
    <n v="2617745296"/>
    <s v="0517018001-0-OGUNYEMI KEHINDE-1890146589-Certificate processingND-Diploma-Certificate:4000.00"/>
    <s v="0517018001-0-OGUNYEMI KEHINDE-1890146589-Certificate processingND-Diploma-Certificate:4000.00"/>
    <n v="9637773"/>
    <n v="0"/>
    <s v=""/>
    <n v="981326722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890146589"/>
    <n v="566"/>
    <n v="601936"/>
    <n v="566"/>
    <n v="9813267221"/>
    <n v="9813267221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x v="0"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OGUNYEMI KEHINDE-1890146589-Certificate processingND-Diploma-Certificate:4000.00"/>
    <s v="0517018001-0-OGUNYEMI KEHINDE-1890146589-Certificate processingND-Diploma-Certificate:4000.00"/>
    <s v="PAYMENT REFERENCE=1890146589"/>
    <s v="NAME:=OGUNYEMI KEHINDE|Payment Ref:=1890146589|Description:=0517018001-0-OGUNYEMI KEHINDE-1890146589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08/02/2023"/>
    <s v="09/02/2023"/>
    <n v="9813242836"/>
    <s v="UP SETTLEMENT"/>
    <s v="FIRST BANK OF NIGERIA PLC"/>
    <s v="0006067466"/>
    <x v="0"/>
    <s v="2UP1SO000000106"/>
    <s v="2UP17972"/>
    <s v="Sokoto IGR Schools on POS,Sokoto IGR Schools on POS,SO,NG"/>
    <s v="Payment"/>
    <n v="0.5"/>
    <n v="5850"/>
    <s v="MAST"/>
    <s v="539923******4562"/>
    <s v="08-02-2023 10:50:07"/>
    <n v="34987"/>
    <n v="601634"/>
    <s v="ACCESS BANK (DIAMOND)"/>
    <s v="08/02/2023"/>
    <n v="2617744176"/>
    <s v="0517018001-72018-ATTAHIRU AHMED-1652577280-CertificateProcessingHND:5500.00"/>
    <s v="0517018001-72018-ATTAHIRU AHMED-1652577280-CertificateProcessingHND:5500.00"/>
    <n v="9637773"/>
    <n v="0"/>
    <s v=""/>
    <n v="981324283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652577280"/>
    <n v="566"/>
    <n v="601634"/>
    <n v="566"/>
    <n v="9813242836"/>
    <n v="9813242836"/>
    <s v="MAST"/>
    <s v="3139077233"/>
    <s v=""/>
    <s v="FBHO"/>
    <n v="0.5"/>
    <n v="5850"/>
    <n v="5850"/>
    <n v="5850"/>
    <n v="350"/>
    <n v="5500"/>
    <n v="968.00000000000011"/>
    <n v="4400"/>
    <n v="132"/>
    <n v="250"/>
    <n v="81.25"/>
    <m/>
    <x v="0"/>
    <n v="18.75"/>
    <s v=""/>
    <s v=""/>
    <s v=""/>
    <s v=""/>
    <n v="566"/>
    <n v="566"/>
    <n v="5850"/>
    <n v="1000"/>
    <n v="29.25"/>
    <n v="2.19"/>
    <n v="0"/>
    <n v="5818.5563000000002"/>
    <n v="0"/>
    <s v=""/>
    <s v=""/>
    <n v="0"/>
    <n v="0"/>
    <s v="GENERAL"/>
    <n v="11.7"/>
    <s v=""/>
    <n v="0"/>
    <n v="0"/>
    <s v=""/>
    <n v="0"/>
    <n v="0.2"/>
    <n v="11.7"/>
    <s v=""/>
    <s v=""/>
    <s v=""/>
    <s v=""/>
    <n v="0"/>
    <s v="FIRST BANK OF NIGERIA PLC"/>
    <n v="30"/>
    <n v="3.51"/>
    <n v="0.26"/>
    <n v="5849.46"/>
    <s v="UNIFIED PAYMENT SERVICES LTD"/>
    <n v="25"/>
    <n v="2.9249999999999998"/>
    <n v="0.22"/>
    <s v="NIGERIAN INTERBANK SETTLEMENT SERVICE"/>
    <n v="7.5"/>
    <n v="0.87749999999999995"/>
    <n v="7.0000000000000007E-2"/>
    <s v="UNIFIED PAYMENTS SERVICES LTD"/>
    <n v="7.5"/>
    <n v="0.87749999999999995"/>
    <n v="7.0000000000000007E-2"/>
    <n v="0"/>
    <n v="3"/>
    <n v="0.23"/>
    <s v="UNIFIED PAYMENT SERVICES LTD"/>
    <n v="5"/>
    <n v="0.58499999999999996"/>
    <n v="0.04"/>
    <s v="UNIFIED PAYMENT SERVICES LTD"/>
    <n v="25"/>
    <n v="2.9249999999999998"/>
    <n v="0.22"/>
    <s v=""/>
    <n v="0"/>
    <n v="0"/>
    <s v=""/>
    <n v="0"/>
    <n v="0"/>
    <s v=""/>
    <s v=""/>
    <s v=""/>
    <s v=""/>
    <n v="0"/>
    <n v="0"/>
    <n v="17.55"/>
    <n v="1.31"/>
    <n v="2.0020566090040005E+19"/>
    <n v="3.0040567E+19"/>
    <s v="0517018001-72018-ATTAHIRU AHMED-1652577280-CertificateProcessingHND:5500.00"/>
    <s v="0517018001-72018-ATTAHIRU AHMED-1652577280-CertificateProcessingHND:5500.00"/>
    <s v="PAYMENT REFERENCE=1652577280"/>
    <s v="NAME:=ATTAHIRU AHMED|Payment Ref:=1652577280|Description:=0517018001-72018-ATTAHIRU AHMED-1652577280-CertificateProcessingHND:5500.00"/>
    <s v="SPECIAL"/>
    <s v=""/>
    <s v=""/>
    <s v=""/>
    <s v=""/>
    <s v=""/>
    <s v=""/>
    <s v=""/>
    <s v=""/>
    <s v=""/>
    <n v="5849.46"/>
    <n v="0"/>
    <n v="0"/>
    <s v=""/>
    <s v="N"/>
    <s v=""/>
    <n v="0"/>
    <n v="0"/>
  </r>
  <r>
    <s v="08/02/2023"/>
    <s v="09/02/2023"/>
    <n v="981162115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8-02-2023 07:56:27"/>
    <n v="34984"/>
    <n v="234710"/>
    <s v="ACCESS BANK (DIAMOND)"/>
    <s v="08/02/2023"/>
    <n v="2617477907"/>
    <s v="0521104001-BMP/2021B/111-ISAH AMINATU KURU-KURU -226490494217-HostelAccommudation:5000^WEBID11726774^(IP:102.89.33.61)"/>
    <s v="0521104001-BMP/2021B/111-ISAH AMINATU KURU-KURU -226490494217-HostelAccommudation:5000^WEBID11726774^(IP:102.89.33.61)"/>
    <n v="8153446"/>
    <n v="1001510"/>
    <n v="25527466"/>
    <n v="981162115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11-ISAH AMINATU KURU-KURU -226490494217-HostelAccommudation:5000^WEBID11726774^(IP:102.89.33.61)"/>
    <n v="566"/>
    <n v="234710"/>
    <n v="566"/>
    <n v="9811621157"/>
    <n v="9811621157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B/111-ISAH AMINATU KURU-KURU -226490494217-HostelAccommudation:5000^WEBID11726774"/>
    <s v="0521104001-BMP/2021B/111-ISAH AMINATU KURU-KURU -226490494217-HostelAccommudation:5000^WEBID11726774^(IP:102.89.33.61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8/02/2023"/>
    <s v="09/02/2023"/>
    <n v="981180015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8-02-2023 08:21:26"/>
    <n v="34984"/>
    <n v="571415"/>
    <s v="ACCESS BANK (DIAMOND)"/>
    <s v="08/02/2023"/>
    <n v="2617484640"/>
    <s v="0521104001-BMP/2021A/143-MUHAMMAD SUHAILA SHAGARI -422863152270-HostelAccommudation:5000^WEBID11726887^(IP:102.89.34.228)"/>
    <s v="0521104001-BMP/2021A/143-MUHAMMAD SUHAILA SHAGARI -422863152270-HostelAccommudation:5000^WEBID11726887^(IP:102.89.34.228)"/>
    <n v="8153446"/>
    <n v="1001512"/>
    <n v="25527522"/>
    <n v="981180015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43-MUHAMMAD SUHAILA SHAGARI -422863152270-HostelAccommudation:5000^WEBID11726887^(IP:102.89.34.228)"/>
    <n v="566"/>
    <n v="571415"/>
    <n v="566"/>
    <n v="9811800153"/>
    <n v="9811800153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A/143-MUHAMMAD SUHAILA SHAGARI -422863152270-HostelAccommudation:5000^WEBID117268"/>
    <s v="0521104001-BMP/2021A/143-MUHAMMAD SUHAILA SHAGARI -422863152270-HostelAccommudation:5000^WEBID11726887^(IP:102.89.34.228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8/02/2023"/>
    <s v="09/02/2023"/>
    <n v="981157302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8-02-2023 07:47:31"/>
    <n v="34982"/>
    <n v="74635"/>
    <s v="ACCESS BANK (DIAMOND)"/>
    <s v="08/02/2023"/>
    <n v="2617397540"/>
    <s v="0521104001-GNP/2020/299- IBRAHIM   USMAN   MUHAMMAD -414469991821-HostelAccommudation:5000^WEBID11726729^(IP:102.89.32.92)"/>
    <s v="0521104001-GNP/2020/299- IBRAHIM   USMAN   MUHAMMAD -414469991821-HostelAccommudation:5000^WEBID11726729^(IP:102.89.32.92)"/>
    <n v="9849411"/>
    <n v="1001508"/>
    <n v="25527445"/>
    <n v="981157302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99- IBRAHIM   USMAN   MUHAMMAD -414469991821-HostelAccommudation:5000^WEBID11726729^(IP:102.89.32.92)"/>
    <n v="566"/>
    <n v="74635"/>
    <n v="566"/>
    <n v="9811573024"/>
    <n v="9811573024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299- IBRAHIM   USMAN   MUHAMMAD -414469991821-HostelAccommudation:5000^WEBID1172"/>
    <s v="0521104001-GNP/2020/299- IBRAHIM   USMAN   MUHAMMAD -414469991821-HostelAccommudation:5000^WEBID11726729^(IP:102.89.32.92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8/02/2023"/>
    <s v="09/02/2023"/>
    <n v="9814602027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3:00:23"/>
    <n v="34989"/>
    <n v="626865"/>
    <s v="ACCESS BANK (DIAMOND)"/>
    <s v="08/02/2023"/>
    <n v="2618004059"/>
    <s v="RegFee - Sokoto State University, Sokoto^WEBID11730965^(IP:197.210.70.21)"/>
    <s v="RegFee - Sokoto State University, Sokoto^WEBID11730965^(IP:197.210.70.21)"/>
    <n v="6429382"/>
    <n v="1001752"/>
    <n v="25529920"/>
    <n v="981460202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965^(IP:197.210.70.21)"/>
    <n v="566"/>
    <n v="626865"/>
    <n v="566"/>
    <n v="9814602027"/>
    <n v="9814602027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0965^(IP:197.210.70.21)"/>
    <s v="RegFee - Sokoto State University, Sokoto^WEBID11730965^(IP:197.210.70.21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4716162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3:11:54"/>
    <n v="34989"/>
    <n v="827610"/>
    <s v="ACCESS BANK (DIAMOND)"/>
    <s v="08/02/2023"/>
    <n v="2618015413"/>
    <s v="RegFee - Sokoto State University, Sokoto^WEBID11731147^(IP:197.210.70.21)"/>
    <s v="RegFee - Sokoto State University, Sokoto^WEBID11731147^(IP:197.210.70.21)"/>
    <n v="6429382"/>
    <n v="1001754"/>
    <n v="25530039"/>
    <n v="981471616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147^(IP:197.210.70.21)"/>
    <n v="566"/>
    <n v="827610"/>
    <n v="566"/>
    <n v="9814716162"/>
    <n v="9814716162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1147^(IP:197.210.70.21)"/>
    <s v="RegFee - Sokoto State University, Sokoto^WEBID11731147^(IP:197.210.70.21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4810103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3:21:06"/>
    <n v="34989"/>
    <n v="828944"/>
    <s v="ACCESS BANK (DIAMOND)"/>
    <s v="08/02/2023"/>
    <n v="2618028017"/>
    <s v="RegFee - Sokoto State University, Sokoto^WEBID11731298^(IP:197.210.70.17)"/>
    <s v="RegFee - Sokoto State University, Sokoto^WEBID11731298^(IP:197.210.70.17)"/>
    <n v="6429382"/>
    <n v="1001758"/>
    <n v="25530132"/>
    <n v="981481010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298^(IP:197.210.70.17)"/>
    <n v="566"/>
    <n v="828944"/>
    <n v="566"/>
    <n v="9814810103"/>
    <n v="9814810103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1298^(IP:197.210.70.17)"/>
    <s v="RegFee - Sokoto State University, Sokoto^WEBID11731298^(IP:197.210.70.17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4775094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3:17:45"/>
    <n v="34989"/>
    <n v="28826"/>
    <s v="ACCESS BANK (DIAMOND)"/>
    <s v="08/02/2023"/>
    <n v="2618023353"/>
    <s v="RegFee - Sokoto State University, Sokoto^WEBID11731262^(IP:197.210.70.67)"/>
    <s v="RegFee - Sokoto State University, Sokoto^WEBID11731262^(IP:197.210.70.67)"/>
    <n v="6429382"/>
    <n v="1001757"/>
    <n v="25530110"/>
    <n v="981477509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262^(IP:197.210.70.67)"/>
    <n v="566"/>
    <n v="28826"/>
    <n v="566"/>
    <n v="9814775094"/>
    <n v="9814775094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1262^(IP:197.210.70.67)"/>
    <s v="RegFee - Sokoto State University, Sokoto^WEBID11731262^(IP:197.210.70.67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4742533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3747"/>
    <s v="08-02-2023 13:14:31"/>
    <n v="34989"/>
    <n v="358671"/>
    <s v="ACCESS BANK (DIAMOND)"/>
    <s v="08/02/2023"/>
    <n v="2618018448"/>
    <s v="RegFee - Sokoto State University, Sokoto^WEBID11731206^(IP:102.91.4.161)"/>
    <s v="RegFee - Sokoto State University, Sokoto^WEBID11731206^(IP:102.91.4.161)"/>
    <n v="6429382"/>
    <n v="1001755"/>
    <n v="25530077"/>
    <n v="981474253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206^(IP:102.91.4.161)"/>
    <n v="566"/>
    <n v="953558"/>
    <n v="566"/>
    <n v="9814742533"/>
    <n v="9814742533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1206^(IP:102.91.4.161)"/>
    <s v="RegFee - Sokoto State University, Sokoto^WEBID11731206^(IP:102.91.4.161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4925681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3:32:25"/>
    <n v="34989"/>
    <n v="33315"/>
    <s v="ACCESS BANK (DIAMOND)"/>
    <s v="08/02/2023"/>
    <n v="2618045552"/>
    <s v="RegFee - Sokoto State University, Sokoto^WEBID11731489^(IP:197.210.71.88)"/>
    <s v="RegFee - Sokoto State University, Sokoto^WEBID11731489^(IP:197.210.71.88)"/>
    <n v="6429382"/>
    <n v="1001759"/>
    <n v="25530250"/>
    <n v="981492568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489^(IP:197.210.71.88)"/>
    <n v="566"/>
    <n v="33315"/>
    <n v="566"/>
    <n v="9814925681"/>
    <n v="9814925681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1489^(IP:197.210.71.88)"/>
    <s v="RegFee - Sokoto State University, Sokoto^WEBID11731489^(IP:197.210.71.88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5002611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3:40:00"/>
    <n v="34989"/>
    <n v="636410"/>
    <s v="ACCESS BANK (DIAMOND)"/>
    <s v="08/02/2023"/>
    <n v="2618059191"/>
    <s v="RegFee - Sokoto State University, Sokoto^WEBID11731618^(IP:197.210.70.184)"/>
    <s v="RegFee - Sokoto State University, Sokoto^WEBID11731618^(IP:197.210.70.184)"/>
    <n v="6429382"/>
    <n v="1001761"/>
    <n v="25530334"/>
    <n v="981500261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618^(IP:197.210.70.184)"/>
    <n v="566"/>
    <n v="636410"/>
    <n v="566"/>
    <n v="9815002611"/>
    <n v="9815002611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1618^(IP:197.210.70.184)"/>
    <s v="RegFee - Sokoto State University, Sokoto^WEBID11731618^(IP:197.210.70.184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5122237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7210"/>
    <s v="08-02-2023 13:51:56"/>
    <n v="34989"/>
    <n v="301818"/>
    <s v="ACCESS BANK (DIAMOND)"/>
    <s v="08/02/2023"/>
    <n v="2618081679"/>
    <s v="RegFee - Sokoto State University, Sokoto^WEBID11731789^(IP:102.89.40.176)"/>
    <s v="RegFee - Sokoto State University, Sokoto^WEBID11731789^(IP:102.89.40.176)"/>
    <n v="6429382"/>
    <n v="1001763"/>
    <n v="25530460"/>
    <n v="981512223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789^(IP:102.89.40.176)"/>
    <n v="566"/>
    <n v="301818"/>
    <n v="566"/>
    <n v="9815122237"/>
    <n v="9815122237"/>
    <s v="MAST"/>
    <s v="2144983715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1789^(IP:102.89.40.176)"/>
    <s v="RegFee - Sokoto State University, Sokoto^WEBID11731789^(IP:102.89.40.176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8/02/2023"/>
    <s v="09/02/2023"/>
    <n v="9815238262"/>
    <s v="UP SETTLEMENT"/>
    <s v="UNITED BANK FOR AFRICA PLC"/>
    <s v="0006067466"/>
    <x v="2"/>
    <s v="3UP1SO000000004"/>
    <s v="3UP16084"/>
    <s v="SOKOTO STATE UNIVERSITY,SOKOTO,SOKOTO,NG"/>
    <s v="Purchase"/>
    <n v="0.5"/>
    <n v="9000"/>
    <s v="VISA"/>
    <s v="492069******6264"/>
    <s v="08-02-2023 14:03:54"/>
    <n v="34989"/>
    <n v="509446"/>
    <s v="ACCESS BANK (DIAMOND)"/>
    <s v="08/02/2023"/>
    <n v="2618098604"/>
    <s v="RegFee - Sokoto State University, Sokoto^WEBID11677978^(IP:102.91.47.111)"/>
    <s v="RegFee - Sokoto State University, Sokoto^WEBID11677978^(IP:102.91.47.111)"/>
    <n v="6429382"/>
    <n v="1001764"/>
    <n v="25530558"/>
    <n v="981523826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7978^(IP:102.91.47.111)"/>
    <n v="566"/>
    <n v="509446"/>
    <n v="566"/>
    <n v="9815238262"/>
    <n v="9815238262"/>
    <s v="VISA"/>
    <s v="2201898976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7978^(IP:102.91.47.111)"/>
    <s v="RegFee - Sokoto State University, Sokoto^WEBID11677978^(IP:102.91.47.111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s v="08/02/2023"/>
    <s v="09/02/2023"/>
    <n v="9815340189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733"/>
    <s v="08-02-2023 14:14:07"/>
    <n v="34989"/>
    <n v="581720"/>
    <s v="ACCESS BANK (DIAMOND)"/>
    <s v="08/02/2023"/>
    <n v="2618114021"/>
    <s v="RegFee - Sokoto State University, Sokoto^WEBID11732186^(IP:102.91.48.180)"/>
    <s v="RegFee - Sokoto State University, Sokoto^WEBID11732186^(IP:102.91.48.180)"/>
    <n v="6429382"/>
    <n v="1001765"/>
    <n v="25530652"/>
    <n v="981534018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2186^(IP:102.91.48.180)"/>
    <n v="566"/>
    <n v="962414"/>
    <n v="566"/>
    <n v="9815340189"/>
    <n v="9815340189"/>
    <s v="MAST"/>
    <s v="2170932605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2186^(IP:102.91.48.180)"/>
    <s v="RegFee - Sokoto State University, Sokoto^WEBID11732186^(IP:102.91.48.180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5370620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733"/>
    <s v="08-02-2023 14:17:15"/>
    <n v="34989"/>
    <n v="593604"/>
    <s v="ACCESS BANK (DIAMOND)"/>
    <s v="08/02/2023"/>
    <n v="2618119179"/>
    <s v="RegFee - Sokoto State University, Sokoto^WEBID11732245^(IP:102.91.47.105)"/>
    <s v="RegFee - Sokoto State University, Sokoto^WEBID11732245^(IP:102.91.47.105)"/>
    <n v="6429382"/>
    <n v="1001766"/>
    <n v="25530696"/>
    <n v="981537062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2245^(IP:102.91.47.105)"/>
    <n v="566"/>
    <n v="26012"/>
    <n v="566"/>
    <n v="9815370620"/>
    <n v="9815370620"/>
    <s v="MAST"/>
    <s v="2170932605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2245^(IP:102.91.47.105)"/>
    <s v="RegFee - Sokoto State University, Sokoto^WEBID11732245^(IP:102.91.47.10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4500753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2:50:29"/>
    <n v="34988"/>
    <n v="824727"/>
    <s v="ACCESS BANK (DIAMOND)"/>
    <s v="08/02/2023"/>
    <n v="2617846749"/>
    <s v="RegFee - Sokoto State University, Sokoto^WEBID11730791^(IP:197.210.70.21)"/>
    <s v="RegFee - Sokoto State University, Sokoto^WEBID11730791^(IP:197.210.70.21)"/>
    <n v="2940799"/>
    <n v="1001750"/>
    <n v="25529798"/>
    <n v="981450075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791^(IP:197.210.70.21)"/>
    <n v="566"/>
    <n v="824727"/>
    <n v="566"/>
    <n v="9814500753"/>
    <n v="9814500753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0791^(IP:197.210.70.21)"/>
    <s v="RegFee - Sokoto State University, Sokoto^WEBID11730791^(IP:197.210.70.21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4402906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8-02-2023 12:41:11"/>
    <n v="34988"/>
    <n v="935966"/>
    <s v="ACCESS BANK (DIAMOND)"/>
    <s v="08/02/2023"/>
    <n v="2617838182"/>
    <s v="RegFee - Sokoto State University, Sokoto^WEBID11730664^(IP:197.210.77.231)"/>
    <s v="RegFee - Sokoto State University, Sokoto^WEBID11730664^(IP:197.210.77.231)"/>
    <n v="5104507"/>
    <n v="1001747"/>
    <n v="25529702"/>
    <n v="981440290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30664^(IP:197.210.77.231)"/>
    <n v="566"/>
    <n v="876568"/>
    <n v="566"/>
    <n v="9814402906"/>
    <n v="9814402906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30664^(IP:197.210.77.231)"/>
    <s v="RegFee - Sokoto State University, Sokoto^WEBID11730664^(IP:197.210.77.231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8/02/2023"/>
    <s v="09/02/2023"/>
    <n v="9814244338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2:26:38"/>
    <n v="34988"/>
    <n v="13207"/>
    <s v="ACCESS BANK (DIAMOND)"/>
    <s v="08/02/2023"/>
    <n v="2617820843"/>
    <s v="RegFee - Sokoto State University, Sokoto^WEBID11730402^(IP:102.91.4.161)"/>
    <s v="RegFee - Sokoto State University, Sokoto^WEBID11730402^(IP:102.91.4.161)"/>
    <n v="9261439"/>
    <n v="1001742"/>
    <n v="25529549"/>
    <n v="981424433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402^(IP:102.91.4.161)"/>
    <n v="566"/>
    <n v="13207"/>
    <n v="566"/>
    <n v="9814244338"/>
    <n v="9814244338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0402^(IP:102.91.4.161)"/>
    <s v="RegFee - Sokoto State University, Sokoto^WEBID11730402^(IP:102.91.4.161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4271678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2:29:09"/>
    <n v="34988"/>
    <n v="821402"/>
    <s v="ACCESS BANK (DIAMOND)"/>
    <s v="08/02/2023"/>
    <n v="2617824472"/>
    <s v="RegFee - Sokoto State University, Sokoto^WEBID11730459^(IP:197.210.70.67)"/>
    <s v="RegFee - Sokoto State University, Sokoto^WEBID11730459^(IP:197.210.70.67)"/>
    <n v="9261439"/>
    <n v="1001743"/>
    <n v="25529575"/>
    <n v="981427167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459^(IP:197.210.70.67)"/>
    <n v="566"/>
    <n v="821402"/>
    <n v="566"/>
    <n v="9814271678"/>
    <n v="9814271678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0459^(IP:197.210.70.67)"/>
    <s v="RegFee - Sokoto State University, Sokoto^WEBID11730459^(IP:197.210.70.67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3849219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3747"/>
    <s v="08-02-2023 11:49:02"/>
    <n v="34987"/>
    <n v="13130"/>
    <s v="ACCESS BANK (DIAMOND)"/>
    <s v="08/02/2023"/>
    <n v="2617767786"/>
    <s v="RegFee - Sokoto State University, Sokoto^WEBID11729761^(IP:197.210.70.17)"/>
    <s v="RegFee - Sokoto State University, Sokoto^WEBID11729761^(IP:197.210.70.17)"/>
    <n v="9261439"/>
    <n v="1001727"/>
    <n v="25529162"/>
    <n v="981384921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761^(IP:197.210.70.17)"/>
    <n v="566"/>
    <n v="12263"/>
    <n v="566"/>
    <n v="9813849219"/>
    <n v="9813849219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761^(IP:197.210.70.17)"/>
    <s v="RegFee - Sokoto State University, Sokoto^WEBID11729761^(IP:197.210.70.1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675846127457"/>
    <s v="UP SETTLEMENT"/>
    <s v="ACCESS BANK NIGERIA PLC"/>
    <s v="0006067466"/>
    <x v="2"/>
    <s v="3UP1SO000000004"/>
    <s v="3UP16084"/>
    <s v="RegFee-SokotoStateUniversity,Sokoto^WEBID11727875"/>
    <s v="Payment"/>
    <n v="0.5"/>
    <n v="9000"/>
    <s v="PAYA"/>
    <s v="904406******7082"/>
    <s v="08-02-2023 09:48:47"/>
    <s v=""/>
    <s v="099MJKL230399XF7"/>
    <s v="ACCESS BANK (DIAMOND)"/>
    <s v="08/02/2023"/>
    <n v="56675846127457"/>
    <s v="WP00"/>
    <s v="WP00"/>
    <n v="9261439"/>
    <s v=""/>
    <s v=""/>
    <s v=""/>
    <s v=""/>
    <s v="+"/>
    <s v="SC011"/>
    <s v="Retail"/>
    <s v="RegFee-SokotoStateUniversity,Sokoto^WEBID11727875"/>
    <n v="5999"/>
    <n v="63"/>
    <s v=""/>
    <s v=""/>
    <s v=""/>
    <s v="UNIFIED PAYMENTS SERVICES LTD"/>
    <s v="0"/>
    <n v="566"/>
    <s v=""/>
    <n v="566"/>
    <s v=""/>
    <s v=""/>
    <s v="PAYA"/>
    <s v="1225617082"/>
    <n v="9069310500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25617082"/>
    <s v="USSDPAYATTITUDE_080220230948456652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727875&quot;,&quot;Status&quot;:&quot;Pre-Approved&quot;,&quot;RRN&quot;:&quot;675846127457&quot;,&quot;TransId&quot;:&quot;15860811&quot;,&quot;AuthRef&quot;:&quot;099MJKL230399XF7&quot;,&quot;Date&quot;:&quot;08Feb,202309:48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08/02/2023"/>
    <s v="09/02/2023"/>
    <n v="9813664077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8-02-2023 11:30:48"/>
    <n v="34987"/>
    <n v="934822"/>
    <s v="ACCESS BANK (DIAMOND)"/>
    <s v="08/02/2023"/>
    <n v="2617760186"/>
    <s v="RegFee - Sokoto State University, Sokoto^WEBID11729436^(IP:102.91.4.161)"/>
    <s v="RegFee - Sokoto State University, Sokoto^WEBID11729436^(IP:102.91.4.161)"/>
    <n v="9746876"/>
    <n v="1001719"/>
    <n v="25528957"/>
    <n v="981366407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436^(IP:102.91.4.161)"/>
    <n v="566"/>
    <n v="10524"/>
    <n v="566"/>
    <n v="9813664077"/>
    <n v="9813664077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436^(IP:102.91.4.161)"/>
    <s v="RegFee - Sokoto State University, Sokoto^WEBID11729436^(IP:102.91.4.161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4146382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2:17:40"/>
    <n v="34988"/>
    <n v="10396"/>
    <s v="ACCESS BANK (DIAMOND)"/>
    <s v="08/02/2023"/>
    <n v="2617808893"/>
    <s v="RegFee - Sokoto State University, Sokoto^WEBID11730211^(IP:197.210.70.184)"/>
    <s v="RegFee - Sokoto State University, Sokoto^WEBID11730211^(IP:197.210.70.184)"/>
    <n v="9746876"/>
    <n v="1001737"/>
    <n v="25529417"/>
    <n v="981414638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211^(IP:197.210.70.184)"/>
    <n v="566"/>
    <n v="10396"/>
    <n v="566"/>
    <n v="9814146382"/>
    <n v="9814146382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0211^(IP:197.210.70.184)"/>
    <s v="RegFee - Sokoto State University, Sokoto^WEBID11730211^(IP:197.210.70.184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3961179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2:00:13"/>
    <n v="34988"/>
    <n v="611792"/>
    <s v="ACCESS BANK (DIAMOND)"/>
    <s v="08/02/2023"/>
    <n v="2617797963"/>
    <s v="RegFee - Sokoto State University, Sokoto^WEBID11729890^(IP:197.210.71.88)"/>
    <s v="RegFee - Sokoto State University, Sokoto^WEBID11729890^(IP:197.210.71.88)"/>
    <n v="9746876"/>
    <n v="1001733"/>
    <n v="25529246"/>
    <n v="981396117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890^(IP:197.210.71.88)"/>
    <n v="566"/>
    <n v="611792"/>
    <n v="566"/>
    <n v="9813961179"/>
    <n v="9813961179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890^(IP:197.210.71.88)"/>
    <s v="RegFee - Sokoto State University, Sokoto^WEBID11729890^(IP:197.210.71.88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387101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8-02-2023 11:51:13"/>
    <n v="34988"/>
    <n v="21515"/>
    <s v="ACCESS BANK (DIAMOND)"/>
    <s v="08/02/2023"/>
    <n v="2617791140"/>
    <s v="RegFee - Sokoto State University, Sokoto^WEBID11729801^(IP:197.210.70.17)"/>
    <s v="RegFee - Sokoto State University, Sokoto^WEBID11729801^(IP:197.210.70.17)"/>
    <n v="9746876"/>
    <n v="1001728"/>
    <n v="25529188"/>
    <n v="981387101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801^(IP:197.210.70.17)"/>
    <n v="566"/>
    <n v="405082"/>
    <n v="566"/>
    <n v="9813871014"/>
    <n v="9813871014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801^(IP:197.210.70.17)"/>
    <s v="RegFee - Sokoto State University, Sokoto^WEBID11729801^(IP:197.210.70.1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3776500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8-02-2023 11:41:55"/>
    <n v="34987"/>
    <n v="982969"/>
    <s v="ACCESS BANK (DIAMOND)"/>
    <s v="08/02/2023"/>
    <n v="2617764773"/>
    <s v="RegFee - Sokoto State University, Sokoto^WEBID11729643^(IP:197.210.70.17)"/>
    <s v="RegFee - Sokoto State University, Sokoto^WEBID11729643^(IP:197.210.70.17)"/>
    <n v="9746876"/>
    <n v="1001724"/>
    <n v="25529083"/>
    <n v="981377650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643^(IP:197.210.70.17)"/>
    <n v="566"/>
    <n v="940477"/>
    <n v="566"/>
    <n v="9813776500"/>
    <n v="9813776500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643^(IP:197.210.70.17)"/>
    <s v="RegFee - Sokoto State University, Sokoto^WEBID11729643^(IP:197.210.70.1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3895179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4232"/>
    <s v="08-02-2023 11:53:42"/>
    <n v="34988"/>
    <n v="31422"/>
    <s v="ACCESS BANK (DIAMOND)"/>
    <s v="08/02/2023"/>
    <n v="2617793102"/>
    <s v="RegFee - Sokoto State University, Sokoto^WEBID11729826^(IP:102.91.4.139)"/>
    <s v="RegFee - Sokoto State University, Sokoto^WEBID11729826^(IP:102.91.4.139)"/>
    <n v="9746876"/>
    <n v="1001729"/>
    <n v="25529206"/>
    <n v="981389517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826^(IP:102.91.4.139)"/>
    <n v="566"/>
    <n v="781480"/>
    <n v="566"/>
    <n v="9813895179"/>
    <n v="9813895179"/>
    <s v="MAST"/>
    <s v="3520360181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826^(IP:102.91.4.139)"/>
    <s v="RegFee - Sokoto State University, Sokoto^WEBID11729826^(IP:102.91.4.13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4185015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317"/>
    <s v="08-02-2023 12:21:10"/>
    <n v="34988"/>
    <n v="147381"/>
    <s v="ACCESS BANK (DIAMOND)"/>
    <s v="08/02/2023"/>
    <n v="2617812961"/>
    <s v="RegFee - Sokoto State University, Sokoto^WEBID11730287^(IP:102.91.4.161)"/>
    <s v="RegFee - Sokoto State University, Sokoto^WEBID11730287^(IP:102.91.4.161)"/>
    <n v="9746876"/>
    <n v="1001739"/>
    <n v="25529473"/>
    <n v="981418501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287^(IP:102.91.4.161)"/>
    <n v="566"/>
    <n v="711231"/>
    <n v="566"/>
    <n v="9814185015"/>
    <n v="9814185015"/>
    <s v="MAST"/>
    <s v="3510354879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30287^(IP:102.91.4.161)"/>
    <s v="RegFee - Sokoto State University, Sokoto^WEBID11730287^(IP:102.91.4.161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3158887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0059"/>
    <s v="08-02-2023 10:42:32"/>
    <n v="34985"/>
    <n v="710630"/>
    <s v="ACCESS BANK (DIAMOND)"/>
    <s v="08/02/2023"/>
    <n v="2617689945"/>
    <s v="RegFee - Sokoto State University, Sokoto^WEBID11724825^(IP:197.210.76.147)"/>
    <s v="RegFee - Sokoto State University, Sokoto^WEBID11724825^(IP:197.210.76.147)"/>
    <n v="5601676"/>
    <n v="1001697"/>
    <n v="25528497"/>
    <n v="981315888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4825^(IP:197.210.76.147)"/>
    <n v="566"/>
    <n v="773268"/>
    <n v="566"/>
    <n v="9813158887"/>
    <n v="9813158887"/>
    <s v="MAST"/>
    <s v="3520372163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4825^(IP:197.210.76.147)"/>
    <s v="RegFee - Sokoto State University, Sokoto^WEBID11724825^(IP:197.210.76.14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3534112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8-02-2023 11:18:31"/>
    <n v="34987"/>
    <n v="880987"/>
    <s v="ACCESS BANK (DIAMOND)"/>
    <s v="08/02/2023"/>
    <n v="2617754827"/>
    <s v="RegFee - Sokoto State University, Sokoto^WEBID11729271^(IP:102.91.5.53)"/>
    <s v="RegFee - Sokoto State University, Sokoto^WEBID11729271^(IP:102.91.5.53)"/>
    <n v="5601676"/>
    <n v="1001715"/>
    <n v="25528837"/>
    <n v="981353411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271^(IP:102.91.5.53)"/>
    <n v="566"/>
    <n v="402044"/>
    <n v="566"/>
    <n v="9813534112"/>
    <n v="9813534112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271^(IP:102.91.5.53)"/>
    <s v="RegFee - Sokoto State University, Sokoto^WEBID11729271^(IP:102.91.5.53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3626639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1388"/>
    <s v="08-02-2023 11:27:09"/>
    <n v="34987"/>
    <n v="919606"/>
    <s v="ACCESS BANK (DIAMOND)"/>
    <s v="08/02/2023"/>
    <n v="2617758641"/>
    <s v="RegFee - Sokoto State University, Sokoto^WEBID11729382^(IP:197.210.71.88)"/>
    <s v="RegFee - Sokoto State University, Sokoto^WEBID11729382^(IP:197.210.71.88)"/>
    <n v="5601676"/>
    <n v="1001718"/>
    <n v="25528921"/>
    <n v="981362663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382^(IP:197.210.71.88)"/>
    <n v="566"/>
    <n v="127192"/>
    <n v="566"/>
    <n v="9813626639"/>
    <n v="9813626639"/>
    <s v="MAST"/>
    <s v="3220326271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382^(IP:197.210.71.88)"/>
    <s v="RegFee - Sokoto State University, Sokoto^WEBID11729382^(IP:197.210.71.8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3256136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8-02-2023 10:52:21"/>
    <n v="34987"/>
    <n v="768901"/>
    <s v="ACCESS BANK (DIAMOND)"/>
    <s v="08/02/2023"/>
    <n v="2617744761"/>
    <s v="RegFee - Sokoto State University, Sokoto^WEBID11728865^(IP:197.210.70.243)"/>
    <s v="RegFee - Sokoto State University, Sokoto^WEBID11728865^(IP:197.210.70.243)"/>
    <n v="9637773"/>
    <n v="1001703"/>
    <n v="25528580"/>
    <n v="981325613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8865^(IP:197.210.70.243)"/>
    <n v="566"/>
    <n v="990849"/>
    <n v="566"/>
    <n v="9813256136"/>
    <n v="9813256136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28865^(IP:197.210.70.243)"/>
    <s v="RegFee - Sokoto State University, Sokoto^WEBID11728865^(IP:197.210.70.243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8/02/2023"/>
    <s v="09/02/2023"/>
    <n v="9813239341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8-02-2023 10:50:42"/>
    <n v="34987"/>
    <n v="809194"/>
    <s v="ACCESS BANK (DIAMOND)"/>
    <s v="08/02/2023"/>
    <n v="2617744025"/>
    <s v="RegFee - Sokoto State University, Sokoto^WEBID11728833^(IP:197.210.70.47)"/>
    <s v="RegFee - Sokoto State University, Sokoto^WEBID11728833^(IP:197.210.70.47)"/>
    <n v="9637773"/>
    <n v="1001701"/>
    <n v="25528566"/>
    <n v="981323934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8833^(IP:197.210.70.47)"/>
    <n v="566"/>
    <n v="977741"/>
    <n v="566"/>
    <n v="9813239341"/>
    <n v="9813239341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28833^(IP:197.210.70.47)"/>
    <s v="RegFee - Sokoto State University, Sokoto^WEBID11728833^(IP:197.210.70.47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8/02/2023"/>
    <s v="09/02/2023"/>
    <n v="9813298333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8-02-2023 10:56:29"/>
    <n v="34987"/>
    <n v="703477"/>
    <s v="ACCESS BANK (DIAMOND)"/>
    <s v="08/02/2023"/>
    <n v="2617746721"/>
    <s v="RegFee - Sokoto State University, Sokoto^WEBID11728928^(IP:102.91.4.103)"/>
    <s v="RegFee - Sokoto State University, Sokoto^WEBID11728928^(IP:102.91.4.103)"/>
    <n v="9637773"/>
    <n v="1001706"/>
    <n v="25528617"/>
    <n v="9813298333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8928^(IP:102.91.4.103)"/>
    <n v="566"/>
    <n v="23483"/>
    <n v="566"/>
    <n v="9813298333"/>
    <n v="9813298333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28928^(IP:102.91.4.103)"/>
    <s v="RegFee - Sokoto State University, Sokoto^WEBID11728928^(IP:102.91.4.103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8/02/2023"/>
    <s v="09/02/2023"/>
    <n v="9813276854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8-02-2023 10:54:27"/>
    <n v="34987"/>
    <n v="367154"/>
    <s v="ACCESS BANK (DIAMOND)"/>
    <s v="08/02/2023"/>
    <n v="2617745737"/>
    <s v="RegFee - Sokoto State University, Sokoto^WEBID11728897^(IP:197.210.70.47)"/>
    <s v="RegFee - Sokoto State University, Sokoto^WEBID11728897^(IP:197.210.70.47)"/>
    <n v="9637773"/>
    <n v="1001704"/>
    <n v="25528599"/>
    <n v="981327685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8897^(IP:197.210.70.47)"/>
    <n v="566"/>
    <n v="7485"/>
    <n v="566"/>
    <n v="9813276854"/>
    <n v="9813276854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28897^(IP:197.210.70.47)"/>
    <s v="RegFee - Sokoto State University, Sokoto^WEBID11728897^(IP:197.210.70.47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8/02/2023"/>
    <s v="09/02/2023"/>
    <n v="9813120900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1341"/>
    <s v="08-02-2023 10:38:43"/>
    <n v="34985"/>
    <n v="982024"/>
    <s v="ACCESS BANK (DIAMOND)"/>
    <s v="08/02/2023"/>
    <n v="2617687865"/>
    <s v="RegFee - Sokoto State University, Sokoto^WEBID11728616^(IP:197.210.70.184)"/>
    <s v="RegFee - Sokoto State University, Sokoto^WEBID11728616^(IP:197.210.70.184)"/>
    <n v="9637773"/>
    <n v="1001692"/>
    <n v="25528447"/>
    <n v="981312090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616^(IP:197.210.70.184)"/>
    <n v="566"/>
    <n v="982024"/>
    <n v="566"/>
    <n v="9813120900"/>
    <n v="9813120900"/>
    <s v="MAST"/>
    <s v="3096301222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8616^(IP:197.210.70.184)"/>
    <s v="RegFee - Sokoto State University, Sokoto^WEBID11728616^(IP:197.210.70.184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3427507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8-02-2023 11:08:47"/>
    <n v="34987"/>
    <n v="838644"/>
    <s v="ACCESS BANK (DIAMOND)"/>
    <s v="08/02/2023"/>
    <n v="2617750821"/>
    <s v="RegFee - Sokoto State University, Sokoto^WEBID11729121^(IP:102.91.5.53)"/>
    <s v="RegFee - Sokoto State University, Sokoto^WEBID11729121^(IP:102.91.5.53)"/>
    <n v="9637773"/>
    <n v="1001711"/>
    <n v="25528736"/>
    <n v="981342750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121^(IP:102.91.5.53)"/>
    <n v="566"/>
    <n v="401006"/>
    <n v="566"/>
    <n v="9813427507"/>
    <n v="9813427507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121^(IP:102.91.5.53)"/>
    <s v="RegFee - Sokoto State University, Sokoto^WEBID11729121^(IP:102.91.5.53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3297610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109"/>
    <s v="08-02-2023 10:56:25"/>
    <n v="34987"/>
    <n v="602375"/>
    <s v="ACCESS BANK (DIAMOND)"/>
    <s v="08/02/2023"/>
    <n v="2617746690"/>
    <s v="RegFee - Sokoto State University, Sokoto^WEBID11728906^(IP:102.91.4.161)"/>
    <s v="RegFee - Sokoto State University, Sokoto^WEBID11728906^(IP:102.91.4.161)"/>
    <n v="9637773"/>
    <n v="1001705"/>
    <n v="25528608"/>
    <n v="981329761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906^(IP:102.91.4.161)"/>
    <n v="566"/>
    <n v="602375"/>
    <n v="566"/>
    <n v="9813297610"/>
    <n v="9813297610"/>
    <s v="MAST"/>
    <s v="3107568893"/>
    <s v=""/>
    <s v="F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8906^(IP:102.91.4.161)"/>
    <s v="RegFee - Sokoto State University, Sokoto^WEBID11728906^(IP:102.91.4.161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8/02/2023"/>
    <s v="09/02/2023"/>
    <n v="9813058160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8-02-2023 10:32:23"/>
    <n v="34985"/>
    <n v="846046"/>
    <s v="ACCESS BANK (DIAMOND)"/>
    <s v="08/02/2023"/>
    <n v="2617682275"/>
    <s v="RegFee - Sokoto State University, Sokoto^WEBID11728540^(IP:197.210.71.32)"/>
    <s v="RegFee - Sokoto State University, Sokoto^WEBID11728540^(IP:197.210.71.32)"/>
    <n v="9637773"/>
    <n v="1001689"/>
    <n v="25528393"/>
    <n v="981305816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8540^(IP:197.210.71.32)"/>
    <n v="566"/>
    <n v="835643"/>
    <n v="566"/>
    <n v="9813058160"/>
    <n v="9813058160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28540^(IP:197.210.71.32)"/>
    <s v="RegFee - Sokoto State University, Sokoto^WEBID11728540^(IP:197.210.71.32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8/02/2023"/>
    <s v="09/02/2023"/>
    <n v="9813087454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8-02-2023 10:35:22"/>
    <n v="34985"/>
    <n v="197355"/>
    <s v="ACCESS BANK (DIAMOND)"/>
    <s v="08/02/2023"/>
    <n v="2617684718"/>
    <s v="RegFee - Sokoto State University, Sokoto^WEBID11728588^(IP:197.210.70.243)"/>
    <s v="RegFee - Sokoto State University, Sokoto^WEBID11728588^(IP:197.210.70.243)"/>
    <n v="9637773"/>
    <n v="1001690"/>
    <n v="25528421"/>
    <n v="981308745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8588^(IP:197.210.70.243)"/>
    <n v="566"/>
    <n v="858747"/>
    <n v="566"/>
    <n v="9813087454"/>
    <n v="9813087454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28588^(IP:197.210.70.243)"/>
    <s v="RegFee - Sokoto State University, Sokoto^WEBID11728588^(IP:197.210.70.243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8/02/2023"/>
    <s v="09/02/2023"/>
    <n v="981348469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8-02-2023 11:13:52"/>
    <n v="34987"/>
    <n v="861725"/>
    <s v="ACCESS BANK (DIAMOND)"/>
    <s v="08/02/2023"/>
    <n v="2617753143"/>
    <s v="RegFee - Sokoto State University, Sokoto^WEBID11729206^(IP:197.210.71.88)"/>
    <s v="RegFee - Sokoto State University, Sokoto^WEBID11729206^(IP:197.210.71.88)"/>
    <n v="9637773"/>
    <n v="1001712"/>
    <n v="25528786"/>
    <n v="981348469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206^(IP:197.210.71.88)"/>
    <n v="566"/>
    <n v="777040"/>
    <n v="566"/>
    <n v="9813484694"/>
    <n v="9813484694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9206^(IP:197.210.71.88)"/>
    <s v="RegFee - Sokoto State University, Sokoto^WEBID11729206^(IP:197.210.71.8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9812084743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3301"/>
    <s v="08-02-2023 08:52:51"/>
    <n v="34984"/>
    <n v="84666"/>
    <s v="ACCESS BANK (DIAMOND)"/>
    <s v="08/02/2023"/>
    <n v="2617504006"/>
    <s v="RegFee - Sokoto State University, Sokoto^WEBID11727177^(IP:89.38.227.54)"/>
    <s v="RegFee - Sokoto State University, Sokoto^WEBID11727177^(IP:89.38.227.54)"/>
    <n v="8153446"/>
    <n v="1001682"/>
    <n v="25527669"/>
    <n v="981208474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7177^(IP:89.38.227.54)"/>
    <n v="566"/>
    <n v="84666"/>
    <n v="566"/>
    <n v="9812084743"/>
    <n v="9812084743"/>
    <s v="MAST"/>
    <s v="2182521278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7177^(IP:89.38.227.54)"/>
    <s v="RegFee - Sokoto State University, Sokoto^WEBID11727177^(IP:89.38.227.54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8/02/2023"/>
    <s v="09/02/2023"/>
    <n v="9811337573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733"/>
    <s v="08-02-2023 05:27:54"/>
    <n v="34982"/>
    <n v="868911"/>
    <s v="ACCESS BANK (DIAMOND)"/>
    <s v="08/02/2023"/>
    <n v="2617370471"/>
    <s v="RegFee - Sokoto State University, Sokoto^WEBID11726105^(IP:102.89.45.228)"/>
    <s v="RegFee - Sokoto State University, Sokoto^WEBID11726105^(IP:102.89.45.228)"/>
    <n v="2818458"/>
    <n v="1001680"/>
    <n v="25527179"/>
    <n v="981133757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6105^(IP:102.89.45.228)"/>
    <n v="566"/>
    <n v="383985"/>
    <n v="566"/>
    <n v="9811337573"/>
    <n v="9811337573"/>
    <s v="MAST"/>
    <s v="2170932605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6105^(IP:102.89.45.228)"/>
    <s v="RegFee - Sokoto State University, Sokoto^WEBID11726105^(IP:102.89.45.22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9/02/2023"/>
    <n v="675842584690"/>
    <s v="UP SETTLEMENT"/>
    <s v="ACCESS BANK NIGERIA PLC"/>
    <s v="0006067466"/>
    <x v="2"/>
    <s v="3UP1SO000000004"/>
    <s v="3UP16084"/>
    <s v="RegFee-SokotoStateUniversity,Sokoto^WEBID11727164"/>
    <s v="Payment"/>
    <n v="0.5"/>
    <n v="9000"/>
    <s v="PAYA"/>
    <s v="904406******2066"/>
    <s v="08-02-2023 08:49:44"/>
    <s v=""/>
    <s v="099MJKL230396nPP"/>
    <s v="ACCESS BANK (DIAMOND)"/>
    <s v="08/02/2023"/>
    <n v="56675842584690"/>
    <s v="WP00"/>
    <s v="WP00"/>
    <n v="2818458"/>
    <s v=""/>
    <s v=""/>
    <s v=""/>
    <s v=""/>
    <s v="+"/>
    <s v="SC011"/>
    <s v="Retail"/>
    <s v="RegFee-SokotoStateUniversity,Sokoto^WEBID11727164"/>
    <n v="5999"/>
    <n v="63"/>
    <s v=""/>
    <s v=""/>
    <s v=""/>
    <s v="UNIFIED PAYMENTS SERVICES LTD"/>
    <s v="0"/>
    <n v="566"/>
    <s v=""/>
    <n v="566"/>
    <s v=""/>
    <s v=""/>
    <s v="PAYA"/>
    <s v="1242052066"/>
    <n v="7033129886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80220230849408460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727164&quot;,&quot;Status&quot;:&quot;Pre-Approved&quot;,&quot;RRN&quot;:&quot;675842584690&quot;,&quot;TransId&quot;:&quot;15857470&quot;,&quot;AuthRef&quot;:&quot;099MJKL230396nPP&quot;,&quot;Date&quot;:&quot;08Feb,202308:49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08/02/2023"/>
    <s v="09/02/2023"/>
    <n v="9814770560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0244"/>
    <s v="08-02-2023 13:17:14"/>
    <n v="34989"/>
    <n v="368399"/>
    <s v="ACCESS BANK (DIAMOND)"/>
    <s v="08/02/2023"/>
    <n v="2618022518"/>
    <s v="RegFee - Sokoto State University, Sokoto^WEBID11731265^(IP:102.91.4.76)"/>
    <s v="RegFee - Sokoto State University, Sokoto^WEBID11731265^(IP:102.91.4.76)"/>
    <n v="6429382"/>
    <n v="1001756"/>
    <n v="25530115"/>
    <n v="981477056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265^(IP:102.91.4.76)"/>
    <n v="566"/>
    <n v="789873"/>
    <n v="566"/>
    <n v="9814770560"/>
    <n v="9814770560"/>
    <s v="MAST"/>
    <s v="2148231489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31265^(IP:102.91.4.76)"/>
    <s v="RegFee - Sokoto State University, Sokoto^WEBID11731265^(IP:102.91.4.76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8/02/2023"/>
    <s v="09/02/2023"/>
    <n v="9814973023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1500"/>
    <s v="MAST"/>
    <s v="539923******4109"/>
    <s v="08-02-2023 13:37:11"/>
    <n v="34989"/>
    <n v="34754"/>
    <s v="ACCESS BANK (DIAMOND)"/>
    <s v="08/02/2023"/>
    <n v="2618053617"/>
    <s v="RegFee - Sokoto State University, Sokoto^WEBID11731567^(IP:197.210.71.88)"/>
    <s v="RegFee - Sokoto State University, Sokoto^WEBID11731567^(IP:197.210.71.88)"/>
    <n v="6429382"/>
    <n v="1001760"/>
    <n v="25530305"/>
    <n v="981497302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567^(IP:197.210.71.88)"/>
    <n v="566"/>
    <n v="34754"/>
    <n v="566"/>
    <n v="9814973023"/>
    <n v="9814973023"/>
    <s v="MAST"/>
    <s v="3107568893"/>
    <s v=""/>
    <s v="F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FIRST BANK OF NIGERIA PLC"/>
    <n v="30"/>
    <n v="6.9"/>
    <n v="0.52"/>
    <n v="11495.81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3"/>
    <n v="0.2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31567^(IP:197.210.71.88)"/>
    <s v="RegFee - Sokoto State University, Sokoto^WEBID11731567^(IP:197.210.71.88)"/>
    <s v=""/>
    <s v=""/>
    <s v="COLLECTION"/>
    <s v=""/>
    <s v=""/>
    <s v=""/>
    <s v=""/>
    <s v=""/>
    <s v=""/>
    <s v=""/>
    <s v=""/>
    <s v=""/>
    <n v="11495.81"/>
    <n v="0"/>
    <n v="0"/>
    <s v=""/>
    <s v="N"/>
    <s v=""/>
    <n v="0"/>
    <n v="0"/>
  </r>
  <r>
    <s v="08/02/2023"/>
    <s v="09/02/2023"/>
    <n v="9814484484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1500"/>
    <s v="MAST"/>
    <s v="539923******4109"/>
    <s v="08-02-2023 12:48:58"/>
    <n v="34988"/>
    <n v="20203"/>
    <s v="ACCESS BANK (DIAMOND)"/>
    <s v="08/02/2023"/>
    <n v="2617845196"/>
    <s v="RegFee - Sokoto State University, Sokoto^WEBID11730777^(IP:102.91.4.161)"/>
    <s v="RegFee - Sokoto State University, Sokoto^WEBID11730777^(IP:102.91.4.161)"/>
    <n v="2940799"/>
    <n v="1001749"/>
    <n v="25529776"/>
    <n v="981448448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777^(IP:102.91.4.161)"/>
    <n v="566"/>
    <n v="20203"/>
    <n v="566"/>
    <n v="9814484484"/>
    <n v="9814484484"/>
    <s v="MAST"/>
    <s v="3107568893"/>
    <s v=""/>
    <s v="F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FIRST BANK OF NIGERIA PLC"/>
    <n v="30"/>
    <n v="6.9"/>
    <n v="0.52"/>
    <n v="11495.81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3"/>
    <n v="0.2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30777^(IP:102.91.4.161)"/>
    <s v="RegFee - Sokoto State University, Sokoto^WEBID11730777^(IP:102.91.4.161)"/>
    <s v=""/>
    <s v=""/>
    <s v="COLLECTION"/>
    <s v=""/>
    <s v=""/>
    <s v=""/>
    <s v=""/>
    <s v=""/>
    <s v=""/>
    <s v=""/>
    <s v=""/>
    <s v=""/>
    <n v="11495.81"/>
    <n v="0"/>
    <n v="0"/>
    <s v=""/>
    <s v="N"/>
    <s v=""/>
    <n v="0"/>
    <n v="0"/>
  </r>
  <r>
    <s v="08/02/2023"/>
    <s v="09/02/2023"/>
    <n v="9813757059"/>
    <s v="UP SETTLEMENT"/>
    <s v="ZENITH INTERNATIONAL BANK PLC"/>
    <s v="0006067466"/>
    <x v="2"/>
    <s v="3UP1SO000000004"/>
    <s v="3UP16084"/>
    <s v="SOKOTO STATE UNIVERSITY,SOKOTO,SOKOTO,NG"/>
    <s v="Purchase"/>
    <n v="0.5"/>
    <n v="11500"/>
    <s v="MAST"/>
    <s v="539941******0019"/>
    <s v="08-02-2023 11:40:04"/>
    <n v="34987"/>
    <s v="D3912A"/>
    <s v="ACCESS BANK (DIAMOND)"/>
    <s v="08/02/2023"/>
    <n v="2617763961"/>
    <s v="RegFee - Sokoto State University, Sokoto^WEBID11729474^(IP:105.112.125.76)"/>
    <s v="RegFee - Sokoto State University, Sokoto^WEBID11729474^(IP:105.112.125.76)"/>
    <n v="9746876"/>
    <n v="1001723"/>
    <n v="25528990"/>
    <n v="9813757059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9474^(IP:105.112.125.76)"/>
    <n v="566"/>
    <n v="389331"/>
    <n v="566"/>
    <n v="9813757059"/>
    <n v="9813757059"/>
    <s v="MAST"/>
    <s v="2861392557"/>
    <s v=""/>
    <s v="ZENI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ZENITH INTERNATIONAL BANK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4.0010566E+19"/>
    <s v="RegFee - Sokoto State University, Sokoto^WEBID11729474^(IP:105.112.125.76)"/>
    <s v="RegFee - Sokoto State University, Sokoto^WEBID11729474^(IP:105.112.125.76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s v="08/02/2023"/>
    <s v="09/02/2023"/>
    <n v="9813736786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6988"/>
    <s v="08-02-2023 11:38:03"/>
    <n v="34987"/>
    <n v="274185"/>
    <s v="ACCESS BANK (DIAMOND)"/>
    <s v="08/02/2023"/>
    <n v="2617763104"/>
    <s v="RegFee - Sokoto State University, Sokoto^WEBID11729571^(IP:105.112.120.223)"/>
    <s v="RegFee - Sokoto State University, Sokoto^WEBID11729571^(IP:105.112.120.223)"/>
    <n v="9746876"/>
    <n v="1001722"/>
    <n v="25529053"/>
    <n v="981373678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571^(IP:105.112.120.223)"/>
    <n v="566"/>
    <n v="274185"/>
    <n v="566"/>
    <n v="9813736786"/>
    <n v="9813736786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29571^(IP:105.112.120.223)"/>
    <s v="RegFee - Sokoto State University, Sokoto^WEBID11729571^(IP:105.112.120.223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8/02/2023"/>
    <s v="09/02/2023"/>
    <n v="9813144760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5589"/>
    <s v="08-02-2023 10:41:07"/>
    <n v="34985"/>
    <n v="118191"/>
    <s v="ACCESS BANK (DIAMOND)"/>
    <s v="08/02/2023"/>
    <n v="2617689427"/>
    <s v="RegFee - Sokoto State University, Sokoto^WEBID11728681^(IP:102.89.42.0)"/>
    <s v="RegFee - Sokoto State University, Sokoto^WEBID11728681^(IP:102.89.42.0)"/>
    <n v="5601676"/>
    <n v="1001695"/>
    <n v="25528483"/>
    <n v="981314476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681^(IP:102.89.42.0)"/>
    <n v="566"/>
    <n v="118191"/>
    <n v="566"/>
    <n v="9813144760"/>
    <n v="9813144760"/>
    <s v="MAST"/>
    <s v="2286371807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28681^(IP:102.89.42.0)"/>
    <s v="RegFee - Sokoto State University, Sokoto^WEBID11728681^(IP:102.89.42.0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8/02/2023"/>
    <s v="09/02/2023"/>
    <n v="9813122505"/>
    <s v="UP SETTLEMENT"/>
    <s v="ACCESS BANK NIGERIA PLC"/>
    <s v="0006067466"/>
    <x v="2"/>
    <s v="3UP1SO000000004"/>
    <s v="3UP16084"/>
    <s v="SOKOTO STATE UNIVERSITY,SOKOTO,SOKOTO,NG"/>
    <s v="Purchase"/>
    <n v="0.5"/>
    <n v="11500"/>
    <s v="VISA"/>
    <s v="418745******0286"/>
    <s v="08-02-2023 10:38:52"/>
    <n v="34985"/>
    <n v="951831"/>
    <s v="ACCESS BANK (DIAMOND)"/>
    <s v="08/02/2023"/>
    <n v="2617687923"/>
    <s v="RegFee - Sokoto State University, Sokoto^WEBID11728647^(IP:102.91.5.16)"/>
    <s v="RegFee - Sokoto State University, Sokoto^WEBID11728647^(IP:102.91.5.16)"/>
    <n v="9637773"/>
    <n v="1001693"/>
    <n v="25528458"/>
    <n v="981312250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8647^(IP:102.91.5.16)"/>
    <n v="566"/>
    <n v="885670"/>
    <n v="566"/>
    <n v="9813122505"/>
    <n v="9813122505"/>
    <s v="VISA"/>
    <s v="0825596285"/>
    <s v=""/>
    <s v="ACCE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728647^(IP:102.91.5.16)"/>
    <s v="RegFee - Sokoto State University, Sokoto^WEBID11728647^(IP:102.91.5.16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s v="08/02/2023"/>
    <s v="09/02/2023"/>
    <n v="9813104595"/>
    <s v="UP SETTLEMENT"/>
    <s v="ACCESS BANK NIGERIA PLC"/>
    <s v="0006067466"/>
    <x v="2"/>
    <s v="3UP1SO000000004"/>
    <s v="3UP16084"/>
    <s v="SOKOTO STATE UNIVERSITY,SOKOTO,SOKOTO,NG"/>
    <s v="Purchase"/>
    <n v="0.5"/>
    <n v="11500"/>
    <s v="VISA"/>
    <s v="418745******0592"/>
    <s v="08-02-2023 10:37:08"/>
    <n v="34985"/>
    <n v="328935"/>
    <s v="ACCESS BANK (DIAMOND)"/>
    <s v="08/02/2023"/>
    <n v="2617686327"/>
    <s v="RegFee - Sokoto State University, Sokoto^WEBID11728613^(IP:105.112.123.111)"/>
    <s v="RegFee - Sokoto State University, Sokoto^WEBID11728613^(IP:105.112.123.111)"/>
    <n v="9637773"/>
    <n v="1001691"/>
    <n v="25528442"/>
    <n v="981310459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8613^(IP:105.112.123.111)"/>
    <n v="566"/>
    <n v="871995"/>
    <n v="566"/>
    <n v="9813104595"/>
    <n v="9813104595"/>
    <s v="VISA"/>
    <s v="0104835732"/>
    <s v=""/>
    <s v="ACCE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728613^(IP:105.112.123.111)"/>
    <s v="RegFee - Sokoto State University, Sokoto^WEBID11728613^(IP:105.112.123.111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s v="08/02/2023"/>
    <s v="09/02/2023"/>
    <n v="9813337209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6317"/>
    <s v="08-02-2023 11:00:17"/>
    <n v="34987"/>
    <n v="797023"/>
    <s v="ACCESS BANK (DIAMOND)"/>
    <s v="08/02/2023"/>
    <n v="2617748149"/>
    <s v="RegFee - Sokoto State University, Sokoto^WEBID11729003^(IP:197.210.70.184)"/>
    <s v="RegFee - Sokoto State University, Sokoto^WEBID11729003^(IP:197.210.70.184)"/>
    <n v="9637773"/>
    <n v="1001708"/>
    <n v="25528662"/>
    <n v="981333720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003^(IP:197.210.70.184)"/>
    <n v="566"/>
    <n v="936320"/>
    <n v="566"/>
    <n v="9813337209"/>
    <n v="9813337209"/>
    <s v="MAST"/>
    <s v="3510354879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29003^(IP:197.210.70.184)"/>
    <s v="RegFee - Sokoto State University, Sokoto^WEBID11729003^(IP:197.210.70.184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8/02/2023"/>
    <s v="09/02/2023"/>
    <n v="9813530533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1388"/>
    <s v="08-02-2023 11:18:14"/>
    <n v="34987"/>
    <n v="879949"/>
    <s v="ACCESS BANK (DIAMOND)"/>
    <s v="08/02/2023"/>
    <n v="2617754659"/>
    <s v="RegFee - Sokoto State University, Sokoto^WEBID11729263^(IP:102.91.4.161)"/>
    <s v="RegFee - Sokoto State University, Sokoto^WEBID11729263^(IP:102.91.4.161)"/>
    <n v="9637773"/>
    <n v="1001714"/>
    <n v="25528834"/>
    <n v="981353053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263^(IP:102.91.4.161)"/>
    <n v="566"/>
    <n v="9166"/>
    <n v="566"/>
    <n v="9813530533"/>
    <n v="9813530533"/>
    <s v="MAST"/>
    <s v="3220326271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29263^(IP:102.91.4.161)"/>
    <s v="RegFee - Sokoto State University, Sokoto^WEBID11729263^(IP:102.91.4.161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8/02/2023"/>
    <s v="09/02/2023"/>
    <n v="9812931891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2856"/>
    <s v="08-02-2023 10:20:54"/>
    <n v="34985"/>
    <n v="621463"/>
    <s v="ACCESS BANK (DIAMOND)"/>
    <s v="08/02/2023"/>
    <n v="2617672501"/>
    <s v="RegFee - Sokoto State University, Sokoto^WEBID11728322^(IP:102.89.45.206)"/>
    <s v="RegFee - Sokoto State University, Sokoto^WEBID11728322^(IP:102.89.45.206)"/>
    <n v="2307236"/>
    <n v="1001684"/>
    <n v="25528263"/>
    <n v="981293189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322^(IP:102.89.45.206)"/>
    <n v="566"/>
    <n v="395982"/>
    <n v="566"/>
    <n v="9812931891"/>
    <n v="9812931891"/>
    <s v="MAST"/>
    <s v="3520354888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28322^(IP:102.89.45.206)"/>
    <s v="RegFee - Sokoto State University, Sokoto^WEBID11728322^(IP:102.89.45.206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8/02/2023"/>
    <s v="09/02/2023"/>
    <n v="9814544606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6500"/>
    <s v="MAST"/>
    <s v="539923******4109"/>
    <s v="08-02-2023 12:54:48"/>
    <n v="34989"/>
    <n v="625541"/>
    <s v="ACCESS BANK (DIAMOND)"/>
    <s v="08/02/2023"/>
    <n v="2617999712"/>
    <s v="RegFee - Sokoto State University, Sokoto^WEBID11730891^(IP:102.91.4.161)"/>
    <s v="RegFee - Sokoto State University, Sokoto^WEBID11730891^(IP:102.91.4.161)"/>
    <n v="6429382"/>
    <n v="1001751"/>
    <n v="25529860"/>
    <n v="981454460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891^(IP:102.91.4.161)"/>
    <n v="566"/>
    <n v="625541"/>
    <n v="566"/>
    <n v="9814544606"/>
    <n v="9814544606"/>
    <s v="MAST"/>
    <s v="3107568893"/>
    <s v=""/>
    <s v="F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FIRST BANK OF NIGERIA PLC"/>
    <n v="30"/>
    <n v="9.9"/>
    <n v="0.74"/>
    <n v="16492.5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3"/>
    <n v="0.23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30891^(IP:102.91.4.161)"/>
    <s v="RegFee - Sokoto State University, Sokoto^WEBID11730891^(IP:102.91.4.161)"/>
    <s v=""/>
    <s v=""/>
    <s v="COLLECTION"/>
    <s v=""/>
    <s v=""/>
    <s v=""/>
    <s v=""/>
    <s v=""/>
    <s v=""/>
    <s v=""/>
    <s v=""/>
    <s v=""/>
    <n v="16492.59"/>
    <n v="0"/>
    <n v="0"/>
    <s v=""/>
    <s v="N"/>
    <s v=""/>
    <n v="0"/>
    <n v="0"/>
  </r>
  <r>
    <s v="08/02/2023"/>
    <s v="09/02/2023"/>
    <n v="9814664881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6500"/>
    <s v="MAST"/>
    <s v="539923******4109"/>
    <s v="08-02-2023 13:06:50"/>
    <n v="34989"/>
    <n v="25336"/>
    <s v="ACCESS BANK (DIAMOND)"/>
    <s v="08/02/2023"/>
    <n v="2618009934"/>
    <s v="RegFee - Sokoto State University, Sokoto^WEBID11731057^(IP:197.210.71.88)"/>
    <s v="RegFee - Sokoto State University, Sokoto^WEBID11731057^(IP:197.210.71.88)"/>
    <n v="6429382"/>
    <n v="1001753"/>
    <n v="25529993"/>
    <n v="981466488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1057^(IP:197.210.71.88)"/>
    <n v="566"/>
    <n v="25336"/>
    <n v="566"/>
    <n v="9814664881"/>
    <n v="9814664881"/>
    <s v="MAST"/>
    <s v="3107568893"/>
    <s v=""/>
    <s v="F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FIRST BANK OF NIGERIA PLC"/>
    <n v="30"/>
    <n v="9.9"/>
    <n v="0.74"/>
    <n v="16492.5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3"/>
    <n v="0.23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31057^(IP:197.210.71.88)"/>
    <s v="RegFee - Sokoto State University, Sokoto^WEBID11731057^(IP:197.210.71.88)"/>
    <s v=""/>
    <s v=""/>
    <s v="COLLECTION"/>
    <s v=""/>
    <s v=""/>
    <s v=""/>
    <s v=""/>
    <s v=""/>
    <s v=""/>
    <s v=""/>
    <s v=""/>
    <s v=""/>
    <n v="16492.59"/>
    <n v="0"/>
    <n v="0"/>
    <s v=""/>
    <s v="N"/>
    <s v=""/>
    <n v="0"/>
    <n v="0"/>
  </r>
  <r>
    <s v="08/02/2023"/>
    <s v="09/02/2023"/>
    <n v="9814274523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3747"/>
    <s v="08-02-2023 12:29:25"/>
    <n v="34988"/>
    <n v="181465"/>
    <s v="ACCESS BANK (DIAMOND)"/>
    <s v="08/02/2023"/>
    <n v="2617824862"/>
    <s v="RegFee - Sokoto State University, Sokoto^WEBID11730467^(IP:197.210.70.67)"/>
    <s v="RegFee - Sokoto State University, Sokoto^WEBID11730467^(IP:197.210.70.67)"/>
    <n v="9261439"/>
    <n v="1001744"/>
    <n v="25529583"/>
    <n v="981427452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467^(IP:197.210.70.67)"/>
    <n v="566"/>
    <n v="785175"/>
    <n v="566"/>
    <n v="9814274523"/>
    <n v="9814274523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30467^(IP:197.210.70.67)"/>
    <s v="RegFee - Sokoto State University, Sokoto^WEBID11730467^(IP:197.210.70.6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4206519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8651"/>
    <s v="08-02-2023 12:23:07"/>
    <n v="34988"/>
    <n v="154835"/>
    <s v="ACCESS BANK (DIAMOND)"/>
    <s v="08/02/2023"/>
    <n v="2617815638"/>
    <s v="RegFee - Sokoto State University, Sokoto^WEBID11730254^(IP:197.210.71.125)"/>
    <s v="RegFee - Sokoto State University, Sokoto^WEBID11730254^(IP:197.210.71.125)"/>
    <n v="9261439"/>
    <n v="1001740"/>
    <n v="25529500"/>
    <n v="981420651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254^(IP:197.210.71.125)"/>
    <n v="566"/>
    <n v="15460"/>
    <n v="566"/>
    <n v="9814206519"/>
    <n v="9814206519"/>
    <s v="MAST"/>
    <s v="3520366658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30254^(IP:197.210.71.125)"/>
    <s v="RegFee - Sokoto State University, Sokoto^WEBID11730254^(IP:197.210.71.125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4179825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6500"/>
    <s v="MAST"/>
    <s v="539923******4109"/>
    <s v="08-02-2023 12:20:41"/>
    <n v="34988"/>
    <n v="820295"/>
    <s v="ACCESS BANK (DIAMOND)"/>
    <s v="08/02/2023"/>
    <n v="2617812257"/>
    <s v="RegFee - Sokoto State University, Sokoto^WEBID11730252^(IP:197.210.71.88)"/>
    <s v="RegFee - Sokoto State University, Sokoto^WEBID11730252^(IP:197.210.71.88)"/>
    <n v="9746876"/>
    <n v="1001738"/>
    <n v="25529445"/>
    <n v="981417982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30252^(IP:197.210.71.88)"/>
    <n v="566"/>
    <n v="820295"/>
    <n v="566"/>
    <n v="9814179825"/>
    <n v="9814179825"/>
    <s v="MAST"/>
    <s v="3107568893"/>
    <s v=""/>
    <s v="F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FIRST BANK OF NIGERIA PLC"/>
    <n v="30"/>
    <n v="9.9"/>
    <n v="0.74"/>
    <n v="16492.5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3"/>
    <n v="0.23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30252^(IP:197.210.71.88)"/>
    <s v="RegFee - Sokoto State University, Sokoto^WEBID11730252^(IP:197.210.71.88)"/>
    <s v=""/>
    <s v=""/>
    <s v="COLLECTION"/>
    <s v=""/>
    <s v=""/>
    <s v=""/>
    <s v=""/>
    <s v=""/>
    <s v=""/>
    <s v=""/>
    <s v=""/>
    <s v=""/>
    <n v="16492.59"/>
    <n v="0"/>
    <n v="0"/>
    <s v=""/>
    <s v="N"/>
    <s v=""/>
    <n v="0"/>
    <n v="0"/>
  </r>
  <r>
    <s v="08/02/2023"/>
    <s v="09/02/2023"/>
    <n v="9813695193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5540"/>
    <s v="08-02-2023 11:33:52"/>
    <n v="34987"/>
    <n v="949202"/>
    <s v="ACCESS BANK (DIAMOND)"/>
    <s v="08/02/2023"/>
    <n v="2617761510"/>
    <s v="RegFee - Sokoto State University, Sokoto^WEBID11729492^(IP:102.91.4.161)"/>
    <s v="RegFee - Sokoto State University, Sokoto^WEBID11729492^(IP:102.91.4.161)"/>
    <n v="9746876"/>
    <n v="1001720"/>
    <n v="25528991"/>
    <n v="981369519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492^(IP:102.91.4.161)"/>
    <n v="566"/>
    <n v="10826"/>
    <n v="566"/>
    <n v="9813695193"/>
    <n v="9813695193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9492^(IP:102.91.4.161)"/>
    <s v="RegFee - Sokoto State University, Sokoto^WEBID11729492^(IP:102.91.4.161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3726859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5540"/>
    <s v="08-02-2023 11:37:06"/>
    <n v="34987"/>
    <n v="962407"/>
    <s v="ACCESS BANK (DIAMOND)"/>
    <s v="08/02/2023"/>
    <n v="2617762682"/>
    <s v="RegFee - Sokoto State University, Sokoto^WEBID11729550^(IP:102.91.5.53)"/>
    <s v="RegFee - Sokoto State University, Sokoto^WEBID11729550^(IP:102.91.5.53)"/>
    <n v="9746876"/>
    <n v="1001721"/>
    <n v="25529030"/>
    <n v="981372685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550^(IP:102.91.5.53)"/>
    <n v="566"/>
    <n v="939840"/>
    <n v="566"/>
    <n v="9813726859"/>
    <n v="9813726859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9550^(IP:102.91.5.53)"/>
    <s v="RegFee - Sokoto State University, Sokoto^WEBID11729550^(IP:102.91.5.53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3199758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6500"/>
    <s v="MAST"/>
    <s v="539923******1341"/>
    <s v="08-02-2023 10:46:48"/>
    <n v="34985"/>
    <n v="984211"/>
    <s v="ACCESS BANK (DIAMOND)"/>
    <s v="08/02/2023"/>
    <n v="2617691489"/>
    <s v="RegFee - Sokoto State University, Sokoto^WEBID11728752^(IP:102.91.4.161)"/>
    <s v="RegFee - Sokoto State University, Sokoto^WEBID11728752^(IP:102.91.4.161)"/>
    <n v="5601676"/>
    <n v="1001699"/>
    <n v="25528527"/>
    <n v="981319975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752^(IP:102.91.4.161)"/>
    <n v="566"/>
    <n v="984211"/>
    <n v="566"/>
    <n v="9813199758"/>
    <n v="9813199758"/>
    <s v="MAST"/>
    <s v="3096301222"/>
    <s v=""/>
    <s v="F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FIRST BANK OF NIGERIA PLC"/>
    <n v="30"/>
    <n v="9.9"/>
    <n v="0.74"/>
    <n v="16492.5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3"/>
    <n v="0.23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8752^(IP:102.91.4.161)"/>
    <s v="RegFee - Sokoto State University, Sokoto^WEBID11728752^(IP:102.91.4.161)"/>
    <s v=""/>
    <s v=""/>
    <s v="COLLECTION"/>
    <s v=""/>
    <s v=""/>
    <s v=""/>
    <s v=""/>
    <s v=""/>
    <s v=""/>
    <s v=""/>
    <s v=""/>
    <s v=""/>
    <n v="16492.59"/>
    <n v="0"/>
    <n v="0"/>
    <s v=""/>
    <s v="N"/>
    <s v=""/>
    <n v="0"/>
    <n v="0"/>
  </r>
  <r>
    <s v="08/02/2023"/>
    <s v="09/02/2023"/>
    <n v="9813197964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6500"/>
    <s v="MAST"/>
    <s v="539923******4109"/>
    <s v="08-02-2023 10:46:39"/>
    <n v="34985"/>
    <n v="816081"/>
    <s v="ACCESS BANK (DIAMOND)"/>
    <s v="08/02/2023"/>
    <n v="2617691428"/>
    <s v="RegFee - Sokoto State University, Sokoto^WEBID11728757^(IP:102.91.5.53)"/>
    <s v="RegFee - Sokoto State University, Sokoto^WEBID11728757^(IP:102.91.5.53)"/>
    <n v="5601676"/>
    <n v="1001698"/>
    <n v="25528528"/>
    <n v="981319796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757^(IP:102.91.5.53)"/>
    <n v="566"/>
    <n v="816081"/>
    <n v="566"/>
    <n v="9813197964"/>
    <n v="9813197964"/>
    <s v="MAST"/>
    <s v="3107568893"/>
    <s v=""/>
    <s v="F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FIRST BANK OF NIGERIA PLC"/>
    <n v="30"/>
    <n v="9.9"/>
    <n v="0.74"/>
    <n v="16492.5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3"/>
    <n v="0.23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8757^(IP:102.91.5.53)"/>
    <s v="RegFee - Sokoto State University, Sokoto^WEBID11728757^(IP:102.91.5.53)"/>
    <s v=""/>
    <s v=""/>
    <s v="COLLECTION"/>
    <s v=""/>
    <s v=""/>
    <s v=""/>
    <s v=""/>
    <s v=""/>
    <s v=""/>
    <s v=""/>
    <s v=""/>
    <s v=""/>
    <n v="16492.59"/>
    <n v="0"/>
    <n v="0"/>
    <s v=""/>
    <s v="N"/>
    <s v=""/>
    <n v="0"/>
    <n v="0"/>
  </r>
  <r>
    <s v="08/02/2023"/>
    <s v="09/02/2023"/>
    <n v="9813158599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6500"/>
    <s v="MAST"/>
    <s v="539923******4109"/>
    <s v="08-02-2023 10:42:30"/>
    <n v="34985"/>
    <n v="983087"/>
    <s v="ACCESS BANK (DIAMOND)"/>
    <s v="08/02/2023"/>
    <n v="2617689941"/>
    <s v="RegFee - Sokoto State University, Sokoto^WEBID11728618^(IP:102.91.5.53)"/>
    <s v="RegFee - Sokoto State University, Sokoto^WEBID11728618^(IP:102.91.5.53)"/>
    <n v="5601676"/>
    <n v="1001696"/>
    <n v="25528456"/>
    <n v="981315859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618^(IP:102.91.5.53)"/>
    <n v="566"/>
    <n v="983087"/>
    <n v="566"/>
    <n v="9813158599"/>
    <n v="9813158599"/>
    <s v="MAST"/>
    <s v="3107568893"/>
    <s v=""/>
    <s v="F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FIRST BANK OF NIGERIA PLC"/>
    <n v="30"/>
    <n v="9.9"/>
    <n v="0.74"/>
    <n v="16492.5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3"/>
    <n v="0.23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8618^(IP:102.91.5.53)"/>
    <s v="RegFee - Sokoto State University, Sokoto^WEBID11728618^(IP:102.91.5.53)"/>
    <s v=""/>
    <s v=""/>
    <s v="COLLECTION"/>
    <s v=""/>
    <s v=""/>
    <s v=""/>
    <s v=""/>
    <s v=""/>
    <s v=""/>
    <s v=""/>
    <s v=""/>
    <s v=""/>
    <n v="16492.59"/>
    <n v="0"/>
    <n v="0"/>
    <s v=""/>
    <s v="N"/>
    <s v=""/>
    <n v="0"/>
    <n v="0"/>
  </r>
  <r>
    <s v="08/02/2023"/>
    <s v="09/02/2023"/>
    <n v="9813237086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6500"/>
    <s v="MAST"/>
    <s v="539923******4109"/>
    <s v="08-02-2023 10:50:27"/>
    <n v="34985"/>
    <n v="985248"/>
    <s v="ACCESS BANK (DIAMOND)"/>
    <s v="08/02/2023"/>
    <n v="2617693813"/>
    <s v="RegFee - Sokoto State University, Sokoto^WEBID11728815^(IP:102.91.5.53)"/>
    <s v="RegFee - Sokoto State University, Sokoto^WEBID11728815^(IP:102.91.5.53)"/>
    <n v="5601676"/>
    <n v="1001700"/>
    <n v="25528556"/>
    <n v="981323708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815^(IP:102.91.5.53)"/>
    <n v="566"/>
    <n v="985248"/>
    <n v="566"/>
    <n v="9813237086"/>
    <n v="9813237086"/>
    <s v="MAST"/>
    <s v="3107568893"/>
    <s v=""/>
    <s v="F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FIRST BANK OF NIGERIA PLC"/>
    <n v="30"/>
    <n v="9.9"/>
    <n v="0.74"/>
    <n v="16492.5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3"/>
    <n v="0.23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8815^(IP:102.91.5.53)"/>
    <s v="RegFee - Sokoto State University, Sokoto^WEBID11728815^(IP:102.91.5.53)"/>
    <s v=""/>
    <s v=""/>
    <s v="COLLECTION"/>
    <s v=""/>
    <s v=""/>
    <s v=""/>
    <s v=""/>
    <s v=""/>
    <s v=""/>
    <s v=""/>
    <s v=""/>
    <s v=""/>
    <n v="16492.59"/>
    <n v="0"/>
    <n v="0"/>
    <s v=""/>
    <s v="N"/>
    <s v=""/>
    <n v="0"/>
    <n v="0"/>
  </r>
  <r>
    <s v="08/02/2023"/>
    <s v="09/02/2023"/>
    <n v="9813572867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6317"/>
    <s v="08-02-2023 11:22:06"/>
    <n v="34987"/>
    <n v="896647"/>
    <s v="ACCESS BANK (DIAMOND)"/>
    <s v="08/02/2023"/>
    <n v="2617756459"/>
    <s v="RegFee - Sokoto State University, Sokoto^WEBID11729317^(IP:197.210.70.184)"/>
    <s v="RegFee - Sokoto State University, Sokoto^WEBID11729317^(IP:197.210.70.184)"/>
    <n v="5601676"/>
    <n v="1001717"/>
    <n v="25528873"/>
    <n v="981357286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317^(IP:197.210.70.184)"/>
    <n v="566"/>
    <n v="778001"/>
    <n v="566"/>
    <n v="9813572867"/>
    <n v="9813572867"/>
    <s v="MAST"/>
    <s v="3510354879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9317^(IP:197.210.70.184)"/>
    <s v="RegFee - Sokoto State University, Sokoto^WEBID11729317^(IP:197.210.70.184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3302162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1388"/>
    <s v="08-02-2023 10:56:54"/>
    <n v="34987"/>
    <n v="780155"/>
    <s v="ACCESS BANK (DIAMOND)"/>
    <s v="08/02/2023"/>
    <n v="2617746905"/>
    <s v="RegFee - Sokoto State University, Sokoto^WEBID11728933^(IP:102.91.4.161)"/>
    <s v="RegFee - Sokoto State University, Sokoto^WEBID11728933^(IP:102.91.4.161)"/>
    <n v="9637773"/>
    <n v="1001707"/>
    <n v="25528626"/>
    <n v="981330216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933^(IP:102.91.4.161)"/>
    <n v="566"/>
    <n v="6913"/>
    <n v="566"/>
    <n v="9813302162"/>
    <n v="9813302162"/>
    <s v="MAST"/>
    <s v="3220326271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8933^(IP:102.91.4.161)"/>
    <s v="RegFee - Sokoto State University, Sokoto^WEBID11728933^(IP:102.91.4.161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3359035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6317"/>
    <s v="08-02-2023 11:02:23"/>
    <n v="34987"/>
    <n v="807173"/>
    <s v="ACCESS BANK (DIAMOND)"/>
    <s v="08/02/2023"/>
    <n v="2617748605"/>
    <s v="RegFee - Sokoto State University, Sokoto^WEBID11729036^(IP:102.91.5.53)"/>
    <s v="RegFee - Sokoto State University, Sokoto^WEBID11729036^(IP:102.91.5.53)"/>
    <n v="9637773"/>
    <n v="1001710"/>
    <n v="25528687"/>
    <n v="981335903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036^(IP:102.91.5.53)"/>
    <n v="566"/>
    <n v="775653"/>
    <n v="566"/>
    <n v="9813359035"/>
    <n v="9813359035"/>
    <s v="MAST"/>
    <s v="3510354879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9036^(IP:102.91.5.53)"/>
    <s v="RegFee - Sokoto State University, Sokoto^WEBID11729036^(IP:102.91.5.53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3539475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3747"/>
    <s v="08-02-2023 11:19:01"/>
    <n v="34987"/>
    <n v="884139"/>
    <s v="ACCESS BANK (DIAMOND)"/>
    <s v="08/02/2023"/>
    <n v="2617755043"/>
    <s v="RegFee - Sokoto State University, Sokoto^WEBID11729278^(IP:197.210.70.17)"/>
    <s v="RegFee - Sokoto State University, Sokoto^WEBID11729278^(IP:197.210.70.17)"/>
    <n v="9637773"/>
    <n v="1001716"/>
    <n v="25528847"/>
    <n v="981353947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278^(IP:197.210.70.17)"/>
    <n v="566"/>
    <n v="126453"/>
    <n v="566"/>
    <n v="9813539475"/>
    <n v="9813539475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9278^(IP:197.210.70.17)"/>
    <s v="RegFee - Sokoto State University, Sokoto^WEBID11729278^(IP:197.210.70.1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2986638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5540"/>
    <s v="08-02-2023 10:25:44"/>
    <n v="34985"/>
    <n v="640574"/>
    <s v="ACCESS BANK (DIAMOND)"/>
    <s v="08/02/2023"/>
    <n v="2617676816"/>
    <s v="RegFee - Sokoto State University, Sokoto^WEBID11728416^(IP:197.210.70.184)"/>
    <s v="RegFee - Sokoto State University, Sokoto^WEBID11728416^(IP:197.210.70.184)"/>
    <n v="3054013"/>
    <n v="1001685"/>
    <n v="25528305"/>
    <n v="981298663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416^(IP:197.210.70.184)"/>
    <n v="566"/>
    <n v="3390"/>
    <n v="566"/>
    <n v="9812986638"/>
    <n v="9812986638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8416^(IP:197.210.70.184)"/>
    <s v="RegFee - Sokoto State University, Sokoto^WEBID11728416^(IP:197.210.70.184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3027848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6500"/>
    <s v="MAST"/>
    <s v="539923******1341"/>
    <s v="08-02-2023 10:29:33"/>
    <n v="34985"/>
    <n v="598481"/>
    <s v="ACCESS BANK (DIAMOND)"/>
    <s v="08/02/2023"/>
    <n v="2617679925"/>
    <s v="RegFee - Sokoto State University, Sokoto^WEBID11728452^(IP:197.210.71.88)"/>
    <s v="RegFee - Sokoto State University, Sokoto^WEBID11728452^(IP:197.210.71.88)"/>
    <n v="3054013"/>
    <n v="1001688"/>
    <n v="25528339"/>
    <n v="981302784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452^(IP:197.210.71.88)"/>
    <n v="566"/>
    <n v="598481"/>
    <n v="566"/>
    <n v="9813027848"/>
    <n v="9813027848"/>
    <s v="MAST"/>
    <s v="3096301222"/>
    <s v=""/>
    <s v="F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FIRST BANK OF NIGERIA PLC"/>
    <n v="30"/>
    <n v="9.9"/>
    <n v="0.74"/>
    <n v="16492.5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3"/>
    <n v="0.23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8452^(IP:197.210.71.88)"/>
    <s v="RegFee - Sokoto State University, Sokoto^WEBID11728452^(IP:197.210.71.88)"/>
    <s v=""/>
    <s v=""/>
    <s v="COLLECTION"/>
    <s v=""/>
    <s v=""/>
    <s v=""/>
    <s v=""/>
    <s v=""/>
    <s v=""/>
    <s v=""/>
    <s v=""/>
    <s v=""/>
    <n v="16492.59"/>
    <n v="0"/>
    <n v="0"/>
    <s v=""/>
    <s v="N"/>
    <s v=""/>
    <n v="0"/>
    <n v="0"/>
  </r>
  <r>
    <s v="08/02/2023"/>
    <s v="09/02/2023"/>
    <n v="9813026389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5540"/>
    <s v="08-02-2023 10:29:24"/>
    <n v="34985"/>
    <n v="656497"/>
    <s v="ACCESS BANK (DIAMOND)"/>
    <s v="08/02/2023"/>
    <n v="2617679785"/>
    <s v="RegFee - Sokoto State University, Sokoto^WEBID11728484^(IP:197.210.70.184)"/>
    <s v="RegFee - Sokoto State University, Sokoto^WEBID11728484^(IP:197.210.70.184)"/>
    <n v="3054013"/>
    <n v="1001687"/>
    <n v="25528356"/>
    <n v="981302638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484^(IP:197.210.70.184)"/>
    <n v="566"/>
    <n v="396903"/>
    <n v="566"/>
    <n v="9813026389"/>
    <n v="9813026389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8484^(IP:197.210.70.184)"/>
    <s v="RegFee - Sokoto State University, Sokoto^WEBID11728484^(IP:197.210.70.184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9/02/2023"/>
    <n v="981512128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20850"/>
    <s v="MAST"/>
    <s v="519911******7648"/>
    <s v="08-02-2023 13:51:50"/>
    <n v="34989"/>
    <n v="314264"/>
    <s v="ACCESS BANK (DIAMOND)"/>
    <s v="08/02/2023"/>
    <n v="2618081541"/>
    <s v="HostelAccommodationFee - Sokoto State University, Sokoto^WEBID11731818^(IP:197.210.76.118)"/>
    <s v="HostelAccommodationFee - Sokoto State University, Sokoto^WEBID11731818^(IP:197.210.76.118)"/>
    <n v="6429382"/>
    <n v="1001762"/>
    <n v="25530470"/>
    <n v="9815121281"/>
    <n v="800578"/>
    <s v="+"/>
    <s v="SC011"/>
    <s v="Retail"/>
    <s v="SOKOTO STATE UNIVERSITY,SOKOTO STATE UNIVERSITY,SOKOTO,NG"/>
    <n v="5999"/>
    <n v="63"/>
    <s v=""/>
    <s v=""/>
    <s v=""/>
    <s v="UNIFIED PAYMENTS SERVICES LTD"/>
    <s v="HostelAccommodationFee - Sokoto State University, Sokoto^WEBID11731818^(IP:197.210.76.118)"/>
    <n v="566"/>
    <n v="314264"/>
    <n v="566"/>
    <n v="9815121281"/>
    <n v="9815121281"/>
    <s v="MAST"/>
    <s v="2182304011"/>
    <s v=""/>
    <s v="UBHO"/>
    <n v="0.5"/>
    <n v="20850"/>
    <n v="20850"/>
    <n v="20850"/>
    <n v="350"/>
    <n v="20500"/>
    <n v="3608.0000000000005"/>
    <n v="16400"/>
    <n v="492"/>
    <n v="250"/>
    <n v="81.25"/>
    <m/>
    <x v="0"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UNITED BANK FOR AFRICA PLC"/>
    <n v="30"/>
    <n v="12.51"/>
    <n v="0.94"/>
    <n v="20836.55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HostelAccommodationFee - Sokoto State University, Sokoto^WEBID11731818^(IP:197.210.76.118)"/>
    <s v="HostelAccommodationFee - Sokoto State University, Sokoto^WEBID11731818^(IP:197.210.76.118)"/>
    <s v=""/>
    <s v=""/>
    <s v="COLLECTION"/>
    <s v=""/>
    <s v=""/>
    <s v=""/>
    <s v=""/>
    <s v=""/>
    <s v=""/>
    <s v=""/>
    <s v=""/>
    <s v=""/>
    <n v="20836.55"/>
    <n v="0"/>
    <n v="0"/>
    <s v=""/>
    <s v="N"/>
    <s v=""/>
    <n v="0"/>
    <n v="0"/>
  </r>
  <r>
    <s v="08/02/2023"/>
    <s v="09/02/2023"/>
    <n v="9814021523"/>
    <s v="UP SETTLEMENT"/>
    <s v="GTBANK PLC"/>
    <s v="0006067466"/>
    <x v="2"/>
    <s v="3UP1SO000000004"/>
    <s v="3UP16084"/>
    <s v="SOKOTO STATE UNIVERSITY,SOKOTO STATE UNIVERSITY,SOKOTO,NG"/>
    <s v="Purchase"/>
    <n v="0.5"/>
    <n v="20850"/>
    <s v="MAST"/>
    <s v="539983******6317"/>
    <s v="08-02-2023 12:05:55"/>
    <n v="34988"/>
    <n v="82908"/>
    <s v="ACCESS BANK (DIAMOND)"/>
    <s v="08/02/2023"/>
    <n v="2617801003"/>
    <s v="HostelAccommodationFee - Sokoto State University, Sokoto^WEBID11730029^(IP:197.210.70.184)"/>
    <s v="HostelAccommodationFee - Sokoto State University, Sokoto^WEBID11730029^(IP:197.210.70.184)"/>
    <n v="9746876"/>
    <n v="1001734"/>
    <n v="25529321"/>
    <n v="9814021523"/>
    <n v="800578"/>
    <s v="+"/>
    <s v="SC011"/>
    <s v="Retail"/>
    <s v="SOKOTO STATE UNIVERSITY,SOKOTO STATE UNIVERSITY,SOKOTO,NG"/>
    <n v="5999"/>
    <n v="63"/>
    <s v=""/>
    <s v=""/>
    <s v=""/>
    <s v="UNIFIED PAYMENTS SERVICES LTD"/>
    <s v="HostelAccommodationFee - Sokoto State University, Sokoto^WEBID11730029^(IP:197.210.70.184)"/>
    <n v="566"/>
    <n v="943914"/>
    <n v="566"/>
    <n v="9814021523"/>
    <n v="9814021523"/>
    <s v="MAST"/>
    <s v="351035487901005900"/>
    <s v=""/>
    <s v="GTHO"/>
    <n v="0.5"/>
    <n v="20850"/>
    <n v="20850"/>
    <n v="20850"/>
    <n v="350"/>
    <n v="20500"/>
    <n v="3608.0000000000005"/>
    <n v="16400"/>
    <n v="492"/>
    <n v="250"/>
    <n v="81.25"/>
    <m/>
    <x v="0"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HostelAccommodationFee - Sokoto State University, Sokoto^WEBID11730029^(IP:197.210.70.184)"/>
    <s v="HostelAccommodationFee - Sokoto State University, Sokoto^WEBID11730029^(IP:197.210.70.184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s v="09/02/2023"/>
    <s v="09/02/2023"/>
    <n v="9820096627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56:27"/>
    <n v="34995"/>
    <n v="934230"/>
    <s v="ACCESS BANK (DIAMOND)"/>
    <s v="08/02/2023"/>
    <n v="2618754740"/>
    <s v="0521104001-GNP/2021A/015-ISMAIL MUHAMMAD ZINARE-11534125-PortalAccessFee:1000-RegFee:30000^WEBID11739787^(IP:102.89.40.3)"/>
    <s v="0521104001-GNP/2021A/015-ISMAIL MUHAMMAD ZINARE-11534125-PortalAccessFee:1000-RegFee:30000^WEBID11739787^(IP:102.89.40.3)"/>
    <n v="1517625"/>
    <n v="1001532"/>
    <n v="25533444"/>
    <n v="982009662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15-ISMAIL MUHAMMAD ZINARE-11534125-PortalAccessFee:1000-RegFee:30000^WEBID11739787^(IP:102.89.40.3)"/>
    <n v="566"/>
    <n v="937278"/>
    <n v="566"/>
    <n v="9820096627"/>
    <n v="9820096627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1A/015-ISMAIL MUHAMMAD ZINARE-11534125-PortalAccessFee:1000-RegFee:30000^WEBID1173"/>
    <s v="0521104001-GNP/2021A/015-ISMAIL MUHAMMAD ZINARE-11534125-PortalAccessFee:1000-RegFee:30000^WEBID11739787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09/02/2023"/>
    <n v="9820085725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50:50"/>
    <n v="34994"/>
    <n v="930400"/>
    <s v="ACCESS BANK (DIAMOND)"/>
    <s v="08/02/2023"/>
    <n v="2618729354"/>
    <s v="0521104001-BMP/2020/153-MUHAMMAD  AISHA-758866683819-PortalAccessFee:1000-RegFee:30000^WEBID11739712^(IP:102.89.40.3)"/>
    <s v="0521104001-BMP/2020/153-MUHAMMAD  AISHA-758866683819-PortalAccessFee:1000-RegFee:30000^WEBID11739712^(IP:102.89.40.3)"/>
    <n v="1517625"/>
    <n v="1001531"/>
    <n v="25533429"/>
    <n v="982008572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153-MUHAMMAD  AISHA-758866683819-PortalAccessFee:1000-RegFee:30000^WEBID11739712^(IP:102.89.40.3)"/>
    <n v="566"/>
    <n v="937269"/>
    <n v="566"/>
    <n v="9820085725"/>
    <n v="9820085725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0/153-MUHAMMAD  AISHA-758866683819-PortalAccessFee:1000-RegFee:30000^WEBID11739712"/>
    <s v="0521104001-BMP/2020/153-MUHAMMAD  AISHA-758866683819-PortalAccessFee:1000-RegFee:30000^WEBID11739712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09/02/2023"/>
    <n v="9820071222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43:35"/>
    <n v="34994"/>
    <n v="926380"/>
    <s v="ACCESS BANK (DIAMOND)"/>
    <s v="08/02/2023"/>
    <n v="2618727824"/>
    <s v="0521104001-BMP/2022A/032-HALIMATU SHEHU YUSUF-881154154329-PortalAccessFee:1000-RegFee:30000^WEBID11739628^(IP:102.89.40.3)"/>
    <s v="0521104001-BMP/2022A/032-HALIMATU SHEHU YUSUF-881154154329-PortalAccessFee:1000-RegFee:30000^WEBID11739628^(IP:102.89.40.3)"/>
    <n v="1517625"/>
    <n v="1001530"/>
    <n v="25533395"/>
    <n v="982007122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32-HALIMATU SHEHU YUSUF-881154154329-PortalAccessFee:1000-RegFee:30000^WEBID11739628^(IP:102.89.40.3)"/>
    <n v="566"/>
    <n v="937254"/>
    <n v="566"/>
    <n v="9820071222"/>
    <n v="982007122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032-HALIMATU SHEHU YUSUF-881154154329-PortalAccessFee:1000-RegFee:30000^WEBID11"/>
    <s v="0521104001-BMP/2022A/032-HALIMATU SHEHU YUSUF-881154154329-PortalAccessFee:1000-RegFee:30000^WEBID11739628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09/02/2023"/>
    <n v="9820062519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39:25"/>
    <n v="34994"/>
    <n v="924020"/>
    <s v="ACCESS BANK (DIAMOND)"/>
    <s v="08/02/2023"/>
    <n v="2618726894"/>
    <s v="0521104001-GNP/2022A/049-BELLO   TIJJANI -557693346070-PortalAccessFee:1000-RegFee:30000^WEBID11739579^(IP:102.89.40.3)"/>
    <s v="0521104001-GNP/2022A/049-BELLO   TIJJANI -557693346070-PortalAccessFee:1000-RegFee:30000^WEBID11739579^(IP:102.89.40.3)"/>
    <n v="1517625"/>
    <n v="1001529"/>
    <n v="25533373"/>
    <n v="982006251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49-BELLO   TIJJANI -557693346070-PortalAccessFee:1000-RegFee:30000^WEBID11739579^(IP:102.89.40.3)"/>
    <n v="566"/>
    <n v="937239"/>
    <n v="566"/>
    <n v="9820062519"/>
    <n v="9820062519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049-BELLO   TIJJANI -557693346070-PortalAccessFee:1000-RegFee:30000^WEBID117395"/>
    <s v="0521104001-GNP/2022A/049-BELLO   TIJJANI -557693346070-PortalAccessFee:1000-RegFee:30000^WEBID11739579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09/02/2023"/>
    <n v="9820054182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35:43"/>
    <n v="34994"/>
    <n v="921670"/>
    <s v="ACCESS BANK (DIAMOND)"/>
    <s v="08/02/2023"/>
    <n v="2618726354"/>
    <s v="0521104001-BMP/2021B/051-UMMUSALMA  MUHAMMAD-220446723829-PortalAccessFee:1000-RegFee:30000^WEBID11739542^(IP:102.89.40.3)"/>
    <s v="0521104001-BMP/2021B/051-UMMUSALMA  MUHAMMAD-220446723829-PortalAccessFee:1000-RegFee:30000^WEBID11739542^(IP:102.89.40.3)"/>
    <n v="1517625"/>
    <n v="1001528"/>
    <n v="25533358"/>
    <n v="982005418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51-UMMUSALMA  MUHAMMAD-220446723829-PortalAccessFee:1000-RegFee:30000^WEBID11739542^(IP:102.89.40.3)"/>
    <n v="566"/>
    <n v="937227"/>
    <n v="566"/>
    <n v="9820054182"/>
    <n v="982005418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1B/051-UMMUSALMA  MUHAMMAD-220446723829-PortalAccessFee:1000-RegFee:30000^WEBID117"/>
    <s v="0521104001-BMP/2021B/051-UMMUSALMA  MUHAMMAD-220446723829-PortalAccessFee:1000-RegFee:30000^WEBID11739542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09/02/2023"/>
    <n v="9820046070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32:07"/>
    <n v="34994"/>
    <n v="919170"/>
    <s v="ACCESS BANK (DIAMOND)"/>
    <s v="08/02/2023"/>
    <n v="2618725691"/>
    <s v="0521104001-GNP/2022A/115-MUHAMMAD  ISYAKA -239611474664-PortalAccessFee:1000-RegFee:30000^WEBID11739518^(IP:102.89.40.3)"/>
    <s v="0521104001-GNP/2022A/115-MUHAMMAD  ISYAKA -239611474664-PortalAccessFee:1000-RegFee:30000^WEBID11739518^(IP:102.89.40.3)"/>
    <n v="1517625"/>
    <n v="1001527"/>
    <n v="25533345"/>
    <n v="982004607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15-MUHAMMAD  ISYAKA -239611474664-PortalAccessFee:1000-RegFee:30000^WEBID11739518^(IP:102.89.40.3)"/>
    <n v="566"/>
    <n v="937223"/>
    <n v="566"/>
    <n v="9820046070"/>
    <n v="9820046070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115-MUHAMMAD  ISYAKA -239611474664-PortalAccessFee:1000-RegFee:30000^WEBID11739"/>
    <s v="0521104001-GNP/2022A/115-MUHAMMAD  ISYAKA -239611474664-PortalAccessFee:1000-RegFee:30000^WEBID11739518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09/02/2023"/>
    <n v="9820035633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27:54"/>
    <n v="34994"/>
    <n v="916640"/>
    <s v="ACCESS BANK (DIAMOND)"/>
    <s v="08/02/2023"/>
    <n v="2618724903"/>
    <s v="0521104001-BMP/2022A/097-SAADATU   MUHAMMAD -976853970490-PortalAccessFee:1000-RegFee:30000^WEBID11739478^(IP:102.89.40.3)"/>
    <s v="0521104001-BMP/2022A/097-SAADATU   MUHAMMAD -976853970490-PortalAccessFee:1000-RegFee:30000^WEBID11739478^(IP:102.89.40.3)"/>
    <n v="1517625"/>
    <n v="1001526"/>
    <n v="25533327"/>
    <n v="982003563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97-SAADATU   MUHAMMAD -976853970490-PortalAccessFee:1000-RegFee:30000^WEBID11739478^(IP:102.89.40.3)"/>
    <n v="566"/>
    <n v="937200"/>
    <n v="566"/>
    <n v="9820035633"/>
    <n v="9820035633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097-SAADATU   MUHAMMAD -976853970490-PortalAccessFee:1000-RegFee:30000^WEBID117"/>
    <s v="0521104001-BMP/2022A/097-SAADATU   MUHAMMAD -976853970490-PortalAccessFee:1000-RegFee:30000^WEBID11739478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894030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1:47:05"/>
    <n v="34993"/>
    <n v="892610"/>
    <s v="ACCESS BANK (DIAMOND)"/>
    <s v="08/02/2023"/>
    <n v="2618692308"/>
    <s v="0521104001-BMP/2022A/001-AISHA  ABUBAKAR-951035589790-PortalAccessFee:1000-RegFee:30000^WEBID11739002^(IP:102.89.40.3)"/>
    <s v="0521104001-BMP/2022A/001-AISHA  ABUBAKAR-951035589790-PortalAccessFee:1000-RegFee:30000^WEBID11739002^(IP:102.89.40.3)"/>
    <n v="6387168"/>
    <n v="1001521"/>
    <n v="25533163"/>
    <n v="981989403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01-AISHA  ABUBAKAR-951035589790-PortalAccessFee:1000-RegFee:30000^WEBID11739002^(IP:102.89.40.3)"/>
    <n v="566"/>
    <n v="937003"/>
    <n v="566"/>
    <n v="9819894030"/>
    <n v="9819894030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001-AISHA  ABUBAKAR-951035589790-PortalAccessFee:1000-RegFee:30000^WEBID1173900"/>
    <s v="0521104001-BMP/2022A/001-AISHA  ABUBAKAR-951035589790-PortalAccessFee:1000-RegFee:30000^WEBID11739002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955689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02:29"/>
    <n v="34994"/>
    <n v="901850"/>
    <s v="ACCESS BANK (DIAMOND)"/>
    <s v="08/02/2023"/>
    <n v="2618716550"/>
    <s v="0521104001-GNP/2022A/073-HAUWAU UMMU SULEMAN-11739147-PortalAccessFee:1000-RegFee:30000^WEBID11739189^(IP:102.89.40.3)"/>
    <s v="0521104001-GNP/2022A/073-HAUWAU UMMU SULEMAN-11739147-PortalAccessFee:1000-RegFee:30000^WEBID11739189^(IP:102.89.40.3)"/>
    <n v="6387168"/>
    <n v="1001522"/>
    <n v="25533221"/>
    <n v="981995568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73-HAUWAU UMMU SULEMAN-11739147-PortalAccessFee:1000-RegFee:30000^WEBID11739189^(IP:102.89.40.3)"/>
    <n v="566"/>
    <n v="937087"/>
    <n v="566"/>
    <n v="9819955689"/>
    <n v="9819955689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073-HAUWAU UMMU SULEMAN-11739147-PortalAccessFee:1000-RegFee:30000^WEBID1173918"/>
    <s v="0521104001-GNP/2022A/073-HAUWAU UMMU SULEMAN-11739147-PortalAccessFee:1000-RegFee:30000^WEBID11739189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20009046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18:16"/>
    <n v="34994"/>
    <n v="910860"/>
    <s v="ACCESS BANK (DIAMOND)"/>
    <s v="08/02/2023"/>
    <n v="2618722076"/>
    <s v="0521104001-GNP/2022A/010-FARIDA  BELLO-466408232387-PortalAccessFee:1000-RegFee:30000^WEBID11739369^(IP:102.89.40.3)"/>
    <s v="0521104001-GNP/2022A/010-FARIDA  BELLO-466408232387-PortalAccessFee:1000-RegFee:30000^WEBID11739369^(IP:102.89.40.3)"/>
    <n v="6387168"/>
    <n v="1001525"/>
    <n v="25533292"/>
    <n v="982000904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10-FARIDA  BELLO-466408232387-PortalAccessFee:1000-RegFee:30000^WEBID11739369^(IP:102.89.40.3)"/>
    <n v="566"/>
    <n v="937168"/>
    <n v="566"/>
    <n v="9820009046"/>
    <n v="9820009046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010-FARIDA  BELLO-466408232387-PortalAccessFee:1000-RegFee:30000^WEBID11739369^"/>
    <s v="0521104001-GNP/2022A/010-FARIDA  BELLO-466408232387-PortalAccessFee:1000-RegFee:30000^WEBID11739369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977319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08:29"/>
    <n v="34994"/>
    <n v="904990"/>
    <s v="ACCESS BANK (DIAMOND)"/>
    <s v="08/02/2023"/>
    <n v="2618718711"/>
    <s v="0521104001-BMP/2021B/029-HADIZA BELLO ABDULLAHI-705612447141-PortalAccessFee:1000-RegFee:30000^WEBID11739265^(IP:102.89.40.3)"/>
    <s v="0521104001-BMP/2021B/029-HADIZA BELLO ABDULLAHI-705612447141-PortalAccessFee:1000-RegFee:30000^WEBID11739265^(IP:102.89.40.3)"/>
    <n v="6387168"/>
    <n v="1001523"/>
    <n v="25533243"/>
    <n v="981997731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29-HADIZA BELLO ABDULLAHI-705612447141-PortalAccessFee:1000-RegFee:30000^WEBID11739265^(IP:102.89.40.3)"/>
    <n v="566"/>
    <n v="937123"/>
    <n v="566"/>
    <n v="9819977319"/>
    <n v="9819977319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1B/029-HADIZA BELLO ABDULLAHI-705612447141-PortalAccessFee:1000-RegFee:30000^WEBID"/>
    <s v="0521104001-BMP/2021B/029-HADIZA BELLO ABDULLAHI-705612447141-PortalAccessFee:1000-RegFee:30000^WEBID11739265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995064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2:13:44"/>
    <n v="34994"/>
    <n v="908140"/>
    <s v="ACCESS BANK (DIAMOND)"/>
    <s v="08/02/2023"/>
    <n v="2618720520"/>
    <s v="0521104001-GNP/2022A/151-MALAMI  YUSUF-109750893917-PortalAccessFee:1000-RegFee:30000^WEBID11739312^(IP:102.89.40.3)"/>
    <s v="0521104001-GNP/2022A/151-MALAMI  YUSUF-109750893917-PortalAccessFee:1000-RegFee:30000^WEBID11739312^(IP:102.89.40.3)"/>
    <n v="6387168"/>
    <n v="1001524"/>
    <n v="25533266"/>
    <n v="981999506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51-MALAMI  YUSUF-109750893917-PortalAccessFee:1000-RegFee:30000^WEBID11739312^(IP:102.89.40.3)"/>
    <n v="566"/>
    <n v="937146"/>
    <n v="566"/>
    <n v="9819995064"/>
    <n v="9819995064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151-MALAMI  YUSUF-109750893917-PortalAccessFee:1000-RegFee:30000^WEBID11739312^"/>
    <s v="0521104001-GNP/2022A/151-MALAMI  YUSUF-109750893917-PortalAccessFee:1000-RegFee:30000^WEBID11739312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879579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1:43:50"/>
    <n v="34993"/>
    <n v="890540"/>
    <s v="ACCESS BANK (DIAMOND)"/>
    <s v="08/02/2023"/>
    <n v="2618691405"/>
    <s v="0521104001-BMP/2021B/020-AISHA DINGYADI YUSUF-611163560973-PortalAccessFee:1000-RegFee:30000^WEBID11738913^(IP:102.89.40.3)"/>
    <s v="0521104001-BMP/2021B/020-AISHA DINGYADI YUSUF-611163560973-PortalAccessFee:1000-RegFee:30000^WEBID11738913^(IP:102.89.40.3)"/>
    <n v="1162227"/>
    <n v="1001520"/>
    <n v="25533149"/>
    <n v="981987957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20-AISHA DINGYADI YUSUF-611163560973-PortalAccessFee:1000-RegFee:30000^WEBID11738913^(IP:102.89.40.3)"/>
    <n v="566"/>
    <n v="936988"/>
    <n v="566"/>
    <n v="9819879579"/>
    <n v="9819879579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1B/020-AISHA DINGYADI YUSUF-611163560973-PortalAccessFee:1000-RegFee:30000^WEBID11"/>
    <s v="0521104001-BMP/2021B/020-AISHA DINGYADI YUSUF-611163560973-PortalAccessFee:1000-RegFee:30000^WEBID11738913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856055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1:38:19"/>
    <n v="34993"/>
    <n v="887230"/>
    <s v="ACCESS BANK (DIAMOND)"/>
    <s v="08/02/2023"/>
    <n v="2618689752"/>
    <s v="0521104001-GNP/2022A/059-AHMAD BABUGA UMAR-143893654746-PortalAccessFee:1000-RegFee:30000^WEBID11738867^(IP:102.89.40.3)"/>
    <s v="0521104001-GNP/2022A/059-AHMAD BABUGA UMAR-143893654746-PortalAccessFee:1000-RegFee:30000^WEBID11738867^(IP:102.89.40.3)"/>
    <n v="1567807"/>
    <n v="1001519"/>
    <n v="25533142"/>
    <n v="981985605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59-AHMAD BABUGA UMAR-143893654746-PortalAccessFee:1000-RegFee:30000^WEBID11738867^(IP:102.89.40.3)"/>
    <n v="566"/>
    <n v="936952"/>
    <n v="566"/>
    <n v="9819856055"/>
    <n v="9819856055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059-AHMAD BABUGA UMAR-143893654746-PortalAccessFee:1000-RegFee:30000^WEBID11738"/>
    <s v="0521104001-GNP/2022A/059-AHMAD BABUGA UMAR-143893654746-PortalAccessFee:1000-RegFee:30000^WEBID11738867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806916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1:27:48"/>
    <n v="34993"/>
    <n v="880920"/>
    <s v="ACCESS BANK (DIAMOND)"/>
    <s v="08/02/2023"/>
    <n v="2618686187"/>
    <s v="0521104001-BMP/2022A/171-FATIMA FALKE IBRAHIM-657212245874-PortalAccessFee:1000-RegFee:30000^WEBID11738719^(IP:102.89.40.3)"/>
    <s v="0521104001-BMP/2022A/171-FATIMA FALKE IBRAHIM-657212245874-PortalAccessFee:1000-RegFee:30000^WEBID11738719^(IP:102.89.40.3)"/>
    <n v="1567807"/>
    <n v="1001518"/>
    <n v="25533102"/>
    <n v="981980691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71-FATIMA FALKE IBRAHIM-657212245874-PortalAccessFee:1000-RegFee:30000^WEBID11738719^(IP:102.89.40.3)"/>
    <n v="566"/>
    <n v="936895"/>
    <n v="566"/>
    <n v="9819806916"/>
    <n v="9819806916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171-FATIMA FALKE IBRAHIM-657212245874-PortalAccessFee:1000-RegFee:30000^WEBID11"/>
    <s v="0521104001-BMP/2022A/171-FATIMA FALKE IBRAHIM-657212245874-PortalAccessFee:1000-RegFee:30000^WEBID11738719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765534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1:19:57"/>
    <n v="34993"/>
    <n v="876200"/>
    <s v="ACCESS BANK (DIAMOND)"/>
    <s v="08/02/2023"/>
    <n v="2618682611"/>
    <s v="0521104001-GNP/2021A/092-BELLO ABDULNASIR AMINU-780738887953-PortalAccessFee:1000-RegFee:30000^WEBID11738577^(IP:102.89.40.3)"/>
    <s v="0521104001-GNP/2021A/092-BELLO ABDULNASIR AMINU-780738887953-PortalAccessFee:1000-RegFee:30000^WEBID11738577^(IP:102.89.40.3)"/>
    <n v="2152492"/>
    <n v="1001516"/>
    <n v="25533058"/>
    <n v="981976553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92-BELLO ABDULNASIR AMINU-780738887953-PortalAccessFee:1000-RegFee:30000^WEBID11738577^(IP:102.89.40.3)"/>
    <n v="566"/>
    <n v="936841"/>
    <n v="566"/>
    <n v="9819765534"/>
    <n v="9819765534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1A/092-BELLO ABDULNASIR AMINU-780738887953-PortalAccessFee:1000-RegFee:30000^WEBID"/>
    <s v="0521104001-GNP/2021A/092-BELLO ABDULNASIR AMINU-780738887953-PortalAccessFee:1000-RegFee:30000^WEBID11738577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786014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1:23:43"/>
    <n v="34993"/>
    <n v="878170"/>
    <s v="ACCESS BANK (DIAMOND)"/>
    <s v="08/02/2023"/>
    <n v="2618684703"/>
    <s v="0521104001-BMP/2022A/011-NUSAIBA MAHMUD MALAMI-378855248461-PortalAccessFee:1000-RegFee:30000^WEBID11738653^(IP:102.89.40.3)"/>
    <s v="0521104001-BMP/2022A/011-NUSAIBA MAHMUD MALAMI-378855248461-PortalAccessFee:1000-RegFee:30000^WEBID11738653^(IP:102.89.40.3)"/>
    <n v="2152492"/>
    <n v="1001517"/>
    <n v="25533087"/>
    <n v="981978601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11-NUSAIBA MAHMUD MALAMI-378855248461-PortalAccessFee:1000-RegFee:30000^WEBID11738653^(IP:102.89.40.3)"/>
    <n v="566"/>
    <n v="936874"/>
    <n v="566"/>
    <n v="9819786014"/>
    <n v="9819786014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011-NUSAIBA MAHMUD MALAMI-378855248461-PortalAccessFee:1000-RegFee:30000^WEBID1"/>
    <s v="0521104001-BMP/2022A/011-NUSAIBA MAHMUD MALAMI-378855248461-PortalAccessFee:1000-RegFee:30000^WEBID11738653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591841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0:54:23"/>
    <n v="34993"/>
    <n v="860530"/>
    <s v="ACCESS BANK (DIAMOND)"/>
    <s v="08/02/2023"/>
    <n v="2618656285"/>
    <s v="0521104001-BMP/2022A/043-AISHA   BELLO-773649703451-PortalAccessFee:1000-RegFee:30000^WEBID11738158^(IP:102.89.40.3)"/>
    <s v="0521104001-BMP/2022A/043-AISHA   BELLO-773649703451-PortalAccessFee:1000-RegFee:30000^WEBID11738158^(IP:102.89.40.3)"/>
    <n v="3925348"/>
    <n v="1001513"/>
    <n v="25532983"/>
    <n v="981959184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43-AISHA   BELLO-773649703451-PortalAccessFee:1000-RegFee:30000^WEBID11738158^(IP:102.89.40.3)"/>
    <n v="566"/>
    <n v="936612"/>
    <n v="566"/>
    <n v="9819591841"/>
    <n v="9819591841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043-AISHA   BELLO-773649703451-PortalAccessFee:1000-RegFee:30000^WEBID11738158^"/>
    <s v="0521104001-BMP/2022A/043-AISHA   BELLO-773649703451-PortalAccessFee:1000-RegFee:30000^WEBID11738158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649232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1:02:52"/>
    <n v="34993"/>
    <n v="865950"/>
    <s v="ACCESS BANK (DIAMOND)"/>
    <s v="08/02/2023"/>
    <n v="2618665586"/>
    <s v="0521104001-GNP/2022A/113-AISHA  KABIR -444256945503-PortalAccessFee:1000-RegFee:30000^WEBID11738241^(IP:102.89.40.3)"/>
    <s v="0521104001-GNP/2022A/113-AISHA  KABIR -444256945503-PortalAccessFee:1000-RegFee:30000^WEBID11738241^(IP:102.89.40.3)"/>
    <n v="3925348"/>
    <n v="1001514"/>
    <n v="25533000"/>
    <n v="981964923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13-AISHA  KABIR -444256945503-PortalAccessFee:1000-RegFee:30000^WEBID11738241^(IP:102.89.40.3)"/>
    <n v="566"/>
    <n v="936696"/>
    <n v="566"/>
    <n v="9819649232"/>
    <n v="981964923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113-AISHA  KABIR -444256945503-PortalAccessFee:1000-RegFee:30000^WEBID11738241^"/>
    <s v="0521104001-GNP/2022A/113-AISHA  KABIR -444256945503-PortalAccessFee:1000-RegFee:30000^WEBID11738241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9746797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8-02-2023 21:16:36"/>
    <n v="34993"/>
    <n v="874330"/>
    <s v="ACCESS BANK (DIAMOND)"/>
    <s v="08/02/2023"/>
    <n v="2618679791"/>
    <s v="0521104001-BMP/2020/105-SARATU  ABDULKADIR-959530339312-PortalAccessFee:1000-RegFee:30000^WEBID11738488^(IP:102.89.40.3)"/>
    <s v="0521104001-BMP/2020/105-SARATU  ABDULKADIR-959530339312-PortalAccessFee:1000-RegFee:30000^WEBID11738488^(IP:102.89.40.3)"/>
    <n v="3925348"/>
    <n v="1001515"/>
    <n v="25533038"/>
    <n v="981974679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105-SARATU  ABDULKADIR-959530339312-PortalAccessFee:1000-RegFee:30000^WEBID11738488^(IP:102.89.40.3)"/>
    <n v="566"/>
    <n v="936818"/>
    <n v="566"/>
    <n v="9819746797"/>
    <n v="9819746797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0/105-SARATU  ABDULKADIR-959530339312-PortalAccessFee:1000-RegFee:30000^WEBID11738"/>
    <s v="0521104001-BMP/2020/105-SARATU  ABDULKADIR-959530339312-PortalAccessFee:1000-RegFee:30000^WEBID11738488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8/02/2023"/>
    <s v="09/02/2023"/>
    <n v="981159450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51:46"/>
    <n v="34984"/>
    <n v="247542"/>
    <s v="ACCESS BANK (DIAMOND)"/>
    <s v="08/02/2023"/>
    <n v="2617476827"/>
    <s v="0521104001-BMP/2021B/111-AMINATU KURU-KURU  ISAH-11726739-PortalAccessFee:1000-RegFee:30000^WEBID11726745^(IP:102.89.33.61)"/>
    <s v="0521104001-BMP/2021B/111-AMINATU KURU-KURU  ISAH-11726739-PortalAccessFee:1000-RegFee:30000^WEBID11726745^(IP:102.89.33.61)"/>
    <n v="8153446"/>
    <n v="1001509"/>
    <n v="25527453"/>
    <n v="981159450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11-AMINATU KURU-KURU  ISAH-11726739-PortalAccessFee:1000-RegFee:30000^WEBID11726745^(IP:102.89.33.61)"/>
    <n v="566"/>
    <n v="247542"/>
    <n v="566"/>
    <n v="9811594504"/>
    <n v="981159450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111-AMINATU KURU-KURU  ISAH-11726739-PortalAccessFee:1000-RegFee:30000^WEBID117"/>
    <s v="0521104001-BMP/2021B/111-AMINATU KURU-KURU  ISAH-11726739-PortalAccessFee:1000-RegFee:30000^WEBID11726745^(IP:102.89.33.61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63798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59:20"/>
    <n v="34984"/>
    <n v="248604"/>
    <s v="ACCESS BANK (DIAMOND)"/>
    <s v="08/02/2023"/>
    <n v="2617478552"/>
    <s v="0521104001-BMP/2021A/143-SUHAILA SHAGARI  MUHAMMAD-290983207421-PortalAccessFee:1000-RegFee:30000^WEBID11726789^(IP:102.89.33.133)"/>
    <s v="0521104001-BMP/2021A/143-SUHAILA SHAGARI  MUHAMMAD-290983207421-PortalAccessFee:1000-RegFee:30000^WEBID11726789^(IP:102.89.33.133)"/>
    <n v="8153446"/>
    <n v="1001511"/>
    <n v="25527475"/>
    <n v="981163798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43-SUHAILA SHAGARI  MUHAMMAD-290983207421-PortalAccessFee:1000-RegFee:30000^WEBID11726789^(IP:102.89.33.133)"/>
    <n v="566"/>
    <n v="248604"/>
    <n v="566"/>
    <n v="9811637987"/>
    <n v="981163798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43-SUHAILA SHAGARI  MUHAMMAD-290983207421-PortalAccessFee:1000-RegFee:30000^WE"/>
    <s v="0521104001-BMP/2021A/143-SUHAILA SHAGARI  MUHAMMAD-290983207421-PortalAccessFee:1000-RegFee:30000^WEBID11726789^(IP:102.89.33.13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56021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44:49"/>
    <n v="34982"/>
    <n v="233178"/>
    <s v="ACCESS BANK (DIAMOND)"/>
    <s v="08/02/2023"/>
    <n v="2617396425"/>
    <s v="0521104001-GNP/2020/299- USMAN   MUHAMMAD   IBRAHIM -297237584604-PortalAccessFee:1000-RegFee:30000^WEBID11726710^(IP:102.89.32.92)"/>
    <s v="0521104001-GNP/2020/299- USMAN   MUHAMMAD   IBRAHIM -297237584604-PortalAccessFee:1000-RegFee:30000^WEBID11726710^(IP:102.89.32.92)"/>
    <n v="9849411"/>
    <n v="1001507"/>
    <n v="25527432"/>
    <n v="981156021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99- USMAN   MUHAMMAD   IBRAHIM -297237584604-PortalAccessFee:1000-RegFee:30000^WEBID11726710^(IP:102.89.32.92)"/>
    <n v="566"/>
    <n v="233178"/>
    <n v="566"/>
    <n v="9811560215"/>
    <n v="981156021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99- USMAN   MUHAMMAD   IBRAHIM -297237584604-PortalAccessFee:1000-RegFee:30000^"/>
    <s v="0521104001-GNP/2020/299- USMAN   MUHAMMAD   IBRAHIM -297237584604-PortalAccessFee:1000-RegFee:30000^WEBID11726710^(IP:102.89.32.9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54692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41:55"/>
    <n v="34982"/>
    <n v="74076"/>
    <s v="ACCESS BANK (DIAMOND)"/>
    <s v="08/02/2023"/>
    <n v="2617395727"/>
    <s v="0521104001-BMP/2021A/194-HAMISU SAIDU SUMAYYA-854244609497-PortalAccessFee:1000-RegFee:30000^WEBID11726688^(IP:102.89.32.92)"/>
    <s v="0521104001-BMP/2021A/194-HAMISU SAIDU SUMAYYA-854244609497-PortalAccessFee:1000-RegFee:30000^WEBID11726688^(IP:102.89.32.92)"/>
    <n v="9849411"/>
    <n v="1001506"/>
    <n v="25527421"/>
    <n v="981154692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94-HAMISU SAIDU SUMAYYA-854244609497-PortalAccessFee:1000-RegFee:30000^WEBID11726688^(IP:102.89.32.92)"/>
    <n v="566"/>
    <n v="74076"/>
    <n v="566"/>
    <n v="9811546926"/>
    <n v="981154692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94-HAMISU SAIDU SUMAYYA-854244609497-PortalAccessFee:1000-RegFee:30000^WEBID11"/>
    <s v="0521104001-BMP/2021A/194-HAMISU SAIDU SUMAYYA-854244609497-PortalAccessFee:1000-RegFee:30000^WEBID11726688^(IP:102.89.32.9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441179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7:11:21"/>
    <n v="34982"/>
    <s v="CAE010"/>
    <s v="ACCESS BANK (DIAMOND)"/>
    <s v="08/02/2023"/>
    <n v="2617383514"/>
    <s v="0521104001-GNP/2021B/004-MUSTAPHA TSAKI  HASSANA-447245818504-PortalAccessFee:1000-RegFee:30000^WEBID11726490^(IP:102.89.34.78)"/>
    <s v="0521104001-GNP/2021B/004-MUSTAPHA TSAKI  HASSANA-447245818504-PortalAccessFee:1000-RegFee:30000^WEBID11726490^(IP:102.89.34.78)"/>
    <n v="2818458"/>
    <n v="1001496"/>
    <n v="25527352"/>
    <n v="9811441179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B/004-MUSTAPHA TSAKI  HASSANA-447245818504-PortalAccessFee:1000-RegFee:30000^WEBID11726490^(IP:102.89.34.78)"/>
    <n v="566"/>
    <n v="602240"/>
    <n v="566"/>
    <n v="9811441179"/>
    <n v="9811441179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B/004-MUSTAPHA TSAKI  HASSANA-447245818504-PortalAccessFee:1000-RegFee:30000^WEBI"/>
    <s v="0521104001-GNP/2021B/004-MUSTAPHA TSAKI  HASSANA-447245818504-PortalAccessFee:1000-RegFee:30000^WEBID11726490^(IP:102.89.34.7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423355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7:03:51"/>
    <n v="34982"/>
    <s v="CAC2EF"/>
    <s v="ACCESS BANK (DIAMOND)"/>
    <s v="08/02/2023"/>
    <n v="2617380736"/>
    <s v="0521104001-GNP/2020/234- SARATU    IDRIS -917847675455-PortalAccessFee:1000-RegFee:30000^WEBID11726461^(IP:102.89.34.78)"/>
    <s v="0521104001-GNP/2020/234- SARATU    IDRIS -917847675455-PortalAccessFee:1000-RegFee:30000^WEBID11726461^(IP:102.89.34.78)"/>
    <n v="2818458"/>
    <n v="1001494"/>
    <n v="25527329"/>
    <n v="9811423355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234- SARATU    IDRIS -917847675455-PortalAccessFee:1000-RegFee:30000^WEBID11726461^(IP:102.89.34.78)"/>
    <n v="566"/>
    <n v="586945"/>
    <n v="566"/>
    <n v="9811423355"/>
    <n v="981142335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234- SARATU    IDRIS -917847675455-PortalAccessFee:1000-RegFee:30000^WEBID117264"/>
    <s v="0521104001-GNP/2020/234- SARATU    IDRIS -917847675455-PortalAccessFee:1000-RegFee:30000^WEBID11726461^(IP:102.89.34.7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408209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6:55:49"/>
    <n v="34982"/>
    <s v="CAA734"/>
    <s v="ACCESS BANK (DIAMOND)"/>
    <s v="08/02/2023"/>
    <n v="2617378454"/>
    <s v="0521104001-BMP/2020/169-BALARABE  HAUWAU-921421318210-PortalAccessFee:1000-RegFee:30000^WEBID11726421^(IP:102.89.32.138)"/>
    <s v="0521104001-BMP/2020/169-BALARABE  HAUWAU-921421318210-PortalAccessFee:1000-RegFee:30000^WEBID11726421^(IP:102.89.32.138)"/>
    <n v="2818458"/>
    <n v="1001491"/>
    <n v="25527314"/>
    <n v="9811408209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169-BALARABE  HAUWAU-921421318210-PortalAccessFee:1000-RegFee:30000^WEBID11726421^(IP:102.89.32.138)"/>
    <n v="566"/>
    <n v="573148"/>
    <n v="566"/>
    <n v="9811408209"/>
    <n v="9811408209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169-BALARABE  HAUWAU-921421318210-PortalAccessFee:1000-RegFee:30000^WEBID1172642"/>
    <s v="0521104001-BMP/2020/169-BALARABE  HAUWAU-921421318210-PortalAccessFee:1000-RegFee:30000^WEBID11726421^(IP:102.89.32.13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413444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6:58:46"/>
    <n v="34982"/>
    <s v="CAB10D"/>
    <s v="ACCESS BANK (DIAMOND)"/>
    <s v="08/02/2023"/>
    <n v="2617379178"/>
    <s v="0521104001-GNP/2020/178-NAJIBU  TUKUR-769534415447-PortalAccessFee:1000-RegFee:30000^WEBID11726437^(IP:102.89.32.138)"/>
    <s v="0521104001-GNP/2020/178-NAJIBU  TUKUR-769534415447-PortalAccessFee:1000-RegFee:30000^WEBID11726437^(IP:102.89.32.138)"/>
    <n v="2818458"/>
    <n v="1001492"/>
    <n v="25527321"/>
    <n v="9811413444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178-NAJIBU  TUKUR-769534415447-PortalAccessFee:1000-RegFee:30000^WEBID11726437^(IP:102.89.32.138)"/>
    <n v="566"/>
    <n v="578001"/>
    <n v="566"/>
    <n v="9811413444"/>
    <n v="9811413444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178-NAJIBU  TUKUR-769534415447-PortalAccessFee:1000-RegFee:30000^WEBID11726437^("/>
    <s v="0521104001-GNP/2020/178-NAJIBU  TUKUR-769534415447-PortalAccessFee:1000-RegFee:30000^WEBID11726437^(IP:102.89.32.13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391710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6:44:57"/>
    <n v="34982"/>
    <s v="CA85A6"/>
    <s v="ACCESS BANK (DIAMOND)"/>
    <s v="08/02/2023"/>
    <n v="2617375966"/>
    <s v="0521104001-BMP/2021A/079-ABDULKADIR  MUNIRAT-253211113366-PortalAccessFee:1000-RegFee:30000^WEBID11726378^(IP:102.89.32.92)"/>
    <s v="0521104001-BMP/2021A/079-ABDULKADIR  MUNIRAT-253211113366-PortalAccessFee:1000-RegFee:30000^WEBID11726378^(IP:102.89.32.92)"/>
    <n v="2818458"/>
    <n v="1001488"/>
    <n v="25527292"/>
    <n v="9811391710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079-ABDULKADIR  MUNIRAT-253211113366-PortalAccessFee:1000-RegFee:30000^WEBID11726378^(IP:102.89.32.92)"/>
    <n v="566"/>
    <n v="557000"/>
    <n v="566"/>
    <n v="9811391710"/>
    <n v="9811391710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A/079-ABDULKADIR  MUNIRAT-253211113366-PortalAccessFee:1000-RegFee:30000^WEBID117"/>
    <s v="0521104001-BMP/2021A/079-ABDULKADIR  MUNIRAT-253211113366-PortalAccessFee:1000-RegFee:30000^WEBID11726378^(IP:102.89.32.92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433016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7:08:04"/>
    <n v="34982"/>
    <s v="CAD281"/>
    <s v="ACCESS BANK (DIAMOND)"/>
    <s v="08/02/2023"/>
    <n v="2617382147"/>
    <s v="0521104001-GNP/2019/081-ABDULRAHMAN  MURTALA -11715254-PortalAccessFee:1000-RegFee:30000^WEBID11726479^(IP:102.89.33.61)"/>
    <s v="0521104001-GNP/2019/081-ABDULRAHMAN  MURTALA -11715254-PortalAccessFee:1000-RegFee:30000^WEBID11726479^(IP:102.89.33.61)"/>
    <n v="2818458"/>
    <n v="1001495"/>
    <n v="25527345"/>
    <n v="981143301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081-ABDULRAHMAN  MURTALA -11715254-PortalAccessFee:1000-RegFee:30000^WEBID11726479^(IP:102.89.33.61)"/>
    <n v="566"/>
    <n v="595199"/>
    <n v="566"/>
    <n v="9811433016"/>
    <n v="981143301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19/081-ABDULRAHMAN  MURTALA -11715254-PortalAccessFee:1000-RegFee:30000^WEBID117264"/>
    <s v="0521104001-GNP/2019/081-ABDULRAHMAN  MURTALA -11715254-PortalAccessFee:1000-RegFee:30000^WEBID11726479^(IP:102.89.33.61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397729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6:49:14"/>
    <n v="34982"/>
    <s v="CA929D"/>
    <s v="ACCESS BANK (DIAMOND)"/>
    <s v="08/02/2023"/>
    <n v="2617376879"/>
    <s v="0521104001-BMP/2022A/146-RUFAIDA  MUSTAPHA -881409126150-PortalAccessFee:1000-RegFee:30000^WEBID11726394^(IP:102.89.32.92)"/>
    <s v="0521104001-BMP/2022A/146-RUFAIDA  MUSTAPHA -881409126150-PortalAccessFee:1000-RegFee:30000^WEBID11726394^(IP:102.89.32.92)"/>
    <n v="2818458"/>
    <n v="1001489"/>
    <n v="25527303"/>
    <n v="9811397729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2A/146-RUFAIDA  MUSTAPHA -881409126150-PortalAccessFee:1000-RegFee:30000^WEBID11726394^(IP:102.89.32.92)"/>
    <n v="566"/>
    <n v="563032"/>
    <n v="566"/>
    <n v="9811397729"/>
    <n v="9811397729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2A/146-RUFAIDA  MUSTAPHA -881409126150-PortalAccessFee:1000-RegFee:30000^WEBID1172"/>
    <s v="0521104001-BMP/2022A/146-RUFAIDA  MUSTAPHA -881409126150-PortalAccessFee:1000-RegFee:30000^WEBID11726394^(IP:102.89.32.92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403536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6:53:01"/>
    <n v="34982"/>
    <s v="CA9E55"/>
    <s v="ACCESS BANK (DIAMOND)"/>
    <s v="08/02/2023"/>
    <n v="2617377793"/>
    <s v="0521104001-GNP/2020/104-ABUBAKAR   MUBARAK -679118932489-PortalAccessFee:1000-RegFee:30000^WEBID11726412^(IP:102.89.32.138)"/>
    <s v="0521104001-GNP/2020/104-ABUBAKAR   MUBARAK -679118932489-PortalAccessFee:1000-RegFee:30000^WEBID11726412^(IP:102.89.32.138)"/>
    <n v="2818458"/>
    <n v="1001490"/>
    <n v="25527306"/>
    <n v="981140353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104-ABUBAKAR   MUBARAK -679118932489-PortalAccessFee:1000-RegFee:30000^WEBID11726412^(IP:102.89.32.138)"/>
    <n v="566"/>
    <n v="568663"/>
    <n v="566"/>
    <n v="9811403536"/>
    <n v="981140353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104-ABUBAKAR   MUBARAK -679118932489-PortalAccessFee:1000-RegFee:30000^WEBID1172"/>
    <s v="0521104001-GNP/2020/104-ABUBAKAR   MUBARAK -679118932489-PortalAccessFee:1000-RegFee:30000^WEBID11726412^(IP:102.89.32.13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418208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7:01:17"/>
    <n v="34982"/>
    <s v="CAB97E"/>
    <s v="ACCESS BANK (DIAMOND)"/>
    <s v="08/02/2023"/>
    <n v="2617380011"/>
    <s v="0521104001-GNP/2021A/233-NAMLAT M SADA-701073586109-PortalAccessFee:1000-RegFee:30000^WEBID11726450^(IP:102.89.34.228)"/>
    <s v="0521104001-GNP/2021A/233-NAMLAT M SADA-701073586109-PortalAccessFee:1000-RegFee:30000^WEBID11726450^(IP:102.89.34.228)"/>
    <n v="2818458"/>
    <n v="1001493"/>
    <n v="25527325"/>
    <n v="9811418208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233-NAMLAT M SADA-701073586109-PortalAccessFee:1000-RegFee:30000^WEBID11726450^(IP:102.89.34.228)"/>
    <n v="566"/>
    <n v="582261"/>
    <n v="566"/>
    <n v="9811418208"/>
    <n v="9811418208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233-NAMLAT M SADA-701073586109-PortalAccessFee:1000-RegFee:30000^WEBID11726450^"/>
    <s v="0521104001-GNP/2021A/233-NAMLAT M SADA-701073586109-PortalAccessFee:1000-RegFee:30000^WEBID11726450^(IP:102.89.34.22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387676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8-02-2023 06:41:33"/>
    <n v="34982"/>
    <s v="CA7BF5"/>
    <s v="ACCESS BANK (DIAMOND)"/>
    <s v="08/02/2023"/>
    <n v="2617375354"/>
    <s v="0521104001-BMP/2020/216-JAMILA YUSUF ABUBAKAR-565916632650-PortalAccessFee:1000-RegFee:30000^WEBID11726361^(IP:102.89.34.78)"/>
    <s v="0521104001-BMP/2020/216-JAMILA YUSUF ABUBAKAR-565916632650-PortalAccessFee:1000-RegFee:30000^WEBID11726361^(IP:102.89.34.78)"/>
    <n v="2818458"/>
    <n v="1001487"/>
    <n v="25527285"/>
    <n v="9811387676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216-JAMILA YUSUF ABUBAKAR-565916632650-PortalAccessFee:1000-RegFee:30000^WEBID11726361^(IP:102.89.34.78)"/>
    <n v="566"/>
    <n v="552770"/>
    <n v="566"/>
    <n v="9811387676"/>
    <n v="981138767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216-JAMILA YUSUF ABUBAKAR-565916632650-PortalAccessFee:1000-RegFee:30000^WEBID11"/>
    <s v="0521104001-BMP/2020/216-JAMILA YUSUF ABUBAKAR-565916632650-PortalAccessFee:1000-RegFee:30000^WEBID11726361^(IP:102.89.34.7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8/02/2023"/>
    <s v="09/02/2023"/>
    <n v="981148655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26:46"/>
    <n v="34982"/>
    <n v="244837"/>
    <s v="ACCESS BANK (DIAMOND)"/>
    <s v="08/02/2023"/>
    <n v="2617389802"/>
    <s v="0521104001-BMP/2022A/128-MUSA HUSSAINA GOTOMO-162581176823-PortalAccessFee:1000-RegFee:30000^WEBID11726593^(IP:102.89.33.133)"/>
    <s v="0521104001-BMP/2022A/128-MUSA HUSSAINA GOTOMO-162581176823-PortalAccessFee:1000-RegFee:30000^WEBID11726593^(IP:102.89.33.133)"/>
    <n v="2818458"/>
    <n v="1001500"/>
    <n v="25527382"/>
    <n v="981148655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28-MUSA HUSSAINA GOTOMO-162581176823-PortalAccessFee:1000-RegFee:30000^WEBID11726593^(IP:102.89.33.133)"/>
    <n v="566"/>
    <n v="244837"/>
    <n v="566"/>
    <n v="9811486553"/>
    <n v="981148655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128-MUSA HUSSAINA GOTOMO-162581176823-PortalAccessFee:1000-RegFee:30000^WEBID11"/>
    <s v="0521104001-BMP/2022A/128-MUSA HUSSAINA GOTOMO-162581176823-PortalAccessFee:1000-RegFee:30000^WEBID11726593^(IP:102.89.33.13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49673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29:27"/>
    <n v="34982"/>
    <n v="564990"/>
    <s v="ACCESS BANK (DIAMOND)"/>
    <s v="08/02/2023"/>
    <n v="2617391070"/>
    <s v="0521104001-BMP/2021B/091-AMINA  IBRAHIM  ABUBAKAR -228725780134-PortalAccessFee:1000-RegFee:30000^WEBID11726612^(IP:102.89.33.133)"/>
    <s v="0521104001-BMP/2021B/091-AMINA  IBRAHIM  ABUBAKAR -228725780134-PortalAccessFee:1000-RegFee:30000^WEBID11726612^(IP:102.89.33.133)"/>
    <n v="2818458"/>
    <n v="1001501"/>
    <n v="25527390"/>
    <n v="981149673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91-AMINA  IBRAHIM  ABUBAKAR -228725780134-PortalAccessFee:1000-RegFee:30000^WEBID11726612^(IP:102.89.33.133)"/>
    <n v="566"/>
    <n v="564990"/>
    <n v="566"/>
    <n v="9811496736"/>
    <n v="981149673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091-AMINA  IBRAHIM  ABUBAKAR -228725780134-PortalAccessFee:1000-RegFee:30000^WE"/>
    <s v="0521104001-BMP/2021B/091-AMINA  IBRAHIM  ABUBAKAR -228725780134-PortalAccessFee:1000-RegFee:30000^WEBID11726612^(IP:102.89.33.13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47212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22:29"/>
    <n v="34982"/>
    <n v="230981"/>
    <s v="ACCESS BANK (DIAMOND)"/>
    <s v="08/02/2023"/>
    <n v="2617388121"/>
    <s v="0521104001-GNP/2021B/025-ASIYA BAFARAWA NASIRU-492180218217-PortalAccessFee:1000-RegFee:30000^WEBID11726559^(IP:102.89.34.228)"/>
    <s v="0521104001-GNP/2021B/025-ASIYA BAFARAWA NASIRU-492180218217-PortalAccessFee:1000-RegFee:30000^WEBID11726559^(IP:102.89.34.228)"/>
    <n v="2818458"/>
    <n v="1001499"/>
    <n v="25527375"/>
    <n v="981147212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25-ASIYA BAFARAWA NASIRU-492180218217-PortalAccessFee:1000-RegFee:30000^WEBID11726559^(IP:102.89.34.228)"/>
    <n v="566"/>
    <n v="230981"/>
    <n v="566"/>
    <n v="9811472121"/>
    <n v="9811472121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25-ASIYA BAFARAWA NASIRU-492180218217-PortalAccessFee:1000-RegFee:30000^WEBID1"/>
    <s v="0521104001-GNP/2021B/025-ASIYA BAFARAWA NASIRU-492180218217-PortalAccessFee:1000-RegFee:30000^WEBID11726559^(IP:102.89.34.22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51749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34:51"/>
    <n v="34982"/>
    <n v="245626"/>
    <s v="ACCESS BANK (DIAMOND)"/>
    <s v="08/02/2023"/>
    <n v="2617393393"/>
    <s v="0521104001-BMP/2021B/001-ZAINAB  ALHAJI  ABUBAKAR -997786589069-PortalAccessFee:1000-RegFee:30000^WEBID11726645^(IP:102.89.34.78)"/>
    <s v="0521104001-BMP/2021B/001-ZAINAB  ALHAJI  ABUBAKAR -997786589069-PortalAccessFee:1000-RegFee:30000^WEBID11726645^(IP:102.89.34.78)"/>
    <n v="2818458"/>
    <n v="1001503"/>
    <n v="25527405"/>
    <n v="981151749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01-ZAINAB  ALHAJI  ABUBAKAR -997786589069-PortalAccessFee:1000-RegFee:30000^WEBID11726645^(IP:102.89.34.78)"/>
    <n v="566"/>
    <n v="245626"/>
    <n v="566"/>
    <n v="9811517497"/>
    <n v="981151749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001-ZAINAB  ALHAJI  ABUBAKAR -997786589069-PortalAccessFee:1000-RegFee:30000^WE"/>
    <s v="0521104001-BMP/2021B/001-ZAINAB  ALHAJI  ABUBAKAR -997786589069-PortalAccessFee:1000-RegFee:30000^WEBID11726645^(IP:102.89.34.7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52782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37:28"/>
    <n v="34982"/>
    <n v="245885"/>
    <s v="ACCESS BANK (DIAMOND)"/>
    <s v="08/02/2023"/>
    <n v="2617394202"/>
    <s v="0521104001-GNP/2021A/211-MUBARAK  SULEIMAN-272811110462-PortalAccessFee:1000-RegFee:30000^WEBID11726659^(IP:102.89.34.228)"/>
    <s v="0521104001-GNP/2021A/211-MUBARAK  SULEIMAN-272811110462-PortalAccessFee:1000-RegFee:30000^WEBID11726659^(IP:102.89.34.228)"/>
    <n v="2818458"/>
    <n v="1001504"/>
    <n v="25527410"/>
    <n v="981152782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211-MUBARAK  SULEIMAN-272811110462-PortalAccessFee:1000-RegFee:30000^WEBID11726659^(IP:102.89.34.228)"/>
    <n v="566"/>
    <n v="245885"/>
    <n v="566"/>
    <n v="9811527827"/>
    <n v="981152782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211-MUBARAK  SULEIMAN-272811110462-PortalAccessFee:1000-RegFee:30000^WEBID11726"/>
    <s v="0521104001-GNP/2021A/211-MUBARAK  SULEIMAN-272811110462-PortalAccessFee:1000-RegFee:30000^WEBID11726659^(IP:102.89.34.22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537059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39:38"/>
    <n v="34982"/>
    <n v="246123"/>
    <s v="ACCESS BANK (DIAMOND)"/>
    <s v="08/02/2023"/>
    <n v="2617394918"/>
    <s v="0521104001-BMP/2021A/159-MUHAMMAD   HALIMA -450465896946-PortalAccessFee:1000-RegFee:30000^WEBID11726672^(IP:102.89.34.78)"/>
    <s v="0521104001-BMP/2021A/159-MUHAMMAD   HALIMA -450465896946-PortalAccessFee:1000-RegFee:30000^WEBID11726672^(IP:102.89.34.78)"/>
    <n v="2818458"/>
    <n v="1001505"/>
    <n v="25527414"/>
    <n v="981153705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59-MUHAMMAD   HALIMA -450465896946-PortalAccessFee:1000-RegFee:30000^WEBID11726672^(IP:102.89.34.78)"/>
    <n v="566"/>
    <n v="246123"/>
    <n v="566"/>
    <n v="9811537059"/>
    <n v="9811537059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59-MUHAMMAD   HALIMA -450465896946-PortalAccessFee:1000-RegFee:30000^WEBID1172"/>
    <s v="0521104001-BMP/2021A/159-MUHAMMAD   HALIMA -450465896946-PortalAccessFee:1000-RegFee:30000^WEBID11726672^(IP:102.89.34.7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150657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8-02-2023 07:32:01"/>
    <n v="34982"/>
    <n v="73228"/>
    <s v="ACCESS BANK (DIAMOND)"/>
    <s v="08/02/2023"/>
    <n v="2617392337"/>
    <s v="0521104001-GNP/2020/021-SADIYA  RUFAI AHMAD -928865446124-PortalAccessFee:1000-RegFee:30000^WEBID11726624^(IP:102.89.33.133)"/>
    <s v="0521104001-GNP/2020/021-SADIYA  RUFAI AHMAD -928865446124-PortalAccessFee:1000-RegFee:30000^WEBID11726624^(IP:102.89.33.133)"/>
    <n v="2818458"/>
    <n v="1001502"/>
    <n v="25527400"/>
    <n v="981150657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21-SADIYA  RUFAI AHMAD -928865446124-PortalAccessFee:1000-RegFee:30000^WEBID11726624^(IP:102.89.33.133)"/>
    <n v="566"/>
    <n v="73228"/>
    <n v="566"/>
    <n v="9811506571"/>
    <n v="9811506571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21-SADIYA  RUFAI AHMAD -928865446124-PortalAccessFee:1000-RegFee:30000^WEBID117"/>
    <s v="0521104001-GNP/2020/021-SADIYA  RUFAI AHMAD -928865446124-PortalAccessFee:1000-RegFee:30000^WEBID11726624^(IP:102.89.33.13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8/02/2023"/>
    <s v="09/02/2023"/>
    <n v="9813796232"/>
    <s v="UP SETTLEMENT"/>
    <s v="GTBANK PLC"/>
    <s v="0006067466"/>
    <x v="2"/>
    <s v="3UP1SO000000004"/>
    <s v="3UP16084"/>
    <s v="SOKOTO STATE UNIVERSITY,SOKOTO STATE UNIVERSITY,SOKOTO,NG"/>
    <s v="Purchase"/>
    <n v="0.5"/>
    <n v="61350"/>
    <s v="MAST"/>
    <s v="539983******5540"/>
    <s v="08-02-2023 11:43:50"/>
    <n v="34987"/>
    <n v="992012"/>
    <s v="ACCESS BANK (DIAMOND)"/>
    <s v="08/02/2023"/>
    <n v="2617765592"/>
    <s v="RegFee - Sokoto State University, Sokoto^WEBID11729675^(IP:197.210.70.21)"/>
    <s v="RegFee - Sokoto State University, Sokoto^WEBID11729675^(IP:197.210.70.21)"/>
    <n v="9261439"/>
    <n v="1001725"/>
    <n v="25529111"/>
    <n v="981379623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675^(IP:197.210.70.21)"/>
    <n v="566"/>
    <n v="940742"/>
    <n v="566"/>
    <n v="9813796232"/>
    <n v="9813796232"/>
    <s v="MAST"/>
    <s v="352034823001005900"/>
    <s v=""/>
    <s v="GTHO"/>
    <n v="0.5"/>
    <n v="61350"/>
    <n v="61350"/>
    <n v="61350"/>
    <n v="350"/>
    <n v="61000"/>
    <n v="10736.000000000002"/>
    <n v="48800"/>
    <n v="1464"/>
    <n v="250"/>
    <n v="81.25"/>
    <m/>
    <x v="0"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GTBANK PLC"/>
    <n v="30"/>
    <n v="36.81"/>
    <n v="2.76"/>
    <n v="61311.51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1"/>
    <n v="0.08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3.0040567E+19"/>
    <s v="RegFee - Sokoto State University, Sokoto^WEBID11729675^(IP:197.210.70.21)"/>
    <s v="RegFee - Sokoto State University, Sokoto^WEBID11729675^(IP:197.210.70.21)"/>
    <s v=""/>
    <s v=""/>
    <s v="COLLECTION"/>
    <s v=""/>
    <s v=""/>
    <s v=""/>
    <s v=""/>
    <s v=""/>
    <s v=""/>
    <s v=""/>
    <s v=""/>
    <s v=""/>
    <n v="61311.51"/>
    <n v="0"/>
    <n v="0"/>
    <s v=""/>
    <s v="N"/>
    <s v=""/>
    <n v="0"/>
    <n v="0"/>
  </r>
  <r>
    <s v="08/02/2023"/>
    <s v="09/02/2023"/>
    <n v="9813957319"/>
    <s v="UP SETTLEMENT"/>
    <s v="GTBANK PLC"/>
    <s v="0006067466"/>
    <x v="2"/>
    <s v="3UP1SO000000004"/>
    <s v="3UP16084"/>
    <s v="SOKOTO STATE UNIVERSITY,SOKOTO STATE UNIVERSITY,SOKOTO,NG"/>
    <s v="Purchase"/>
    <n v="0.5"/>
    <n v="61350"/>
    <s v="MAST"/>
    <s v="539983******6317"/>
    <s v="08-02-2023 11:59:52"/>
    <n v="34988"/>
    <n v="57617"/>
    <s v="ACCESS BANK (DIAMOND)"/>
    <s v="08/02/2023"/>
    <n v="2617797681"/>
    <s v="RegFee - Sokoto State University, Sokoto^WEBID11729934^(IP:102.91.5.53)"/>
    <s v="RegFee - Sokoto State University, Sokoto^WEBID11729934^(IP:102.91.5.53)"/>
    <n v="9746876"/>
    <n v="1001732"/>
    <n v="25529270"/>
    <n v="981395731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934^(IP:102.91.5.53)"/>
    <n v="566"/>
    <n v="943033"/>
    <n v="566"/>
    <n v="9813957319"/>
    <n v="9813957319"/>
    <s v="MAST"/>
    <s v="351035487901005900"/>
    <s v=""/>
    <s v="GTHO"/>
    <n v="0.5"/>
    <n v="61350"/>
    <n v="61350"/>
    <n v="61350"/>
    <n v="350"/>
    <n v="61000"/>
    <n v="10736.000000000002"/>
    <n v="48800"/>
    <n v="1464"/>
    <n v="250"/>
    <n v="81.25"/>
    <m/>
    <x v="0"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GTBANK PLC"/>
    <n v="30"/>
    <n v="36.81"/>
    <n v="2.76"/>
    <n v="61311.51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1"/>
    <n v="0.08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3.0040567E+19"/>
    <s v="RegFee - Sokoto State University, Sokoto^WEBID11729934^(IP:102.91.5.53)"/>
    <s v="RegFee - Sokoto State University, Sokoto^WEBID11729934^(IP:102.91.5.53)"/>
    <s v=""/>
    <s v=""/>
    <s v="COLLECTION"/>
    <s v=""/>
    <s v=""/>
    <s v=""/>
    <s v=""/>
    <s v=""/>
    <s v=""/>
    <s v=""/>
    <s v=""/>
    <s v=""/>
    <n v="61311.51"/>
    <n v="0"/>
    <n v="0"/>
    <s v=""/>
    <s v="N"/>
    <s v=""/>
    <n v="0"/>
    <n v="0"/>
  </r>
  <r>
    <s v="08/02/2023"/>
    <s v="09/02/2023"/>
    <n v="11730193"/>
    <s v="SCHEME SETTLEMENT"/>
    <s v="VERVE"/>
    <s v="0006067466"/>
    <x v="2"/>
    <s v="3UP1SO000000004"/>
    <s v="3UP16084"/>
    <s v=""/>
    <s v="Purchase"/>
    <n v="0.5"/>
    <n v="61350"/>
    <s v="VERV"/>
    <s v="506115*********5177"/>
    <s v="08-02-2023 00:00:00"/>
    <s v=""/>
    <s v=""/>
    <s v="ACCESS BANK (DIAMOND)"/>
    <s v="08/02/2023"/>
    <n v="3311730193"/>
    <s v="RegFee - Sokoto State University, Sokoto^WEBID11730193"/>
    <s v="RegFee - Sokoto State University, Sokoto^WEBID11730193"/>
    <n v="3054013"/>
    <s v=""/>
    <n v="11730193"/>
    <n v="11730193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61350"/>
    <n v="61350"/>
    <n v="61350"/>
    <n v="350"/>
    <n v="61000"/>
    <n v="10736.000000000002"/>
    <n v="48800"/>
    <n v="1464"/>
    <n v="250"/>
    <n v="81.25"/>
    <m/>
    <x v="0"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6135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306.75"/>
    <n v="23.01"/>
    <s v=""/>
    <s v=""/>
    <s v="{&quot;code&quot;:&quot;E42&quot;,&quot;message&quot;:&quot;AuthDataerror&quot;}"/>
    <s v="RegFee - Sokoto State University, Sokoto^WEBID11730193"/>
    <s v=""/>
    <s v="RegFeeSokotoStateUniversitySokotoWEBID11730193:codeE42messageAuthDataerror"/>
    <s v="COLLECTION"/>
    <s v=""/>
    <s v=""/>
    <s v=""/>
    <s v=""/>
    <s v=""/>
    <s v=""/>
    <s v=""/>
    <s v=""/>
    <s v="VERVE ON CIPA"/>
    <n v="0"/>
    <n v="61350"/>
    <n v="0"/>
    <s v=""/>
    <s v="N"/>
    <s v=""/>
    <n v="0"/>
    <n v="0"/>
  </r>
  <r>
    <s v="08/02/2023"/>
    <s v="09/02/2023"/>
    <n v="11728956"/>
    <s v="SCHEME SETTLEMENT"/>
    <s v="VERVE"/>
    <s v="0006067466"/>
    <x v="2"/>
    <s v="3UP1SO000000004"/>
    <s v="3UP16084"/>
    <s v=""/>
    <s v="Purchase"/>
    <n v="0.5"/>
    <n v="61350"/>
    <s v="VERV"/>
    <s v="506115*********5177"/>
    <s v="08-02-2023 00:00:00"/>
    <s v=""/>
    <s v=""/>
    <s v="ACCESS BANK (DIAMOND)"/>
    <s v="08/02/2023"/>
    <n v="3311728956"/>
    <s v="RegFee - Sokoto State University, Sokoto^WEBID11728956"/>
    <s v="RegFee - Sokoto State University, Sokoto^WEBID11728956"/>
    <n v="3314611"/>
    <s v=""/>
    <n v="11728956"/>
    <n v="11728956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61350"/>
    <n v="61350"/>
    <n v="61350"/>
    <n v="350"/>
    <n v="61000"/>
    <n v="10736.000000000002"/>
    <n v="48800"/>
    <n v="1464"/>
    <n v="250"/>
    <n v="81.25"/>
    <m/>
    <x v="0"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6135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306.75"/>
    <n v="23.01"/>
    <s v=""/>
    <s v=""/>
    <s v="{&quot;transactionRef&quot;:&quot;UPSL11728956&quot;,&quot;message&quot;:&quot;ApprovedbyFinancialInstitution&quot;,&quot;token&quot;:&quot;5123451638791908961&quot;,&quot;tokenExpiryDate&quot;:&quot;2303&quot;,&quot;panLast4Digits&quot;:&quot;5177&quot;,&quot;transactionIdentifier&quot;:&quot;FBP|API|MX64704|08-02-2023|977364351|821925&quot;,&quot;amount&quot;:&quot;61350.00&quot;,&quot;responseCode&quot;:&quot;00&quot;,&quot;cardType&quot;:&quot;Verve&quot;}"/>
    <s v="RegFee - Sokoto State University, Sokoto^WEBID11728956"/>
    <s v=""/>
    <s v="RegFeeSokotoStateUniversitySokotoWEBID11728956:transactionRefUPSL11728956messageApprovedbyFinancialInstitutiontoken5123451638791908961tokenExpiryDate2303panLast4Digits5177transactionIdentifierFBPAPIMX6470408022023977364351821925amount61350.00responseCode00cardTypeVerve"/>
    <s v="COLLECTION"/>
    <s v=""/>
    <s v=""/>
    <s v=""/>
    <s v=""/>
    <s v=""/>
    <s v=""/>
    <s v=""/>
    <s v=""/>
    <s v="VERVE ON CIPA"/>
    <n v="0"/>
    <n v="61350"/>
    <n v="0"/>
    <s v=""/>
    <s v="N"/>
    <s v=""/>
    <n v="0"/>
    <n v="0"/>
  </r>
  <r>
    <s v="08/02/2023"/>
    <s v="09/02/2023"/>
    <n v="9813510105"/>
    <s v="UP SETTLEMENT"/>
    <s v="GTBANK PLC"/>
    <s v="0006067466"/>
    <x v="2"/>
    <s v="3UP1SO000000004"/>
    <s v="3UP16084"/>
    <s v="SOKOTO STATE UNIVERSITY,SOKOTO STATE UNIVERSITY,SOKOTO,NG"/>
    <s v="Purchase"/>
    <n v="0.5"/>
    <n v="65370"/>
    <s v="MAST"/>
    <s v="539983******5540"/>
    <s v="08-02-2023 11:16:21"/>
    <n v="34987"/>
    <n v="872461"/>
    <s v="ACCESS BANK (DIAMOND)"/>
    <s v="08/02/2023"/>
    <n v="2617754119"/>
    <s v="RegFee - Sokoto State University, Sokoto^WEBID11729237^(IP:102.91.5.53)"/>
    <s v="RegFee - Sokoto State University, Sokoto^WEBID11729237^(IP:102.91.5.53)"/>
    <n v="9637773"/>
    <n v="1001713"/>
    <n v="25528810"/>
    <n v="981351010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237^(IP:102.91.5.53)"/>
    <n v="566"/>
    <n v="777295"/>
    <n v="566"/>
    <n v="9813510105"/>
    <n v="9813510105"/>
    <s v="MAST"/>
    <s v="352034823001005900"/>
    <s v=""/>
    <s v="GTHO"/>
    <n v="0.5"/>
    <n v="65370"/>
    <n v="65370"/>
    <n v="65370"/>
    <n v="350"/>
    <n v="65020"/>
    <n v="11443.52"/>
    <n v="52016"/>
    <n v="1560.48"/>
    <n v="250"/>
    <n v="81.25"/>
    <m/>
    <x v="0"/>
    <n v="18.75"/>
    <s v=""/>
    <s v=""/>
    <s v=""/>
    <s v=""/>
    <n v="566"/>
    <n v="566"/>
    <n v="65370"/>
    <n v="1000"/>
    <n v="326.85000000000002"/>
    <n v="24.51"/>
    <n v="0"/>
    <n v="65018.636299999998"/>
    <n v="0"/>
    <s v=""/>
    <s v=""/>
    <n v="0"/>
    <n v="0"/>
    <s v="GENERAL"/>
    <n v="130.74"/>
    <s v=""/>
    <n v="0"/>
    <n v="0"/>
    <s v="F"/>
    <n v="0"/>
    <n v="0.2"/>
    <n v="130.74"/>
    <s v=""/>
    <s v="F"/>
    <s v=""/>
    <s v=""/>
    <n v="0"/>
    <s v="GTBANK PLC"/>
    <n v="30"/>
    <n v="39.222000000000001"/>
    <n v="2.94"/>
    <n v="65328.92"/>
    <s v="UNIFIED PAYMENT SERVICES LTD"/>
    <n v="25"/>
    <n v="32.685000000000002"/>
    <n v="2.4500000000000002"/>
    <s v="UNIFIED PAYMENT SERVICES LTD"/>
    <n v="7.5"/>
    <n v="9.8055000000000003"/>
    <n v="0.74"/>
    <s v="UNIFIED PAYMENTS SERVICES LTD"/>
    <n v="7.5"/>
    <n v="9.8055000000000003"/>
    <n v="0.74"/>
    <n v="0"/>
    <n v="1"/>
    <n v="0.08"/>
    <s v="UNIFIED PAYMENT SERVICES LTD"/>
    <n v="5"/>
    <n v="6.5369999999999999"/>
    <n v="0.49"/>
    <s v="UNIFIED PAYMENT SERVICES LTD"/>
    <n v="25"/>
    <n v="32.685000000000002"/>
    <n v="2.4500000000000002"/>
    <s v=""/>
    <n v="0"/>
    <n v="0"/>
    <s v=""/>
    <n v="0"/>
    <n v="0"/>
    <s v=""/>
    <s v=""/>
    <s v=""/>
    <s v=""/>
    <n v="0"/>
    <n v="0"/>
    <n v="196.11"/>
    <n v="14.7"/>
    <n v="2.0020566000040006E+19"/>
    <n v="3.0040567E+19"/>
    <s v="RegFee - Sokoto State University, Sokoto^WEBID11729237^(IP:102.91.5.53)"/>
    <s v="RegFee - Sokoto State University, Sokoto^WEBID11729237^(IP:102.91.5.53)"/>
    <s v=""/>
    <s v=""/>
    <s v="COLLECTION"/>
    <s v=""/>
    <s v=""/>
    <s v=""/>
    <s v=""/>
    <s v=""/>
    <s v=""/>
    <s v=""/>
    <s v=""/>
    <s v=""/>
    <n v="65328.92"/>
    <n v="0"/>
    <n v="0"/>
    <s v=""/>
    <s v="N"/>
    <s v=""/>
    <n v="0"/>
    <n v="0"/>
  </r>
  <r>
    <s v="08/02/2023"/>
    <s v="09/02/2023"/>
    <n v="9814039314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6050"/>
    <s v="MAST"/>
    <s v="539923******1447"/>
    <s v="08-02-2023 12:07:41"/>
    <n v="34988"/>
    <n v="7017"/>
    <s v="ACCESS BANK (DIAMOND)"/>
    <s v="08/02/2023"/>
    <n v="2617801697"/>
    <s v="RegFee - Sokoto State University, Sokoto^WEBID11729995^(IP:102.91.5.197)"/>
    <s v="RegFee - Sokoto State University, Sokoto^WEBID11729995^(IP:102.91.5.197)"/>
    <n v="9746876"/>
    <n v="1001735"/>
    <n v="25529329"/>
    <n v="981403931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995^(IP:102.91.5.197)"/>
    <n v="566"/>
    <n v="7017"/>
    <n v="566"/>
    <n v="9814039314"/>
    <n v="9814039314"/>
    <s v="MAST"/>
    <s v="3117894830"/>
    <s v=""/>
    <s v="FBHO"/>
    <n v="0.5"/>
    <n v="96050"/>
    <n v="96050"/>
    <n v="96050"/>
    <n v="350"/>
    <n v="95700"/>
    <n v="16843.2"/>
    <n v="76560"/>
    <n v="2296.8000000000002"/>
    <n v="250"/>
    <n v="81.25"/>
    <m/>
    <x v="0"/>
    <n v="18.75"/>
    <s v=""/>
    <s v=""/>
    <s v=""/>
    <s v=""/>
    <n v="566"/>
    <n v="566"/>
    <n v="96050"/>
    <n v="1000"/>
    <n v="480.25"/>
    <n v="36.020000000000003"/>
    <n v="0"/>
    <n v="95533.731299999999"/>
    <n v="0"/>
    <s v=""/>
    <s v=""/>
    <n v="0"/>
    <n v="0"/>
    <s v="GENERAL"/>
    <n v="192.1"/>
    <s v=""/>
    <n v="0"/>
    <n v="0"/>
    <s v="F"/>
    <n v="0"/>
    <n v="0.2"/>
    <n v="192.1"/>
    <s v=""/>
    <s v="F"/>
    <s v=""/>
    <s v=""/>
    <n v="0"/>
    <s v="FIRST BANK OF NIGERIA PLC"/>
    <n v="30"/>
    <n v="57.63"/>
    <n v="4.32"/>
    <n v="95991.28"/>
    <s v="UNIFIED PAYMENT SERVICES LTD"/>
    <n v="25"/>
    <n v="48.024999999999999"/>
    <n v="3.6"/>
    <s v="UNIFIED PAYMENT SERVICES LTD"/>
    <n v="7.5"/>
    <n v="14.407500000000001"/>
    <n v="1.08"/>
    <s v="UNIFIED PAYMENTS SERVICES LTD"/>
    <n v="7.5"/>
    <n v="14.407500000000001"/>
    <n v="1.08"/>
    <n v="0"/>
    <n v="3"/>
    <n v="0.23"/>
    <s v="UNIFIED PAYMENT SERVICES LTD"/>
    <n v="5"/>
    <n v="9.6050000000000004"/>
    <n v="0.72"/>
    <s v="UNIFIED PAYMENT SERVICES LTD"/>
    <n v="25"/>
    <n v="48.024999999999999"/>
    <n v="3.6"/>
    <s v=""/>
    <n v="0"/>
    <n v="0"/>
    <s v=""/>
    <n v="0"/>
    <n v="0"/>
    <s v=""/>
    <s v=""/>
    <s v=""/>
    <s v=""/>
    <n v="0"/>
    <n v="0"/>
    <n v="288.14999999999998"/>
    <n v="21.62"/>
    <n v="2.0020566000040006E+19"/>
    <n v="3.0040567E+19"/>
    <s v="RegFee - Sokoto State University, Sokoto^WEBID11729995^(IP:102.91.5.197)"/>
    <s v="RegFee - Sokoto State University, Sokoto^WEBID11729995^(IP:102.91.5.197)"/>
    <s v=""/>
    <s v=""/>
    <s v="COLLECTION"/>
    <s v=""/>
    <s v=""/>
    <s v=""/>
    <s v=""/>
    <s v=""/>
    <s v=""/>
    <s v=""/>
    <s v=""/>
    <s v=""/>
    <n v="95991.28"/>
    <n v="0"/>
    <n v="0"/>
    <s v=""/>
    <s v="N"/>
    <s v=""/>
    <n v="0"/>
    <n v="0"/>
  </r>
  <r>
    <s v="08/02/2023"/>
    <s v="09/02/2023"/>
    <n v="9812073876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103550"/>
    <s v="MAST"/>
    <s v="539923******4721"/>
    <s v="08-02-2023 08:51:40"/>
    <n v="34984"/>
    <n v="578191"/>
    <s v="ACCESS BANK (DIAMOND)"/>
    <s v="08/02/2023"/>
    <n v="2617502932"/>
    <s v="RegFee - Sokoto State University, Sokoto^WEBID11702166^(IP:102.89.41.242)"/>
    <s v="RegFee - Sokoto State University, Sokoto^WEBID11702166^(IP:102.89.41.242)"/>
    <n v="8153446"/>
    <n v="1001681"/>
    <n v="25527662"/>
    <n v="981207387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02166^(IP:102.89.41.242)"/>
    <n v="566"/>
    <n v="578191"/>
    <n v="566"/>
    <n v="9812073876"/>
    <n v="9812073876"/>
    <s v="MAST"/>
    <s v="3046012105"/>
    <s v=""/>
    <s v="FBHO"/>
    <n v="0.5"/>
    <n v="103550"/>
    <n v="103550"/>
    <n v="103550"/>
    <n v="350"/>
    <n v="103200"/>
    <n v="18163.2"/>
    <n v="82560"/>
    <n v="2476.8000000000002"/>
    <n v="250"/>
    <n v="81.25"/>
    <m/>
    <x v="0"/>
    <n v="18.75"/>
    <s v=""/>
    <s v=""/>
    <s v=""/>
    <s v=""/>
    <n v="566"/>
    <n v="566"/>
    <n v="103550"/>
    <n v="1000"/>
    <n v="517.75"/>
    <n v="38.83"/>
    <n v="0"/>
    <n v="102993.4188"/>
    <n v="0"/>
    <s v=""/>
    <s v=""/>
    <n v="0"/>
    <n v="0"/>
    <s v="GENERAL"/>
    <n v="207.1"/>
    <s v=""/>
    <n v="0"/>
    <n v="0"/>
    <s v="F"/>
    <n v="0"/>
    <n v="0.2"/>
    <n v="207.1"/>
    <s v=""/>
    <s v="F"/>
    <s v=""/>
    <s v=""/>
    <n v="0"/>
    <s v="FIRST BANK OF NIGERIA PLC"/>
    <n v="30"/>
    <n v="62.13"/>
    <n v="4.66"/>
    <n v="103486.44"/>
    <s v="UNIFIED PAYMENT SERVICES LTD"/>
    <n v="25"/>
    <n v="51.774999999999999"/>
    <n v="3.88"/>
    <s v="UNIFIED PAYMENT SERVICES LTD"/>
    <n v="7.5"/>
    <n v="15.532500000000001"/>
    <n v="1.1599999999999999"/>
    <s v="UNIFIED PAYMENTS SERVICES LTD"/>
    <n v="7.5"/>
    <n v="15.532500000000001"/>
    <n v="1.1599999999999999"/>
    <n v="0"/>
    <n v="3"/>
    <n v="0.23"/>
    <s v="UNIFIED PAYMENT SERVICES LTD"/>
    <n v="5"/>
    <n v="10.355"/>
    <n v="0.78"/>
    <s v="UNIFIED PAYMENT SERVICES LTD"/>
    <n v="25"/>
    <n v="51.774999999999999"/>
    <n v="3.88"/>
    <s v=""/>
    <n v="0"/>
    <n v="0"/>
    <s v=""/>
    <n v="0"/>
    <n v="0"/>
    <s v=""/>
    <s v=""/>
    <s v=""/>
    <s v=""/>
    <n v="0"/>
    <n v="0"/>
    <n v="310.64999999999998"/>
    <n v="23.31"/>
    <n v="2.0020566000040006E+19"/>
    <n v="3.0040567E+19"/>
    <s v="RegFee - Sokoto State University, Sokoto^WEBID11702166^(IP:102.89.41.242)"/>
    <s v="RegFee - Sokoto State University, Sokoto^WEBID11702166^(IP:102.89.41.242)"/>
    <s v=""/>
    <s v=""/>
    <s v="COLLECTION"/>
    <s v=""/>
    <s v=""/>
    <s v=""/>
    <s v=""/>
    <s v=""/>
    <s v=""/>
    <s v=""/>
    <s v=""/>
    <s v=""/>
    <n v="103486.44"/>
    <n v="0"/>
    <n v="0"/>
    <s v=""/>
    <s v="N"/>
    <s v=""/>
    <n v="0"/>
    <n v="0"/>
  </r>
  <r>
    <s v="08/02/2023"/>
    <s v="09/02/2023"/>
    <n v="9813823640"/>
    <s v="UP SETTLEMENT"/>
    <s v="GTBANK PLC"/>
    <s v="0006067466"/>
    <x v="2"/>
    <s v="3UP1SO000000004"/>
    <s v="3UP16084"/>
    <s v="SOKOTO STATE UNIVERSITY,SOKOTO STATE UNIVERSITY,SOKOTO,NG"/>
    <s v="Purchase"/>
    <n v="0.5"/>
    <n v="113050"/>
    <s v="MAST"/>
    <s v="539983******5540"/>
    <s v="08-02-2023 11:46:35"/>
    <n v="34987"/>
    <n v="2112"/>
    <s v="ACCESS BANK (DIAMOND)"/>
    <s v="08/02/2023"/>
    <n v="2617766789"/>
    <s v="RegFee - Sokoto State University, Sokoto^WEBID11729720^(IP:102.91.5.53)"/>
    <s v="RegFee - Sokoto State University, Sokoto^WEBID11729720^(IP:102.91.5.53)"/>
    <n v="9261439"/>
    <n v="1001726"/>
    <n v="25529133"/>
    <n v="981382364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9720^(IP:102.91.5.53)"/>
    <n v="566"/>
    <n v="941135"/>
    <n v="566"/>
    <n v="9813823640"/>
    <n v="9813823640"/>
    <s v="MAST"/>
    <s v="352034823001005900"/>
    <s v=""/>
    <s v="GTHO"/>
    <n v="0.5"/>
    <n v="113050"/>
    <n v="113050"/>
    <n v="113050"/>
    <n v="350"/>
    <n v="112700"/>
    <n v="19835.2"/>
    <n v="90160"/>
    <n v="2704.8"/>
    <n v="250"/>
    <n v="81.25"/>
    <m/>
    <x v="0"/>
    <n v="18.75"/>
    <s v=""/>
    <s v=""/>
    <s v=""/>
    <s v=""/>
    <n v="566"/>
    <n v="566"/>
    <n v="113050"/>
    <n v="1000"/>
    <n v="565.25"/>
    <n v="42.39"/>
    <n v="0"/>
    <n v="112442.3563"/>
    <n v="0"/>
    <s v=""/>
    <s v=""/>
    <n v="0"/>
    <n v="0"/>
    <s v="GENERAL"/>
    <n v="226.1"/>
    <s v=""/>
    <n v="0"/>
    <n v="0"/>
    <s v="F"/>
    <n v="0"/>
    <n v="0.2"/>
    <n v="226.1"/>
    <s v=""/>
    <s v="F"/>
    <s v=""/>
    <s v=""/>
    <n v="0"/>
    <s v="GTBANK PLC"/>
    <n v="30"/>
    <n v="67.83"/>
    <n v="5.09"/>
    <n v="112978.16"/>
    <s v="UNIFIED PAYMENT SERVICES LTD"/>
    <n v="25"/>
    <n v="56.524999999999999"/>
    <n v="4.24"/>
    <s v="UNIFIED PAYMENT SERVICES LTD"/>
    <n v="7.5"/>
    <n v="16.9575"/>
    <n v="1.27"/>
    <s v="UNIFIED PAYMENTS SERVICES LTD"/>
    <n v="7.5"/>
    <n v="16.9575"/>
    <n v="1.27"/>
    <n v="0"/>
    <n v="1"/>
    <n v="0.08"/>
    <s v="UNIFIED PAYMENT SERVICES LTD"/>
    <n v="5"/>
    <n v="11.305"/>
    <n v="0.85"/>
    <s v="UNIFIED PAYMENT SERVICES LTD"/>
    <n v="25"/>
    <n v="56.524999999999999"/>
    <n v="4.24"/>
    <s v=""/>
    <n v="0"/>
    <n v="0"/>
    <s v=""/>
    <n v="0"/>
    <n v="0"/>
    <s v=""/>
    <s v=""/>
    <s v=""/>
    <s v=""/>
    <n v="0"/>
    <n v="0"/>
    <n v="339.15"/>
    <n v="25.43"/>
    <n v="2.0020566000040006E+19"/>
    <n v="3.0040567E+19"/>
    <s v="RegFee - Sokoto State University, Sokoto^WEBID11729720^(IP:102.91.5.53)"/>
    <s v="RegFee - Sokoto State University, Sokoto^WEBID11729720^(IP:102.91.5.53)"/>
    <s v=""/>
    <s v=""/>
    <s v="COLLECTION"/>
    <s v=""/>
    <s v=""/>
    <s v=""/>
    <s v=""/>
    <s v=""/>
    <s v=""/>
    <s v=""/>
    <s v=""/>
    <s v=""/>
    <n v="112978.16"/>
    <n v="0"/>
    <n v="0"/>
    <s v=""/>
    <s v="N"/>
    <s v=""/>
    <n v="0"/>
    <n v="0"/>
  </r>
  <r>
    <s v="08/02/2023"/>
    <s v="09/02/2023"/>
    <n v="9813250309"/>
    <s v="UP SETTLEMENT"/>
    <s v="GTBANK PLC"/>
    <s v="0006067466"/>
    <x v="2"/>
    <s v="3UP1SO000000004"/>
    <s v="3UP16084"/>
    <s v="SOKOTO STATE UNIVERSITY,SOKOTO STATE UNIVERSITY,SOKOTO,NG"/>
    <s v="Purchase"/>
    <n v="0.5"/>
    <n v="113050"/>
    <s v="MAST"/>
    <s v="539983******5540"/>
    <s v="08-02-2023 10:51:45"/>
    <n v="34987"/>
    <n v="754591"/>
    <s v="ACCESS BANK (DIAMOND)"/>
    <s v="08/02/2023"/>
    <n v="2617744487"/>
    <s v="RegFee - Sokoto State University, Sokoto^WEBID11728854^(IP:197.210.70.21)"/>
    <s v="RegFee - Sokoto State University, Sokoto^WEBID11728854^(IP:197.210.70.21)"/>
    <n v="9637773"/>
    <n v="1001702"/>
    <n v="25528572"/>
    <n v="981325030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8854^(IP:197.210.70.21)"/>
    <n v="566"/>
    <n v="399255"/>
    <n v="566"/>
    <n v="9813250309"/>
    <n v="9813250309"/>
    <s v="MAST"/>
    <s v="352034823001005900"/>
    <s v=""/>
    <s v="GTHO"/>
    <n v="0.5"/>
    <n v="113050"/>
    <n v="113050"/>
    <n v="113050"/>
    <n v="350"/>
    <n v="112700"/>
    <n v="19835.2"/>
    <n v="90160"/>
    <n v="2704.8"/>
    <n v="250"/>
    <n v="81.25"/>
    <m/>
    <x v="0"/>
    <n v="18.75"/>
    <s v=""/>
    <s v=""/>
    <s v=""/>
    <s v=""/>
    <n v="566"/>
    <n v="566"/>
    <n v="113050"/>
    <n v="1000"/>
    <n v="565.25"/>
    <n v="42.39"/>
    <n v="0"/>
    <n v="112442.3563"/>
    <n v="0"/>
    <s v=""/>
    <s v=""/>
    <n v="0"/>
    <n v="0"/>
    <s v="GENERAL"/>
    <n v="226.1"/>
    <s v=""/>
    <n v="0"/>
    <n v="0"/>
    <s v="F"/>
    <n v="0"/>
    <n v="0.2"/>
    <n v="226.1"/>
    <s v=""/>
    <s v="F"/>
    <s v=""/>
    <s v=""/>
    <n v="0"/>
    <s v="GTBANK PLC"/>
    <n v="30"/>
    <n v="67.83"/>
    <n v="5.09"/>
    <n v="112978.16"/>
    <s v="UNIFIED PAYMENT SERVICES LTD"/>
    <n v="25"/>
    <n v="56.524999999999999"/>
    <n v="4.24"/>
    <s v="UNIFIED PAYMENT SERVICES LTD"/>
    <n v="7.5"/>
    <n v="16.9575"/>
    <n v="1.27"/>
    <s v="UNIFIED PAYMENTS SERVICES LTD"/>
    <n v="7.5"/>
    <n v="16.9575"/>
    <n v="1.27"/>
    <n v="0"/>
    <n v="1"/>
    <n v="0.08"/>
    <s v="UNIFIED PAYMENT SERVICES LTD"/>
    <n v="5"/>
    <n v="11.305"/>
    <n v="0.85"/>
    <s v="UNIFIED PAYMENT SERVICES LTD"/>
    <n v="25"/>
    <n v="56.524999999999999"/>
    <n v="4.24"/>
    <s v=""/>
    <n v="0"/>
    <n v="0"/>
    <s v=""/>
    <n v="0"/>
    <n v="0"/>
    <s v=""/>
    <s v=""/>
    <s v=""/>
    <s v=""/>
    <n v="0"/>
    <n v="0"/>
    <n v="339.15"/>
    <n v="25.43"/>
    <n v="2.0020566000040006E+19"/>
    <n v="3.0040567E+19"/>
    <s v="RegFee - Sokoto State University, Sokoto^WEBID11728854^(IP:197.210.70.21)"/>
    <s v="RegFee - Sokoto State University, Sokoto^WEBID11728854^(IP:197.210.70.21)"/>
    <s v=""/>
    <s v=""/>
    <s v="COLLECTION"/>
    <s v=""/>
    <s v=""/>
    <s v=""/>
    <s v=""/>
    <s v=""/>
    <s v=""/>
    <s v=""/>
    <s v=""/>
    <s v=""/>
    <n v="112978.16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11E60-0EB1-4680-A99D-066B963C7B2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3FB8-B5DA-47F2-A8BC-3576AF8E9D8F}">
  <dimension ref="A3:I7"/>
  <sheetViews>
    <sheetView workbookViewId="0">
      <selection activeCell="F7" sqref="F7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8" t="s">
        <v>664</v>
      </c>
      <c r="B3" t="s">
        <v>666</v>
      </c>
      <c r="C3" t="s">
        <v>667</v>
      </c>
      <c r="D3" t="s">
        <v>668</v>
      </c>
      <c r="E3" t="s">
        <v>669</v>
      </c>
      <c r="F3" t="s">
        <v>670</v>
      </c>
      <c r="G3" t="s">
        <v>671</v>
      </c>
      <c r="H3" t="s">
        <v>672</v>
      </c>
      <c r="I3" t="s">
        <v>673</v>
      </c>
    </row>
    <row r="4" spans="1:9" x14ac:dyDescent="0.25">
      <c r="A4" s="19" t="s">
        <v>148</v>
      </c>
      <c r="B4" s="20">
        <v>1307400</v>
      </c>
      <c r="C4" s="20">
        <v>220176.00000000003</v>
      </c>
      <c r="D4" s="20">
        <v>1000800</v>
      </c>
      <c r="E4" s="20">
        <v>30024</v>
      </c>
      <c r="F4" s="20">
        <v>11000</v>
      </c>
      <c r="G4" s="20">
        <v>3575</v>
      </c>
      <c r="H4" s="20">
        <v>41000</v>
      </c>
      <c r="I4" s="20">
        <v>825</v>
      </c>
    </row>
    <row r="5" spans="1:9" x14ac:dyDescent="0.25">
      <c r="A5" s="19" t="s">
        <v>230</v>
      </c>
      <c r="B5" s="20">
        <v>1561670</v>
      </c>
      <c r="C5" s="20">
        <v>269925.91999999993</v>
      </c>
      <c r="D5" s="20">
        <v>1226936</v>
      </c>
      <c r="E5" s="20">
        <v>36808.080000000009</v>
      </c>
      <c r="F5" s="20">
        <v>20000</v>
      </c>
      <c r="G5" s="20">
        <v>6500</v>
      </c>
      <c r="H5" s="20"/>
      <c r="I5" s="20">
        <v>1500</v>
      </c>
    </row>
    <row r="6" spans="1:9" x14ac:dyDescent="0.25">
      <c r="A6" s="19" t="s">
        <v>276</v>
      </c>
      <c r="B6" s="20">
        <v>46600</v>
      </c>
      <c r="C6" s="20">
        <v>6758.4</v>
      </c>
      <c r="D6" s="20">
        <v>30720</v>
      </c>
      <c r="E6" s="20">
        <v>921.59999999999991</v>
      </c>
      <c r="F6" s="20">
        <v>3000</v>
      </c>
      <c r="G6" s="20">
        <v>975</v>
      </c>
      <c r="H6" s="20">
        <v>4000</v>
      </c>
      <c r="I6" s="20">
        <v>225</v>
      </c>
    </row>
    <row r="7" spans="1:9" x14ac:dyDescent="0.25">
      <c r="A7" s="19" t="s">
        <v>665</v>
      </c>
      <c r="B7" s="20">
        <v>2915670</v>
      </c>
      <c r="C7" s="20">
        <v>496860.31999999995</v>
      </c>
      <c r="D7" s="20">
        <v>2258456</v>
      </c>
      <c r="E7" s="20">
        <v>67753.680000000022</v>
      </c>
      <c r="F7" s="20">
        <v>34000</v>
      </c>
      <c r="G7" s="20">
        <v>11050</v>
      </c>
      <c r="H7" s="20">
        <v>45000</v>
      </c>
      <c r="I7" s="20">
        <v>2550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8B8F-1410-4256-A626-28A7B8CB4C99}">
  <dimension ref="A1:FC137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653</v>
      </c>
      <c r="BA1" s="5" t="s">
        <v>654</v>
      </c>
      <c r="BB1" s="5" t="s">
        <v>655</v>
      </c>
      <c r="BC1" s="6" t="s">
        <v>656</v>
      </c>
      <c r="BD1" s="7" t="s">
        <v>657</v>
      </c>
      <c r="BE1" s="8" t="s">
        <v>658</v>
      </c>
      <c r="BF1" s="5" t="s">
        <v>659</v>
      </c>
      <c r="BG1" s="8" t="s">
        <v>660</v>
      </c>
      <c r="BH1" s="8" t="s">
        <v>661</v>
      </c>
      <c r="BI1" s="5" t="s">
        <v>662</v>
      </c>
      <c r="BJ1" s="5" t="s">
        <v>663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157</v>
      </c>
      <c r="B2" t="s">
        <v>144</v>
      </c>
      <c r="C2">
        <v>9813032500</v>
      </c>
      <c r="D2" t="s">
        <v>145</v>
      </c>
      <c r="E2" t="s">
        <v>265</v>
      </c>
      <c r="F2" s="3" t="s">
        <v>275</v>
      </c>
      <c r="G2" t="s">
        <v>276</v>
      </c>
      <c r="H2" t="s">
        <v>277</v>
      </c>
      <c r="I2" t="s">
        <v>278</v>
      </c>
      <c r="J2" t="s">
        <v>279</v>
      </c>
      <c r="K2" t="s">
        <v>280</v>
      </c>
      <c r="L2" s="4">
        <v>0.5</v>
      </c>
      <c r="M2" s="4">
        <v>2350</v>
      </c>
      <c r="N2" t="s">
        <v>153</v>
      </c>
      <c r="O2" t="s">
        <v>281</v>
      </c>
      <c r="P2" t="s">
        <v>468</v>
      </c>
      <c r="Q2">
        <v>34985</v>
      </c>
      <c r="R2">
        <v>260269</v>
      </c>
      <c r="S2" s="3" t="s">
        <v>283</v>
      </c>
      <c r="T2" t="s">
        <v>157</v>
      </c>
      <c r="U2">
        <v>2617680320</v>
      </c>
      <c r="V2" t="s">
        <v>469</v>
      </c>
      <c r="W2" t="s">
        <v>469</v>
      </c>
      <c r="X2">
        <v>9637773</v>
      </c>
      <c r="Y2">
        <v>0</v>
      </c>
      <c r="Z2" t="s">
        <v>162</v>
      </c>
      <c r="AA2">
        <v>9813032500</v>
      </c>
      <c r="AB2">
        <v>123</v>
      </c>
      <c r="AC2" t="s">
        <v>159</v>
      </c>
      <c r="AD2" t="s">
        <v>160</v>
      </c>
      <c r="AE2" t="s">
        <v>161</v>
      </c>
      <c r="AF2" t="s">
        <v>279</v>
      </c>
      <c r="AG2">
        <v>5999</v>
      </c>
      <c r="AH2">
        <v>44</v>
      </c>
      <c r="AI2" t="s">
        <v>162</v>
      </c>
      <c r="AJ2">
        <v>200185</v>
      </c>
      <c r="AK2" t="s">
        <v>162</v>
      </c>
      <c r="AL2" t="s">
        <v>163</v>
      </c>
      <c r="AM2" t="s">
        <v>470</v>
      </c>
      <c r="AN2">
        <v>566</v>
      </c>
      <c r="AO2">
        <v>260269</v>
      </c>
      <c r="AP2">
        <v>566</v>
      </c>
      <c r="AQ2">
        <v>9813032500</v>
      </c>
      <c r="AR2">
        <v>9813032500</v>
      </c>
      <c r="AS2" t="s">
        <v>153</v>
      </c>
      <c r="AT2" t="s">
        <v>286</v>
      </c>
      <c r="AU2" t="s">
        <v>162</v>
      </c>
      <c r="AV2" t="s">
        <v>270</v>
      </c>
      <c r="AW2" s="4">
        <v>0.5</v>
      </c>
      <c r="AX2">
        <v>2350</v>
      </c>
      <c r="AY2">
        <v>2350</v>
      </c>
      <c r="AZ2" s="9">
        <f t="shared" ref="AZ2:AZ65" si="0">AY2-BH2-BI2</f>
        <v>2350</v>
      </c>
      <c r="BA2" s="9">
        <v>350</v>
      </c>
      <c r="BB2" s="9">
        <f t="shared" ref="BB2:BB65" si="1">AZ2-BA2</f>
        <v>2000</v>
      </c>
      <c r="BC2" s="10">
        <f t="shared" ref="BC2:BC65" si="2">17.6%*BB2</f>
        <v>352.00000000000006</v>
      </c>
      <c r="BD2" s="11">
        <f t="shared" ref="BD2:BD65" si="3">80%*BB2</f>
        <v>1600</v>
      </c>
      <c r="BE2" s="12">
        <f t="shared" ref="BE2:BE65" si="4">BB2*2.4%</f>
        <v>48</v>
      </c>
      <c r="BF2" s="9">
        <v>250</v>
      </c>
      <c r="BG2" s="13">
        <f t="shared" ref="BG2:BG65" si="5">100-BJ2</f>
        <v>81.25</v>
      </c>
      <c r="BH2" s="13"/>
      <c r="BI2" s="14"/>
      <c r="BJ2" s="9">
        <f t="shared" ref="BJ2:BJ65" si="6">BF2*7.5%</f>
        <v>18.75</v>
      </c>
      <c r="BK2" t="s">
        <v>162</v>
      </c>
      <c r="BL2" t="s">
        <v>162</v>
      </c>
      <c r="BM2" t="s">
        <v>162</v>
      </c>
      <c r="BN2" t="s">
        <v>162</v>
      </c>
      <c r="BO2">
        <v>566</v>
      </c>
      <c r="BP2">
        <v>566</v>
      </c>
      <c r="BQ2">
        <v>2350</v>
      </c>
      <c r="BR2">
        <v>1000</v>
      </c>
      <c r="BS2">
        <v>11.75</v>
      </c>
      <c r="BT2">
        <v>0.88</v>
      </c>
      <c r="BU2">
        <v>0</v>
      </c>
      <c r="BV2">
        <v>2337.3688000000002</v>
      </c>
      <c r="BW2">
        <v>0</v>
      </c>
      <c r="BX2" t="s">
        <v>162</v>
      </c>
      <c r="BY2" t="s">
        <v>162</v>
      </c>
      <c r="BZ2">
        <v>0</v>
      </c>
      <c r="CA2">
        <v>0</v>
      </c>
      <c r="CB2" t="s">
        <v>166</v>
      </c>
      <c r="CC2">
        <v>4.7</v>
      </c>
      <c r="CD2" t="s">
        <v>162</v>
      </c>
      <c r="CE2">
        <v>0</v>
      </c>
      <c r="CF2">
        <v>0</v>
      </c>
      <c r="CG2" t="s">
        <v>162</v>
      </c>
      <c r="CH2">
        <v>0</v>
      </c>
      <c r="CI2">
        <v>0.2</v>
      </c>
      <c r="CJ2">
        <v>4.7</v>
      </c>
      <c r="CK2" t="s">
        <v>162</v>
      </c>
      <c r="CL2" t="s">
        <v>162</v>
      </c>
      <c r="CM2" t="s">
        <v>162</v>
      </c>
      <c r="CN2" t="s">
        <v>162</v>
      </c>
      <c r="CO2">
        <v>0</v>
      </c>
      <c r="CP2" t="s">
        <v>265</v>
      </c>
      <c r="CQ2">
        <v>30</v>
      </c>
      <c r="CR2">
        <v>1.41</v>
      </c>
      <c r="CS2">
        <v>0.11</v>
      </c>
      <c r="CT2">
        <v>2348.48</v>
      </c>
      <c r="CU2" t="s">
        <v>168</v>
      </c>
      <c r="CV2">
        <v>25</v>
      </c>
      <c r="CW2">
        <v>1.175</v>
      </c>
      <c r="CX2">
        <v>0.09</v>
      </c>
      <c r="CY2" t="s">
        <v>287</v>
      </c>
      <c r="CZ2">
        <v>7.5</v>
      </c>
      <c r="DA2">
        <v>0.35249999999999998</v>
      </c>
      <c r="DB2">
        <v>0.03</v>
      </c>
      <c r="DC2" t="s">
        <v>163</v>
      </c>
      <c r="DD2">
        <v>7.5</v>
      </c>
      <c r="DE2">
        <v>0.35249999999999998</v>
      </c>
      <c r="DF2">
        <v>0.03</v>
      </c>
      <c r="DG2">
        <v>0</v>
      </c>
      <c r="DH2">
        <v>0</v>
      </c>
      <c r="DI2">
        <v>0</v>
      </c>
      <c r="DJ2" t="s">
        <v>168</v>
      </c>
      <c r="DK2">
        <v>5</v>
      </c>
      <c r="DL2">
        <v>0.23499999999999999</v>
      </c>
      <c r="DM2">
        <v>0.02</v>
      </c>
      <c r="DN2" t="s">
        <v>168</v>
      </c>
      <c r="DO2">
        <v>25</v>
      </c>
      <c r="DP2">
        <v>1.175</v>
      </c>
      <c r="DQ2">
        <v>0.09</v>
      </c>
      <c r="DR2" t="s">
        <v>162</v>
      </c>
      <c r="DS2">
        <v>0</v>
      </c>
      <c r="DT2">
        <v>0</v>
      </c>
      <c r="DU2" t="s">
        <v>162</v>
      </c>
      <c r="DV2">
        <v>0</v>
      </c>
      <c r="DW2">
        <v>0</v>
      </c>
      <c r="DX2" t="s">
        <v>162</v>
      </c>
      <c r="DY2" t="s">
        <v>162</v>
      </c>
      <c r="DZ2" t="s">
        <v>162</v>
      </c>
      <c r="EA2" t="s">
        <v>162</v>
      </c>
      <c r="EB2">
        <v>0</v>
      </c>
      <c r="EC2">
        <v>0</v>
      </c>
      <c r="ED2">
        <v>7.05</v>
      </c>
      <c r="EE2">
        <v>0.51</v>
      </c>
      <c r="EF2">
        <v>2.0020566090040005E+19</v>
      </c>
      <c r="EG2">
        <v>3.0040567E+19</v>
      </c>
      <c r="EH2" t="s">
        <v>469</v>
      </c>
      <c r="EI2" t="s">
        <v>469</v>
      </c>
      <c r="EJ2" t="s">
        <v>470</v>
      </c>
      <c r="EK2" t="s">
        <v>471</v>
      </c>
      <c r="EL2" t="s">
        <v>289</v>
      </c>
      <c r="EM2" t="s">
        <v>162</v>
      </c>
      <c r="EN2" t="s">
        <v>162</v>
      </c>
      <c r="EO2" t="s">
        <v>162</v>
      </c>
      <c r="EP2" t="s">
        <v>162</v>
      </c>
      <c r="EQ2" t="s">
        <v>162</v>
      </c>
      <c r="ER2" t="s">
        <v>162</v>
      </c>
      <c r="ES2" t="s">
        <v>162</v>
      </c>
      <c r="ET2" t="s">
        <v>162</v>
      </c>
      <c r="EU2" t="s">
        <v>162</v>
      </c>
      <c r="EV2">
        <v>2348.48</v>
      </c>
      <c r="EW2">
        <v>0</v>
      </c>
      <c r="EX2">
        <v>0</v>
      </c>
      <c r="EY2" t="s">
        <v>162</v>
      </c>
      <c r="EZ2" t="s">
        <v>171</v>
      </c>
      <c r="FA2" t="s">
        <v>162</v>
      </c>
      <c r="FB2">
        <v>0</v>
      </c>
      <c r="FC2">
        <v>0</v>
      </c>
    </row>
    <row r="3" spans="1:159" x14ac:dyDescent="0.25">
      <c r="A3" t="s">
        <v>157</v>
      </c>
      <c r="B3" t="s">
        <v>144</v>
      </c>
      <c r="C3">
        <v>9815657094</v>
      </c>
      <c r="D3" t="s">
        <v>145</v>
      </c>
      <c r="E3" t="s">
        <v>265</v>
      </c>
      <c r="F3" s="3" t="s">
        <v>275</v>
      </c>
      <c r="G3" t="s">
        <v>276</v>
      </c>
      <c r="H3" t="s">
        <v>277</v>
      </c>
      <c r="I3" t="s">
        <v>278</v>
      </c>
      <c r="J3" t="s">
        <v>279</v>
      </c>
      <c r="K3" t="s">
        <v>280</v>
      </c>
      <c r="L3" s="4">
        <v>0.5</v>
      </c>
      <c r="M3" s="4">
        <v>2850</v>
      </c>
      <c r="N3" t="s">
        <v>153</v>
      </c>
      <c r="O3" t="s">
        <v>281</v>
      </c>
      <c r="P3" t="s">
        <v>302</v>
      </c>
      <c r="Q3">
        <v>34989</v>
      </c>
      <c r="R3">
        <v>323897</v>
      </c>
      <c r="S3" s="3" t="s">
        <v>283</v>
      </c>
      <c r="T3" t="s">
        <v>157</v>
      </c>
      <c r="U3">
        <v>2618150278</v>
      </c>
      <c r="V3" t="s">
        <v>303</v>
      </c>
      <c r="W3" t="s">
        <v>303</v>
      </c>
      <c r="X3">
        <v>6429382</v>
      </c>
      <c r="Y3">
        <v>0</v>
      </c>
      <c r="Z3" t="s">
        <v>162</v>
      </c>
      <c r="AA3">
        <v>9815657094</v>
      </c>
      <c r="AB3">
        <v>123</v>
      </c>
      <c r="AC3" t="s">
        <v>159</v>
      </c>
      <c r="AD3" t="s">
        <v>160</v>
      </c>
      <c r="AE3" t="s">
        <v>161</v>
      </c>
      <c r="AF3" t="s">
        <v>279</v>
      </c>
      <c r="AG3">
        <v>5999</v>
      </c>
      <c r="AH3">
        <v>44</v>
      </c>
      <c r="AI3" t="s">
        <v>162</v>
      </c>
      <c r="AJ3">
        <v>200185</v>
      </c>
      <c r="AK3" t="s">
        <v>162</v>
      </c>
      <c r="AL3" t="s">
        <v>163</v>
      </c>
      <c r="AM3" t="s">
        <v>304</v>
      </c>
      <c r="AN3">
        <v>566</v>
      </c>
      <c r="AO3">
        <v>323897</v>
      </c>
      <c r="AP3">
        <v>566</v>
      </c>
      <c r="AQ3">
        <v>9815657094</v>
      </c>
      <c r="AR3">
        <v>9815657094</v>
      </c>
      <c r="AS3" t="s">
        <v>153</v>
      </c>
      <c r="AT3" t="s">
        <v>286</v>
      </c>
      <c r="AU3" t="s">
        <v>162</v>
      </c>
      <c r="AV3" t="s">
        <v>270</v>
      </c>
      <c r="AW3" s="4">
        <v>0.5</v>
      </c>
      <c r="AX3">
        <v>2850</v>
      </c>
      <c r="AY3">
        <v>2850</v>
      </c>
      <c r="AZ3" s="9">
        <f t="shared" si="0"/>
        <v>2850</v>
      </c>
      <c r="BA3" s="9">
        <v>350</v>
      </c>
      <c r="BB3" s="9">
        <f t="shared" si="1"/>
        <v>2500</v>
      </c>
      <c r="BC3" s="10">
        <f t="shared" si="2"/>
        <v>440.00000000000006</v>
      </c>
      <c r="BD3" s="11">
        <f t="shared" si="3"/>
        <v>2000</v>
      </c>
      <c r="BE3" s="12">
        <f t="shared" si="4"/>
        <v>60</v>
      </c>
      <c r="BF3" s="9">
        <v>250</v>
      </c>
      <c r="BG3" s="13">
        <f t="shared" si="5"/>
        <v>81.25</v>
      </c>
      <c r="BH3" s="13"/>
      <c r="BI3" s="14"/>
      <c r="BJ3" s="9">
        <f t="shared" si="6"/>
        <v>18.75</v>
      </c>
      <c r="BK3" t="s">
        <v>162</v>
      </c>
      <c r="BL3" t="s">
        <v>162</v>
      </c>
      <c r="BM3" t="s">
        <v>162</v>
      </c>
      <c r="BN3" t="s">
        <v>162</v>
      </c>
      <c r="BO3">
        <v>566</v>
      </c>
      <c r="BP3">
        <v>566</v>
      </c>
      <c r="BQ3">
        <v>2850</v>
      </c>
      <c r="BR3">
        <v>1000</v>
      </c>
      <c r="BS3">
        <v>14.25</v>
      </c>
      <c r="BT3">
        <v>1.07</v>
      </c>
      <c r="BU3">
        <v>0</v>
      </c>
      <c r="BV3">
        <v>2834.6813000000002</v>
      </c>
      <c r="BW3">
        <v>0</v>
      </c>
      <c r="BX3" t="s">
        <v>162</v>
      </c>
      <c r="BY3" t="s">
        <v>162</v>
      </c>
      <c r="BZ3">
        <v>0</v>
      </c>
      <c r="CA3">
        <v>0</v>
      </c>
      <c r="CB3" t="s">
        <v>166</v>
      </c>
      <c r="CC3">
        <v>5.7</v>
      </c>
      <c r="CD3" t="s">
        <v>162</v>
      </c>
      <c r="CE3">
        <v>0</v>
      </c>
      <c r="CF3">
        <v>0</v>
      </c>
      <c r="CG3" t="s">
        <v>162</v>
      </c>
      <c r="CH3">
        <v>0</v>
      </c>
      <c r="CI3">
        <v>0.2</v>
      </c>
      <c r="CJ3">
        <v>5.7</v>
      </c>
      <c r="CK3" t="s">
        <v>162</v>
      </c>
      <c r="CL3" t="s">
        <v>162</v>
      </c>
      <c r="CM3" t="s">
        <v>162</v>
      </c>
      <c r="CN3" t="s">
        <v>162</v>
      </c>
      <c r="CO3">
        <v>0</v>
      </c>
      <c r="CP3" t="s">
        <v>265</v>
      </c>
      <c r="CQ3">
        <v>30</v>
      </c>
      <c r="CR3">
        <v>1.71</v>
      </c>
      <c r="CS3">
        <v>0.13</v>
      </c>
      <c r="CT3">
        <v>2848.16</v>
      </c>
      <c r="CU3" t="s">
        <v>168</v>
      </c>
      <c r="CV3">
        <v>25</v>
      </c>
      <c r="CW3">
        <v>1.425</v>
      </c>
      <c r="CX3">
        <v>0.11</v>
      </c>
      <c r="CY3" t="s">
        <v>287</v>
      </c>
      <c r="CZ3">
        <v>7.5</v>
      </c>
      <c r="DA3">
        <v>0.42749999999999999</v>
      </c>
      <c r="DB3">
        <v>0.03</v>
      </c>
      <c r="DC3" t="s">
        <v>163</v>
      </c>
      <c r="DD3">
        <v>7.5</v>
      </c>
      <c r="DE3">
        <v>0.42749999999999999</v>
      </c>
      <c r="DF3">
        <v>0.03</v>
      </c>
      <c r="DG3">
        <v>0</v>
      </c>
      <c r="DH3">
        <v>0</v>
      </c>
      <c r="DI3">
        <v>0</v>
      </c>
      <c r="DJ3" t="s">
        <v>168</v>
      </c>
      <c r="DK3">
        <v>5</v>
      </c>
      <c r="DL3">
        <v>0.28499999999999998</v>
      </c>
      <c r="DM3">
        <v>0.02</v>
      </c>
      <c r="DN3" t="s">
        <v>168</v>
      </c>
      <c r="DO3">
        <v>25</v>
      </c>
      <c r="DP3">
        <v>1.425</v>
      </c>
      <c r="DQ3">
        <v>0.11</v>
      </c>
      <c r="DR3" t="s">
        <v>162</v>
      </c>
      <c r="DS3">
        <v>0</v>
      </c>
      <c r="DT3">
        <v>0</v>
      </c>
      <c r="DU3" t="s">
        <v>162</v>
      </c>
      <c r="DV3">
        <v>0</v>
      </c>
      <c r="DW3">
        <v>0</v>
      </c>
      <c r="DX3" t="s">
        <v>162</v>
      </c>
      <c r="DY3" t="s">
        <v>162</v>
      </c>
      <c r="DZ3" t="s">
        <v>162</v>
      </c>
      <c r="EA3" t="s">
        <v>162</v>
      </c>
      <c r="EB3">
        <v>0</v>
      </c>
      <c r="EC3">
        <v>0</v>
      </c>
      <c r="ED3">
        <v>8.5500000000000007</v>
      </c>
      <c r="EE3">
        <v>0.64</v>
      </c>
      <c r="EF3">
        <v>2.0020566090040005E+19</v>
      </c>
      <c r="EG3">
        <v>3.0040567E+19</v>
      </c>
      <c r="EH3" t="s">
        <v>303</v>
      </c>
      <c r="EI3" t="s">
        <v>303</v>
      </c>
      <c r="EJ3" t="s">
        <v>304</v>
      </c>
      <c r="EK3" t="s">
        <v>305</v>
      </c>
      <c r="EL3" t="s">
        <v>289</v>
      </c>
      <c r="EM3" t="s">
        <v>162</v>
      </c>
      <c r="EN3" t="s">
        <v>162</v>
      </c>
      <c r="EO3" t="s">
        <v>162</v>
      </c>
      <c r="EP3" t="s">
        <v>162</v>
      </c>
      <c r="EQ3" t="s">
        <v>162</v>
      </c>
      <c r="ER3" t="s">
        <v>162</v>
      </c>
      <c r="ES3" t="s">
        <v>162</v>
      </c>
      <c r="ET3" t="s">
        <v>162</v>
      </c>
      <c r="EU3" t="s">
        <v>162</v>
      </c>
      <c r="EV3">
        <v>2848.16</v>
      </c>
      <c r="EW3">
        <v>0</v>
      </c>
      <c r="EX3">
        <v>0</v>
      </c>
      <c r="EY3" t="s">
        <v>162</v>
      </c>
      <c r="EZ3" t="s">
        <v>171</v>
      </c>
      <c r="FA3" t="s">
        <v>162</v>
      </c>
      <c r="FB3">
        <v>0</v>
      </c>
      <c r="FC3">
        <v>0</v>
      </c>
    </row>
    <row r="4" spans="1:159" x14ac:dyDescent="0.25">
      <c r="A4" t="s">
        <v>157</v>
      </c>
      <c r="B4" t="s">
        <v>144</v>
      </c>
      <c r="C4">
        <v>9813856790</v>
      </c>
      <c r="D4" t="s">
        <v>145</v>
      </c>
      <c r="E4" t="s">
        <v>249</v>
      </c>
      <c r="F4" s="3" t="s">
        <v>147</v>
      </c>
      <c r="G4" t="s">
        <v>276</v>
      </c>
      <c r="H4" t="s">
        <v>277</v>
      </c>
      <c r="I4" t="s">
        <v>352</v>
      </c>
      <c r="J4" t="s">
        <v>279</v>
      </c>
      <c r="K4" t="s">
        <v>280</v>
      </c>
      <c r="L4" s="4">
        <v>0.5</v>
      </c>
      <c r="M4" s="4">
        <v>3350</v>
      </c>
      <c r="N4" t="s">
        <v>153</v>
      </c>
      <c r="O4" t="s">
        <v>353</v>
      </c>
      <c r="P4" t="s">
        <v>354</v>
      </c>
      <c r="Q4">
        <v>34987</v>
      </c>
      <c r="R4">
        <v>14939</v>
      </c>
      <c r="S4" s="3" t="s">
        <v>156</v>
      </c>
      <c r="T4" t="s">
        <v>157</v>
      </c>
      <c r="U4">
        <v>2617768080</v>
      </c>
      <c r="V4" t="s">
        <v>355</v>
      </c>
      <c r="W4" t="s">
        <v>355</v>
      </c>
      <c r="X4">
        <v>9261439</v>
      </c>
      <c r="Y4">
        <v>0</v>
      </c>
      <c r="Z4" t="s">
        <v>162</v>
      </c>
      <c r="AA4">
        <v>9813856790</v>
      </c>
      <c r="AB4">
        <v>123</v>
      </c>
      <c r="AC4" t="s">
        <v>159</v>
      </c>
      <c r="AD4" t="s">
        <v>160</v>
      </c>
      <c r="AE4" t="s">
        <v>161</v>
      </c>
      <c r="AF4" t="s">
        <v>279</v>
      </c>
      <c r="AG4">
        <v>5999</v>
      </c>
      <c r="AH4">
        <v>63</v>
      </c>
      <c r="AI4" t="s">
        <v>162</v>
      </c>
      <c r="AJ4">
        <v>200185</v>
      </c>
      <c r="AK4" t="s">
        <v>162</v>
      </c>
      <c r="AL4" t="s">
        <v>163</v>
      </c>
      <c r="AM4" t="s">
        <v>356</v>
      </c>
      <c r="AN4">
        <v>566</v>
      </c>
      <c r="AO4">
        <v>129101</v>
      </c>
      <c r="AP4">
        <v>566</v>
      </c>
      <c r="AQ4">
        <v>9813856790</v>
      </c>
      <c r="AR4">
        <v>9813856790</v>
      </c>
      <c r="AS4" t="s">
        <v>153</v>
      </c>
      <c r="AT4" t="s">
        <v>357</v>
      </c>
      <c r="AU4" t="s">
        <v>162</v>
      </c>
      <c r="AV4" t="s">
        <v>254</v>
      </c>
      <c r="AW4" s="4">
        <v>0.5</v>
      </c>
      <c r="AX4">
        <v>3350</v>
      </c>
      <c r="AY4">
        <v>3350</v>
      </c>
      <c r="AZ4" s="9">
        <f t="shared" si="0"/>
        <v>3350</v>
      </c>
      <c r="BA4" s="9">
        <v>350</v>
      </c>
      <c r="BB4" s="9">
        <f t="shared" si="1"/>
        <v>3000</v>
      </c>
      <c r="BC4" s="10">
        <f t="shared" si="2"/>
        <v>528</v>
      </c>
      <c r="BD4" s="11">
        <f t="shared" si="3"/>
        <v>2400</v>
      </c>
      <c r="BE4" s="12">
        <f t="shared" si="4"/>
        <v>72</v>
      </c>
      <c r="BF4" s="9">
        <v>250</v>
      </c>
      <c r="BG4" s="13">
        <f t="shared" si="5"/>
        <v>81.25</v>
      </c>
      <c r="BH4" s="13"/>
      <c r="BI4" s="14"/>
      <c r="BJ4" s="9">
        <f t="shared" si="6"/>
        <v>18.75</v>
      </c>
      <c r="BK4" t="s">
        <v>162</v>
      </c>
      <c r="BL4" t="s">
        <v>162</v>
      </c>
      <c r="BM4" t="s">
        <v>162</v>
      </c>
      <c r="BN4" t="s">
        <v>162</v>
      </c>
      <c r="BO4">
        <v>566</v>
      </c>
      <c r="BP4">
        <v>566</v>
      </c>
      <c r="BQ4">
        <v>3350</v>
      </c>
      <c r="BR4">
        <v>1000</v>
      </c>
      <c r="BS4">
        <v>16.75</v>
      </c>
      <c r="BT4">
        <v>1.26</v>
      </c>
      <c r="BU4">
        <v>0</v>
      </c>
      <c r="BV4">
        <v>3331.9938000000002</v>
      </c>
      <c r="BW4">
        <v>0</v>
      </c>
      <c r="BX4" t="s">
        <v>162</v>
      </c>
      <c r="BY4" t="s">
        <v>162</v>
      </c>
      <c r="BZ4">
        <v>0</v>
      </c>
      <c r="CA4">
        <v>0</v>
      </c>
      <c r="CB4" t="s">
        <v>166</v>
      </c>
      <c r="CC4">
        <v>6.7</v>
      </c>
      <c r="CD4" t="s">
        <v>162</v>
      </c>
      <c r="CE4">
        <v>0</v>
      </c>
      <c r="CF4">
        <v>0</v>
      </c>
      <c r="CG4" t="s">
        <v>162</v>
      </c>
      <c r="CH4">
        <v>0</v>
      </c>
      <c r="CI4">
        <v>0.2</v>
      </c>
      <c r="CJ4">
        <v>6.7</v>
      </c>
      <c r="CK4" t="s">
        <v>162</v>
      </c>
      <c r="CL4" t="s">
        <v>162</v>
      </c>
      <c r="CM4" t="s">
        <v>162</v>
      </c>
      <c r="CN4" t="s">
        <v>162</v>
      </c>
      <c r="CO4">
        <v>0</v>
      </c>
      <c r="CP4" t="s">
        <v>249</v>
      </c>
      <c r="CQ4">
        <v>30</v>
      </c>
      <c r="CR4">
        <v>2.0099999999999998</v>
      </c>
      <c r="CS4">
        <v>0.15</v>
      </c>
      <c r="CT4">
        <v>3348.92</v>
      </c>
      <c r="CU4" t="s">
        <v>168</v>
      </c>
      <c r="CV4">
        <v>25</v>
      </c>
      <c r="CW4">
        <v>1.675</v>
      </c>
      <c r="CX4">
        <v>0.13</v>
      </c>
      <c r="CY4" t="s">
        <v>287</v>
      </c>
      <c r="CZ4">
        <v>7.5</v>
      </c>
      <c r="DA4">
        <v>0.50249999999999995</v>
      </c>
      <c r="DB4">
        <v>0.04</v>
      </c>
      <c r="DC4" t="s">
        <v>163</v>
      </c>
      <c r="DD4">
        <v>7.5</v>
      </c>
      <c r="DE4">
        <v>0.50249999999999995</v>
      </c>
      <c r="DF4">
        <v>0.04</v>
      </c>
      <c r="DG4">
        <v>0</v>
      </c>
      <c r="DH4">
        <v>1</v>
      </c>
      <c r="DI4">
        <v>0.08</v>
      </c>
      <c r="DJ4" t="s">
        <v>168</v>
      </c>
      <c r="DK4">
        <v>5</v>
      </c>
      <c r="DL4">
        <v>0.33500000000000002</v>
      </c>
      <c r="DM4">
        <v>0.03</v>
      </c>
      <c r="DN4" t="s">
        <v>168</v>
      </c>
      <c r="DO4">
        <v>25</v>
      </c>
      <c r="DP4">
        <v>1.675</v>
      </c>
      <c r="DQ4">
        <v>0.13</v>
      </c>
      <c r="DR4" t="s">
        <v>162</v>
      </c>
      <c r="DS4">
        <v>0</v>
      </c>
      <c r="DT4">
        <v>0</v>
      </c>
      <c r="DU4" t="s">
        <v>162</v>
      </c>
      <c r="DV4">
        <v>0</v>
      </c>
      <c r="DW4">
        <v>0</v>
      </c>
      <c r="DX4" t="s">
        <v>162</v>
      </c>
      <c r="DY4" t="s">
        <v>162</v>
      </c>
      <c r="DZ4" t="s">
        <v>162</v>
      </c>
      <c r="EA4" t="s">
        <v>162</v>
      </c>
      <c r="EB4">
        <v>0</v>
      </c>
      <c r="EC4">
        <v>0</v>
      </c>
      <c r="ED4">
        <v>10.050000000000001</v>
      </c>
      <c r="EE4">
        <v>0.74</v>
      </c>
      <c r="EF4">
        <v>2.0020566090040005E+19</v>
      </c>
      <c r="EG4">
        <v>3.0040567E+19</v>
      </c>
      <c r="EH4" t="s">
        <v>355</v>
      </c>
      <c r="EI4" t="s">
        <v>355</v>
      </c>
      <c r="EJ4" t="s">
        <v>356</v>
      </c>
      <c r="EK4" t="s">
        <v>358</v>
      </c>
      <c r="EL4" t="s">
        <v>289</v>
      </c>
      <c r="EM4" t="s">
        <v>162</v>
      </c>
      <c r="EN4" t="s">
        <v>162</v>
      </c>
      <c r="EO4" t="s">
        <v>162</v>
      </c>
      <c r="EP4" t="s">
        <v>162</v>
      </c>
      <c r="EQ4" t="s">
        <v>162</v>
      </c>
      <c r="ER4" t="s">
        <v>162</v>
      </c>
      <c r="ES4" t="s">
        <v>162</v>
      </c>
      <c r="ET4" t="s">
        <v>162</v>
      </c>
      <c r="EU4" t="s">
        <v>162</v>
      </c>
      <c r="EV4">
        <v>3348.92</v>
      </c>
      <c r="EW4">
        <v>0</v>
      </c>
      <c r="EX4">
        <v>0</v>
      </c>
      <c r="EY4" t="s">
        <v>162</v>
      </c>
      <c r="EZ4" t="s">
        <v>171</v>
      </c>
      <c r="FA4" t="s">
        <v>162</v>
      </c>
      <c r="FB4">
        <v>0</v>
      </c>
      <c r="FC4">
        <v>0</v>
      </c>
    </row>
    <row r="5" spans="1:159" x14ac:dyDescent="0.25">
      <c r="A5" t="s">
        <v>157</v>
      </c>
      <c r="B5" t="s">
        <v>144</v>
      </c>
      <c r="C5">
        <v>9813670897</v>
      </c>
      <c r="D5" t="s">
        <v>145</v>
      </c>
      <c r="E5" t="s">
        <v>265</v>
      </c>
      <c r="F5" s="3" t="s">
        <v>275</v>
      </c>
      <c r="G5" t="s">
        <v>276</v>
      </c>
      <c r="H5" t="s">
        <v>277</v>
      </c>
      <c r="I5" t="s">
        <v>278</v>
      </c>
      <c r="J5" t="s">
        <v>279</v>
      </c>
      <c r="K5" t="s">
        <v>280</v>
      </c>
      <c r="L5" s="4">
        <v>0.5</v>
      </c>
      <c r="M5" s="4">
        <v>3700</v>
      </c>
      <c r="N5" t="s">
        <v>153</v>
      </c>
      <c r="O5" t="s">
        <v>281</v>
      </c>
      <c r="P5" t="s">
        <v>377</v>
      </c>
      <c r="Q5">
        <v>34987</v>
      </c>
      <c r="R5">
        <v>272790</v>
      </c>
      <c r="S5" s="3" t="s">
        <v>283</v>
      </c>
      <c r="T5" t="s">
        <v>157</v>
      </c>
      <c r="U5">
        <v>2617760489</v>
      </c>
      <c r="V5" t="s">
        <v>378</v>
      </c>
      <c r="W5" t="s">
        <v>378</v>
      </c>
      <c r="X5">
        <v>9746876</v>
      </c>
      <c r="Y5">
        <v>0</v>
      </c>
      <c r="Z5" t="s">
        <v>162</v>
      </c>
      <c r="AA5">
        <v>9813670897</v>
      </c>
      <c r="AB5">
        <v>123</v>
      </c>
      <c r="AC5" t="s">
        <v>159</v>
      </c>
      <c r="AD5" t="s">
        <v>160</v>
      </c>
      <c r="AE5" t="s">
        <v>161</v>
      </c>
      <c r="AF5" t="s">
        <v>279</v>
      </c>
      <c r="AG5">
        <v>5999</v>
      </c>
      <c r="AH5">
        <v>44</v>
      </c>
      <c r="AI5" t="s">
        <v>162</v>
      </c>
      <c r="AJ5">
        <v>200185</v>
      </c>
      <c r="AK5" t="s">
        <v>162</v>
      </c>
      <c r="AL5" t="s">
        <v>163</v>
      </c>
      <c r="AM5" t="s">
        <v>379</v>
      </c>
      <c r="AN5">
        <v>566</v>
      </c>
      <c r="AO5">
        <v>272790</v>
      </c>
      <c r="AP5">
        <v>566</v>
      </c>
      <c r="AQ5">
        <v>9813670897</v>
      </c>
      <c r="AR5">
        <v>9813670897</v>
      </c>
      <c r="AS5" t="s">
        <v>153</v>
      </c>
      <c r="AT5" t="s">
        <v>286</v>
      </c>
      <c r="AU5" t="s">
        <v>162</v>
      </c>
      <c r="AV5" t="s">
        <v>270</v>
      </c>
      <c r="AW5" s="4">
        <v>0.5</v>
      </c>
      <c r="AX5">
        <v>3700</v>
      </c>
      <c r="AY5">
        <v>3700</v>
      </c>
      <c r="AZ5" s="9">
        <f t="shared" si="0"/>
        <v>2700</v>
      </c>
      <c r="BA5" s="9">
        <v>350</v>
      </c>
      <c r="BB5" s="9">
        <f t="shared" si="1"/>
        <v>2350</v>
      </c>
      <c r="BC5" s="10">
        <f t="shared" si="2"/>
        <v>413.6</v>
      </c>
      <c r="BD5" s="11">
        <f t="shared" si="3"/>
        <v>1880</v>
      </c>
      <c r="BE5" s="12">
        <f t="shared" si="4"/>
        <v>56.4</v>
      </c>
      <c r="BF5" s="9">
        <v>250</v>
      </c>
      <c r="BG5" s="13">
        <f t="shared" si="5"/>
        <v>81.25</v>
      </c>
      <c r="BH5" s="13">
        <v>1000</v>
      </c>
      <c r="BI5" s="14"/>
      <c r="BJ5" s="9">
        <f t="shared" si="6"/>
        <v>18.75</v>
      </c>
      <c r="BK5" t="s">
        <v>162</v>
      </c>
      <c r="BL5" t="s">
        <v>162</v>
      </c>
      <c r="BM5" t="s">
        <v>162</v>
      </c>
      <c r="BN5" t="s">
        <v>162</v>
      </c>
      <c r="BO5">
        <v>566</v>
      </c>
      <c r="BP5">
        <v>566</v>
      </c>
      <c r="BQ5">
        <v>3700</v>
      </c>
      <c r="BR5">
        <v>1000</v>
      </c>
      <c r="BS5">
        <v>18.5</v>
      </c>
      <c r="BT5">
        <v>1.39</v>
      </c>
      <c r="BU5">
        <v>0</v>
      </c>
      <c r="BV5">
        <v>3680.1125000000002</v>
      </c>
      <c r="BW5">
        <v>0</v>
      </c>
      <c r="BX5" t="s">
        <v>162</v>
      </c>
      <c r="BY5" t="s">
        <v>162</v>
      </c>
      <c r="BZ5">
        <v>0</v>
      </c>
      <c r="CA5">
        <v>0</v>
      </c>
      <c r="CB5" t="s">
        <v>166</v>
      </c>
      <c r="CC5">
        <v>7.4</v>
      </c>
      <c r="CD5" t="s">
        <v>162</v>
      </c>
      <c r="CE5">
        <v>0</v>
      </c>
      <c r="CF5">
        <v>0</v>
      </c>
      <c r="CG5" t="s">
        <v>162</v>
      </c>
      <c r="CH5">
        <v>0</v>
      </c>
      <c r="CI5">
        <v>0.2</v>
      </c>
      <c r="CJ5">
        <v>7.4</v>
      </c>
      <c r="CK5" t="s">
        <v>162</v>
      </c>
      <c r="CL5" t="s">
        <v>162</v>
      </c>
      <c r="CM5" t="s">
        <v>162</v>
      </c>
      <c r="CN5" t="s">
        <v>162</v>
      </c>
      <c r="CO5">
        <v>0</v>
      </c>
      <c r="CP5" t="s">
        <v>265</v>
      </c>
      <c r="CQ5">
        <v>30</v>
      </c>
      <c r="CR5">
        <v>2.2200000000000002</v>
      </c>
      <c r="CS5">
        <v>0.17</v>
      </c>
      <c r="CT5">
        <v>3697.61</v>
      </c>
      <c r="CU5" t="s">
        <v>168</v>
      </c>
      <c r="CV5">
        <v>25</v>
      </c>
      <c r="CW5">
        <v>1.85</v>
      </c>
      <c r="CX5">
        <v>0.14000000000000001</v>
      </c>
      <c r="CY5" t="s">
        <v>287</v>
      </c>
      <c r="CZ5">
        <v>7.5</v>
      </c>
      <c r="DA5">
        <v>0.55500000000000005</v>
      </c>
      <c r="DB5">
        <v>0.04</v>
      </c>
      <c r="DC5" t="s">
        <v>163</v>
      </c>
      <c r="DD5">
        <v>7.5</v>
      </c>
      <c r="DE5">
        <v>0.55500000000000005</v>
      </c>
      <c r="DF5">
        <v>0.04</v>
      </c>
      <c r="DG5">
        <v>0</v>
      </c>
      <c r="DH5">
        <v>0</v>
      </c>
      <c r="DI5">
        <v>0</v>
      </c>
      <c r="DJ5" t="s">
        <v>168</v>
      </c>
      <c r="DK5">
        <v>5</v>
      </c>
      <c r="DL5">
        <v>0.37</v>
      </c>
      <c r="DM5">
        <v>0.03</v>
      </c>
      <c r="DN5" t="s">
        <v>168</v>
      </c>
      <c r="DO5">
        <v>25</v>
      </c>
      <c r="DP5">
        <v>1.85</v>
      </c>
      <c r="DQ5">
        <v>0.14000000000000001</v>
      </c>
      <c r="DR5" t="s">
        <v>162</v>
      </c>
      <c r="DS5">
        <v>0</v>
      </c>
      <c r="DT5">
        <v>0</v>
      </c>
      <c r="DU5" t="s">
        <v>162</v>
      </c>
      <c r="DV5">
        <v>0</v>
      </c>
      <c r="DW5">
        <v>0</v>
      </c>
      <c r="DX5" t="s">
        <v>162</v>
      </c>
      <c r="DY5" t="s">
        <v>162</v>
      </c>
      <c r="DZ5" t="s">
        <v>162</v>
      </c>
      <c r="EA5" t="s">
        <v>162</v>
      </c>
      <c r="EB5">
        <v>0</v>
      </c>
      <c r="EC5">
        <v>0</v>
      </c>
      <c r="ED5">
        <v>11.1</v>
      </c>
      <c r="EE5">
        <v>0.83</v>
      </c>
      <c r="EF5">
        <v>2.0020566090040005E+19</v>
      </c>
      <c r="EG5">
        <v>3.0040567E+19</v>
      </c>
      <c r="EH5" t="s">
        <v>378</v>
      </c>
      <c r="EI5" t="s">
        <v>378</v>
      </c>
      <c r="EJ5" t="s">
        <v>379</v>
      </c>
      <c r="EK5" t="s">
        <v>380</v>
      </c>
      <c r="EL5" t="s">
        <v>289</v>
      </c>
      <c r="EM5" t="s">
        <v>162</v>
      </c>
      <c r="EN5" t="s">
        <v>162</v>
      </c>
      <c r="EO5" t="s">
        <v>162</v>
      </c>
      <c r="EP5" t="s">
        <v>162</v>
      </c>
      <c r="EQ5" t="s">
        <v>162</v>
      </c>
      <c r="ER5" t="s">
        <v>162</v>
      </c>
      <c r="ES5" t="s">
        <v>162</v>
      </c>
      <c r="ET5" t="s">
        <v>162</v>
      </c>
      <c r="EU5" t="s">
        <v>162</v>
      </c>
      <c r="EV5">
        <v>3697.61</v>
      </c>
      <c r="EW5">
        <v>0</v>
      </c>
      <c r="EX5">
        <v>0</v>
      </c>
      <c r="EY5" t="s">
        <v>162</v>
      </c>
      <c r="EZ5" t="s">
        <v>171</v>
      </c>
      <c r="FA5" t="s">
        <v>162</v>
      </c>
      <c r="FB5">
        <v>0</v>
      </c>
      <c r="FC5">
        <v>0</v>
      </c>
    </row>
    <row r="6" spans="1:159" x14ac:dyDescent="0.25">
      <c r="A6" t="s">
        <v>157</v>
      </c>
      <c r="B6" t="s">
        <v>144</v>
      </c>
      <c r="C6">
        <v>9813558252</v>
      </c>
      <c r="D6" t="s">
        <v>145</v>
      </c>
      <c r="E6" t="s">
        <v>229</v>
      </c>
      <c r="F6" s="3" t="s">
        <v>147</v>
      </c>
      <c r="G6" t="s">
        <v>276</v>
      </c>
      <c r="H6" t="s">
        <v>277</v>
      </c>
      <c r="I6" t="s">
        <v>352</v>
      </c>
      <c r="J6" t="s">
        <v>279</v>
      </c>
      <c r="K6" t="s">
        <v>280</v>
      </c>
      <c r="L6" s="4">
        <v>0.5</v>
      </c>
      <c r="M6" s="4">
        <v>3700</v>
      </c>
      <c r="N6" t="s">
        <v>153</v>
      </c>
      <c r="O6" t="s">
        <v>452</v>
      </c>
      <c r="P6" t="s">
        <v>453</v>
      </c>
      <c r="Q6">
        <v>34987</v>
      </c>
      <c r="R6">
        <v>992791</v>
      </c>
      <c r="S6" s="3" t="s">
        <v>156</v>
      </c>
      <c r="T6" t="s">
        <v>157</v>
      </c>
      <c r="U6">
        <v>2617755830</v>
      </c>
      <c r="V6" t="s">
        <v>454</v>
      </c>
      <c r="W6" t="s">
        <v>454</v>
      </c>
      <c r="X6">
        <v>5601676</v>
      </c>
      <c r="Y6">
        <v>0</v>
      </c>
      <c r="Z6" t="s">
        <v>162</v>
      </c>
      <c r="AA6">
        <v>9813558252</v>
      </c>
      <c r="AB6">
        <v>123</v>
      </c>
      <c r="AC6" t="s">
        <v>159</v>
      </c>
      <c r="AD6" t="s">
        <v>160</v>
      </c>
      <c r="AE6" t="s">
        <v>161</v>
      </c>
      <c r="AF6" t="s">
        <v>279</v>
      </c>
      <c r="AG6">
        <v>5999</v>
      </c>
      <c r="AH6">
        <v>63</v>
      </c>
      <c r="AI6" t="s">
        <v>162</v>
      </c>
      <c r="AJ6">
        <v>200185</v>
      </c>
      <c r="AK6" t="s">
        <v>162</v>
      </c>
      <c r="AL6" t="s">
        <v>163</v>
      </c>
      <c r="AM6" t="s">
        <v>455</v>
      </c>
      <c r="AN6">
        <v>566</v>
      </c>
      <c r="AO6">
        <v>992791</v>
      </c>
      <c r="AP6">
        <v>566</v>
      </c>
      <c r="AQ6">
        <v>9813558252</v>
      </c>
      <c r="AR6">
        <v>9813558252</v>
      </c>
      <c r="AS6" t="s">
        <v>153</v>
      </c>
      <c r="AT6" t="s">
        <v>456</v>
      </c>
      <c r="AU6" t="s">
        <v>162</v>
      </c>
      <c r="AV6" t="s">
        <v>238</v>
      </c>
      <c r="AW6" s="4">
        <v>0.5</v>
      </c>
      <c r="AX6">
        <v>3700</v>
      </c>
      <c r="AY6">
        <v>3700</v>
      </c>
      <c r="AZ6" s="9">
        <f t="shared" si="0"/>
        <v>2700</v>
      </c>
      <c r="BA6" s="9">
        <v>350</v>
      </c>
      <c r="BB6" s="9">
        <f t="shared" si="1"/>
        <v>2350</v>
      </c>
      <c r="BC6" s="10">
        <f t="shared" si="2"/>
        <v>413.6</v>
      </c>
      <c r="BD6" s="11">
        <f t="shared" si="3"/>
        <v>1880</v>
      </c>
      <c r="BE6" s="12">
        <f t="shared" si="4"/>
        <v>56.4</v>
      </c>
      <c r="BF6" s="9">
        <v>250</v>
      </c>
      <c r="BG6" s="13">
        <f t="shared" si="5"/>
        <v>81.25</v>
      </c>
      <c r="BH6" s="13">
        <v>1000</v>
      </c>
      <c r="BI6" s="14"/>
      <c r="BJ6" s="9">
        <f t="shared" si="6"/>
        <v>18.75</v>
      </c>
      <c r="BK6" t="s">
        <v>162</v>
      </c>
      <c r="BL6" t="s">
        <v>162</v>
      </c>
      <c r="BM6" t="s">
        <v>162</v>
      </c>
      <c r="BN6" t="s">
        <v>162</v>
      </c>
      <c r="BO6">
        <v>566</v>
      </c>
      <c r="BP6">
        <v>566</v>
      </c>
      <c r="BQ6">
        <v>3700</v>
      </c>
      <c r="BR6">
        <v>1000</v>
      </c>
      <c r="BS6">
        <v>18.5</v>
      </c>
      <c r="BT6">
        <v>1.39</v>
      </c>
      <c r="BU6">
        <v>0</v>
      </c>
      <c r="BV6">
        <v>3680.1125000000002</v>
      </c>
      <c r="BW6">
        <v>0</v>
      </c>
      <c r="BX6" t="s">
        <v>162</v>
      </c>
      <c r="BY6" t="s">
        <v>162</v>
      </c>
      <c r="BZ6">
        <v>0</v>
      </c>
      <c r="CA6">
        <v>0</v>
      </c>
      <c r="CB6" t="s">
        <v>166</v>
      </c>
      <c r="CC6">
        <v>7.4</v>
      </c>
      <c r="CD6" t="s">
        <v>162</v>
      </c>
      <c r="CE6">
        <v>0</v>
      </c>
      <c r="CF6">
        <v>0</v>
      </c>
      <c r="CG6" t="s">
        <v>162</v>
      </c>
      <c r="CH6">
        <v>0</v>
      </c>
      <c r="CI6">
        <v>0.2</v>
      </c>
      <c r="CJ6">
        <v>7.4</v>
      </c>
      <c r="CK6" t="s">
        <v>162</v>
      </c>
      <c r="CL6" t="s">
        <v>162</v>
      </c>
      <c r="CM6" t="s">
        <v>162</v>
      </c>
      <c r="CN6" t="s">
        <v>162</v>
      </c>
      <c r="CO6">
        <v>0</v>
      </c>
      <c r="CP6" t="s">
        <v>229</v>
      </c>
      <c r="CQ6">
        <v>30</v>
      </c>
      <c r="CR6">
        <v>2.2200000000000002</v>
      </c>
      <c r="CS6">
        <v>0.17</v>
      </c>
      <c r="CT6">
        <v>3700.84</v>
      </c>
      <c r="CU6" t="s">
        <v>168</v>
      </c>
      <c r="CV6">
        <v>25</v>
      </c>
      <c r="CW6">
        <v>1.85</v>
      </c>
      <c r="CX6">
        <v>0.14000000000000001</v>
      </c>
      <c r="CY6" t="s">
        <v>287</v>
      </c>
      <c r="CZ6">
        <v>7.5</v>
      </c>
      <c r="DA6">
        <v>0.55500000000000005</v>
      </c>
      <c r="DB6">
        <v>0.04</v>
      </c>
      <c r="DC6" t="s">
        <v>163</v>
      </c>
      <c r="DD6">
        <v>7.5</v>
      </c>
      <c r="DE6">
        <v>0.55500000000000005</v>
      </c>
      <c r="DF6">
        <v>0.04</v>
      </c>
      <c r="DG6">
        <v>0</v>
      </c>
      <c r="DH6">
        <v>3</v>
      </c>
      <c r="DI6">
        <v>0.23</v>
      </c>
      <c r="DJ6" t="s">
        <v>168</v>
      </c>
      <c r="DK6">
        <v>5</v>
      </c>
      <c r="DL6">
        <v>0.37</v>
      </c>
      <c r="DM6">
        <v>0.03</v>
      </c>
      <c r="DN6" t="s">
        <v>168</v>
      </c>
      <c r="DO6">
        <v>25</v>
      </c>
      <c r="DP6">
        <v>1.85</v>
      </c>
      <c r="DQ6">
        <v>0.14000000000000001</v>
      </c>
      <c r="DR6" t="s">
        <v>162</v>
      </c>
      <c r="DS6">
        <v>0</v>
      </c>
      <c r="DT6">
        <v>0</v>
      </c>
      <c r="DU6" t="s">
        <v>162</v>
      </c>
      <c r="DV6">
        <v>0</v>
      </c>
      <c r="DW6">
        <v>0</v>
      </c>
      <c r="DX6" t="s">
        <v>162</v>
      </c>
      <c r="DY6" t="s">
        <v>162</v>
      </c>
      <c r="DZ6" t="s">
        <v>162</v>
      </c>
      <c r="EA6" t="s">
        <v>162</v>
      </c>
      <c r="EB6">
        <v>0</v>
      </c>
      <c r="EC6">
        <v>0</v>
      </c>
      <c r="ED6">
        <v>11.1</v>
      </c>
      <c r="EE6">
        <v>0.83</v>
      </c>
      <c r="EF6">
        <v>2.0020566090040005E+19</v>
      </c>
      <c r="EG6">
        <v>3.0040567E+19</v>
      </c>
      <c r="EH6" t="s">
        <v>454</v>
      </c>
      <c r="EI6" t="s">
        <v>454</v>
      </c>
      <c r="EJ6" t="s">
        <v>455</v>
      </c>
      <c r="EK6" t="s">
        <v>457</v>
      </c>
      <c r="EL6" t="s">
        <v>289</v>
      </c>
      <c r="EM6" t="s">
        <v>162</v>
      </c>
      <c r="EN6" t="s">
        <v>162</v>
      </c>
      <c r="EO6" t="s">
        <v>162</v>
      </c>
      <c r="EP6" t="s">
        <v>162</v>
      </c>
      <c r="EQ6" t="s">
        <v>162</v>
      </c>
      <c r="ER6" t="s">
        <v>162</v>
      </c>
      <c r="ES6" t="s">
        <v>162</v>
      </c>
      <c r="ET6" t="s">
        <v>162</v>
      </c>
      <c r="EU6" t="s">
        <v>162</v>
      </c>
      <c r="EV6">
        <v>3700.84</v>
      </c>
      <c r="EW6">
        <v>0</v>
      </c>
      <c r="EX6">
        <v>0</v>
      </c>
      <c r="EY6" t="s">
        <v>162</v>
      </c>
      <c r="EZ6" t="s">
        <v>171</v>
      </c>
      <c r="FA6" t="s">
        <v>162</v>
      </c>
      <c r="FB6">
        <v>0</v>
      </c>
      <c r="FC6">
        <v>0</v>
      </c>
    </row>
    <row r="7" spans="1:159" x14ac:dyDescent="0.25">
      <c r="A7" t="s">
        <v>157</v>
      </c>
      <c r="B7" t="s">
        <v>144</v>
      </c>
      <c r="C7">
        <v>9813113415</v>
      </c>
      <c r="D7" t="s">
        <v>145</v>
      </c>
      <c r="E7" t="s">
        <v>265</v>
      </c>
      <c r="F7" s="3" t="s">
        <v>275</v>
      </c>
      <c r="G7" t="s">
        <v>276</v>
      </c>
      <c r="H7" t="s">
        <v>277</v>
      </c>
      <c r="I7" t="s">
        <v>278</v>
      </c>
      <c r="J7" t="s">
        <v>279</v>
      </c>
      <c r="K7" t="s">
        <v>280</v>
      </c>
      <c r="L7" s="4">
        <v>0.5</v>
      </c>
      <c r="M7" s="4">
        <v>3700</v>
      </c>
      <c r="N7" t="s">
        <v>153</v>
      </c>
      <c r="O7" t="s">
        <v>281</v>
      </c>
      <c r="P7" t="s">
        <v>494</v>
      </c>
      <c r="Q7">
        <v>34985</v>
      </c>
      <c r="R7">
        <v>101046</v>
      </c>
      <c r="S7" s="3" t="s">
        <v>283</v>
      </c>
      <c r="T7" t="s">
        <v>157</v>
      </c>
      <c r="U7">
        <v>2617687350</v>
      </c>
      <c r="V7" t="s">
        <v>495</v>
      </c>
      <c r="W7" t="s">
        <v>495</v>
      </c>
      <c r="X7">
        <v>9637773</v>
      </c>
      <c r="Y7">
        <v>0</v>
      </c>
      <c r="Z7" t="s">
        <v>162</v>
      </c>
      <c r="AA7">
        <v>9813113415</v>
      </c>
      <c r="AB7">
        <v>123</v>
      </c>
      <c r="AC7" t="s">
        <v>159</v>
      </c>
      <c r="AD7" t="s">
        <v>160</v>
      </c>
      <c r="AE7" t="s">
        <v>161</v>
      </c>
      <c r="AF7" t="s">
        <v>279</v>
      </c>
      <c r="AG7">
        <v>5999</v>
      </c>
      <c r="AH7">
        <v>44</v>
      </c>
      <c r="AI7" t="s">
        <v>162</v>
      </c>
      <c r="AJ7">
        <v>200185</v>
      </c>
      <c r="AK7" t="s">
        <v>162</v>
      </c>
      <c r="AL7" t="s">
        <v>163</v>
      </c>
      <c r="AM7" t="s">
        <v>496</v>
      </c>
      <c r="AN7">
        <v>566</v>
      </c>
      <c r="AO7">
        <v>101046</v>
      </c>
      <c r="AP7">
        <v>566</v>
      </c>
      <c r="AQ7">
        <v>9813113415</v>
      </c>
      <c r="AR7">
        <v>9813113415</v>
      </c>
      <c r="AS7" t="s">
        <v>153</v>
      </c>
      <c r="AT7" t="s">
        <v>286</v>
      </c>
      <c r="AU7" t="s">
        <v>162</v>
      </c>
      <c r="AV7" t="s">
        <v>270</v>
      </c>
      <c r="AW7" s="4">
        <v>0.5</v>
      </c>
      <c r="AX7">
        <v>3700</v>
      </c>
      <c r="AY7">
        <v>3700</v>
      </c>
      <c r="AZ7" s="9">
        <f t="shared" si="0"/>
        <v>2700</v>
      </c>
      <c r="BA7" s="9">
        <v>350</v>
      </c>
      <c r="BB7" s="9">
        <f t="shared" si="1"/>
        <v>2350</v>
      </c>
      <c r="BC7" s="10">
        <f t="shared" si="2"/>
        <v>413.6</v>
      </c>
      <c r="BD7" s="11">
        <f t="shared" si="3"/>
        <v>1880</v>
      </c>
      <c r="BE7" s="12">
        <f t="shared" si="4"/>
        <v>56.4</v>
      </c>
      <c r="BF7" s="9">
        <v>250</v>
      </c>
      <c r="BG7" s="13">
        <f t="shared" si="5"/>
        <v>81.25</v>
      </c>
      <c r="BH7" s="13">
        <v>1000</v>
      </c>
      <c r="BI7" s="14"/>
      <c r="BJ7" s="9">
        <f t="shared" si="6"/>
        <v>18.75</v>
      </c>
      <c r="BK7" t="s">
        <v>162</v>
      </c>
      <c r="BL7" t="s">
        <v>162</v>
      </c>
      <c r="BM7" t="s">
        <v>162</v>
      </c>
      <c r="BN7" t="s">
        <v>162</v>
      </c>
      <c r="BO7">
        <v>566</v>
      </c>
      <c r="BP7">
        <v>566</v>
      </c>
      <c r="BQ7">
        <v>3700</v>
      </c>
      <c r="BR7">
        <v>1000</v>
      </c>
      <c r="BS7">
        <v>18.5</v>
      </c>
      <c r="BT7">
        <v>1.39</v>
      </c>
      <c r="BU7">
        <v>0</v>
      </c>
      <c r="BV7">
        <v>3680.1125000000002</v>
      </c>
      <c r="BW7">
        <v>0</v>
      </c>
      <c r="BX7" t="s">
        <v>162</v>
      </c>
      <c r="BY7" t="s">
        <v>162</v>
      </c>
      <c r="BZ7">
        <v>0</v>
      </c>
      <c r="CA7">
        <v>0</v>
      </c>
      <c r="CB7" t="s">
        <v>166</v>
      </c>
      <c r="CC7">
        <v>7.4</v>
      </c>
      <c r="CD7" t="s">
        <v>162</v>
      </c>
      <c r="CE7">
        <v>0</v>
      </c>
      <c r="CF7">
        <v>0</v>
      </c>
      <c r="CG7" t="s">
        <v>162</v>
      </c>
      <c r="CH7">
        <v>0</v>
      </c>
      <c r="CI7">
        <v>0.2</v>
      </c>
      <c r="CJ7">
        <v>7.4</v>
      </c>
      <c r="CK7" t="s">
        <v>162</v>
      </c>
      <c r="CL7" t="s">
        <v>162</v>
      </c>
      <c r="CM7" t="s">
        <v>162</v>
      </c>
      <c r="CN7" t="s">
        <v>162</v>
      </c>
      <c r="CO7">
        <v>0</v>
      </c>
      <c r="CP7" t="s">
        <v>265</v>
      </c>
      <c r="CQ7">
        <v>30</v>
      </c>
      <c r="CR7">
        <v>2.2200000000000002</v>
      </c>
      <c r="CS7">
        <v>0.17</v>
      </c>
      <c r="CT7">
        <v>3697.61</v>
      </c>
      <c r="CU7" t="s">
        <v>168</v>
      </c>
      <c r="CV7">
        <v>25</v>
      </c>
      <c r="CW7">
        <v>1.85</v>
      </c>
      <c r="CX7">
        <v>0.14000000000000001</v>
      </c>
      <c r="CY7" t="s">
        <v>287</v>
      </c>
      <c r="CZ7">
        <v>7.5</v>
      </c>
      <c r="DA7">
        <v>0.55500000000000005</v>
      </c>
      <c r="DB7">
        <v>0.04</v>
      </c>
      <c r="DC7" t="s">
        <v>163</v>
      </c>
      <c r="DD7">
        <v>7.5</v>
      </c>
      <c r="DE7">
        <v>0.55500000000000005</v>
      </c>
      <c r="DF7">
        <v>0.04</v>
      </c>
      <c r="DG7">
        <v>0</v>
      </c>
      <c r="DH7">
        <v>0</v>
      </c>
      <c r="DI7">
        <v>0</v>
      </c>
      <c r="DJ7" t="s">
        <v>168</v>
      </c>
      <c r="DK7">
        <v>5</v>
      </c>
      <c r="DL7">
        <v>0.37</v>
      </c>
      <c r="DM7">
        <v>0.03</v>
      </c>
      <c r="DN7" t="s">
        <v>168</v>
      </c>
      <c r="DO7">
        <v>25</v>
      </c>
      <c r="DP7">
        <v>1.85</v>
      </c>
      <c r="DQ7">
        <v>0.14000000000000001</v>
      </c>
      <c r="DR7" t="s">
        <v>162</v>
      </c>
      <c r="DS7">
        <v>0</v>
      </c>
      <c r="DT7">
        <v>0</v>
      </c>
      <c r="DU7" t="s">
        <v>162</v>
      </c>
      <c r="DV7">
        <v>0</v>
      </c>
      <c r="DW7">
        <v>0</v>
      </c>
      <c r="DX7" t="s">
        <v>162</v>
      </c>
      <c r="DY7" t="s">
        <v>162</v>
      </c>
      <c r="DZ7" t="s">
        <v>162</v>
      </c>
      <c r="EA7" t="s">
        <v>162</v>
      </c>
      <c r="EB7">
        <v>0</v>
      </c>
      <c r="EC7">
        <v>0</v>
      </c>
      <c r="ED7">
        <v>11.1</v>
      </c>
      <c r="EE7">
        <v>0.83</v>
      </c>
      <c r="EF7">
        <v>2.0020566090040005E+19</v>
      </c>
      <c r="EG7">
        <v>3.0040567E+19</v>
      </c>
      <c r="EH7" t="s">
        <v>495</v>
      </c>
      <c r="EI7" t="s">
        <v>495</v>
      </c>
      <c r="EJ7" t="s">
        <v>496</v>
      </c>
      <c r="EK7" t="s">
        <v>497</v>
      </c>
      <c r="EL7" t="s">
        <v>289</v>
      </c>
      <c r="EM7" t="s">
        <v>162</v>
      </c>
      <c r="EN7" t="s">
        <v>162</v>
      </c>
      <c r="EO7" t="s">
        <v>162</v>
      </c>
      <c r="EP7" t="s">
        <v>162</v>
      </c>
      <c r="EQ7" t="s">
        <v>162</v>
      </c>
      <c r="ER7" t="s">
        <v>162</v>
      </c>
      <c r="ES7" t="s">
        <v>162</v>
      </c>
      <c r="ET7" t="s">
        <v>162</v>
      </c>
      <c r="EU7" t="s">
        <v>162</v>
      </c>
      <c r="EV7">
        <v>3697.61</v>
      </c>
      <c r="EW7">
        <v>0</v>
      </c>
      <c r="EX7">
        <v>0</v>
      </c>
      <c r="EY7" t="s">
        <v>162</v>
      </c>
      <c r="EZ7" t="s">
        <v>171</v>
      </c>
      <c r="FA7" t="s">
        <v>162</v>
      </c>
      <c r="FB7">
        <v>0</v>
      </c>
      <c r="FC7">
        <v>0</v>
      </c>
    </row>
    <row r="8" spans="1:159" x14ac:dyDescent="0.25">
      <c r="A8" t="s">
        <v>157</v>
      </c>
      <c r="B8" t="s">
        <v>144</v>
      </c>
      <c r="C8">
        <v>9813321113</v>
      </c>
      <c r="D8" t="s">
        <v>145</v>
      </c>
      <c r="E8" t="s">
        <v>265</v>
      </c>
      <c r="F8" s="3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s="4">
        <v>0.5</v>
      </c>
      <c r="M8" s="4">
        <v>3700</v>
      </c>
      <c r="N8" t="s">
        <v>153</v>
      </c>
      <c r="O8" t="s">
        <v>281</v>
      </c>
      <c r="P8" t="s">
        <v>498</v>
      </c>
      <c r="Q8">
        <v>34987</v>
      </c>
      <c r="R8">
        <v>105123</v>
      </c>
      <c r="S8" s="3" t="s">
        <v>283</v>
      </c>
      <c r="T8" t="s">
        <v>157</v>
      </c>
      <c r="U8">
        <v>2617747686</v>
      </c>
      <c r="V8" t="s">
        <v>499</v>
      </c>
      <c r="W8" t="s">
        <v>499</v>
      </c>
      <c r="X8">
        <v>9637773</v>
      </c>
      <c r="Y8">
        <v>0</v>
      </c>
      <c r="Z8" t="s">
        <v>162</v>
      </c>
      <c r="AA8">
        <v>9813321113</v>
      </c>
      <c r="AB8">
        <v>123</v>
      </c>
      <c r="AC8" t="s">
        <v>159</v>
      </c>
      <c r="AD8" t="s">
        <v>160</v>
      </c>
      <c r="AE8" t="s">
        <v>161</v>
      </c>
      <c r="AF8" t="s">
        <v>279</v>
      </c>
      <c r="AG8">
        <v>5999</v>
      </c>
      <c r="AH8">
        <v>44</v>
      </c>
      <c r="AI8" t="s">
        <v>162</v>
      </c>
      <c r="AJ8">
        <v>200185</v>
      </c>
      <c r="AK8" t="s">
        <v>162</v>
      </c>
      <c r="AL8" t="s">
        <v>163</v>
      </c>
      <c r="AM8" t="s">
        <v>500</v>
      </c>
      <c r="AN8">
        <v>566</v>
      </c>
      <c r="AO8">
        <v>105123</v>
      </c>
      <c r="AP8">
        <v>566</v>
      </c>
      <c r="AQ8">
        <v>9813321113</v>
      </c>
      <c r="AR8">
        <v>9813321113</v>
      </c>
      <c r="AS8" t="s">
        <v>153</v>
      </c>
      <c r="AT8" t="s">
        <v>286</v>
      </c>
      <c r="AU8" t="s">
        <v>162</v>
      </c>
      <c r="AV8" t="s">
        <v>270</v>
      </c>
      <c r="AW8" s="4">
        <v>0.5</v>
      </c>
      <c r="AX8">
        <v>3700</v>
      </c>
      <c r="AY8">
        <v>3700</v>
      </c>
      <c r="AZ8" s="9">
        <f t="shared" si="0"/>
        <v>2700</v>
      </c>
      <c r="BA8" s="9">
        <v>350</v>
      </c>
      <c r="BB8" s="9">
        <f t="shared" si="1"/>
        <v>2350</v>
      </c>
      <c r="BC8" s="10">
        <f t="shared" si="2"/>
        <v>413.6</v>
      </c>
      <c r="BD8" s="11">
        <f t="shared" si="3"/>
        <v>1880</v>
      </c>
      <c r="BE8" s="12">
        <f t="shared" si="4"/>
        <v>56.4</v>
      </c>
      <c r="BF8" s="9">
        <v>250</v>
      </c>
      <c r="BG8" s="13">
        <f t="shared" si="5"/>
        <v>81.25</v>
      </c>
      <c r="BH8" s="13">
        <v>1000</v>
      </c>
      <c r="BI8" s="14"/>
      <c r="BJ8" s="9">
        <f t="shared" si="6"/>
        <v>18.75</v>
      </c>
      <c r="BK8" t="s">
        <v>162</v>
      </c>
      <c r="BL8" t="s">
        <v>162</v>
      </c>
      <c r="BM8" t="s">
        <v>162</v>
      </c>
      <c r="BN8" t="s">
        <v>162</v>
      </c>
      <c r="BO8">
        <v>566</v>
      </c>
      <c r="BP8">
        <v>566</v>
      </c>
      <c r="BQ8">
        <v>3700</v>
      </c>
      <c r="BR8">
        <v>1000</v>
      </c>
      <c r="BS8">
        <v>18.5</v>
      </c>
      <c r="BT8">
        <v>1.39</v>
      </c>
      <c r="BU8">
        <v>0</v>
      </c>
      <c r="BV8">
        <v>3680.1125000000002</v>
      </c>
      <c r="BW8">
        <v>0</v>
      </c>
      <c r="BX8" t="s">
        <v>162</v>
      </c>
      <c r="BY8" t="s">
        <v>162</v>
      </c>
      <c r="BZ8">
        <v>0</v>
      </c>
      <c r="CA8">
        <v>0</v>
      </c>
      <c r="CB8" t="s">
        <v>166</v>
      </c>
      <c r="CC8">
        <v>7.4</v>
      </c>
      <c r="CD8" t="s">
        <v>162</v>
      </c>
      <c r="CE8">
        <v>0</v>
      </c>
      <c r="CF8">
        <v>0</v>
      </c>
      <c r="CG8" t="s">
        <v>162</v>
      </c>
      <c r="CH8">
        <v>0</v>
      </c>
      <c r="CI8">
        <v>0.2</v>
      </c>
      <c r="CJ8">
        <v>7.4</v>
      </c>
      <c r="CK8" t="s">
        <v>162</v>
      </c>
      <c r="CL8" t="s">
        <v>162</v>
      </c>
      <c r="CM8" t="s">
        <v>162</v>
      </c>
      <c r="CN8" t="s">
        <v>162</v>
      </c>
      <c r="CO8">
        <v>0</v>
      </c>
      <c r="CP8" t="s">
        <v>265</v>
      </c>
      <c r="CQ8">
        <v>30</v>
      </c>
      <c r="CR8">
        <v>2.2200000000000002</v>
      </c>
      <c r="CS8">
        <v>0.17</v>
      </c>
      <c r="CT8">
        <v>3697.61</v>
      </c>
      <c r="CU8" t="s">
        <v>168</v>
      </c>
      <c r="CV8">
        <v>25</v>
      </c>
      <c r="CW8">
        <v>1.85</v>
      </c>
      <c r="CX8">
        <v>0.14000000000000001</v>
      </c>
      <c r="CY8" t="s">
        <v>287</v>
      </c>
      <c r="CZ8">
        <v>7.5</v>
      </c>
      <c r="DA8">
        <v>0.55500000000000005</v>
      </c>
      <c r="DB8">
        <v>0.04</v>
      </c>
      <c r="DC8" t="s">
        <v>163</v>
      </c>
      <c r="DD8">
        <v>7.5</v>
      </c>
      <c r="DE8">
        <v>0.55500000000000005</v>
      </c>
      <c r="DF8">
        <v>0.04</v>
      </c>
      <c r="DG8">
        <v>0</v>
      </c>
      <c r="DH8">
        <v>0</v>
      </c>
      <c r="DI8">
        <v>0</v>
      </c>
      <c r="DJ8" t="s">
        <v>168</v>
      </c>
      <c r="DK8">
        <v>5</v>
      </c>
      <c r="DL8">
        <v>0.37</v>
      </c>
      <c r="DM8">
        <v>0.03</v>
      </c>
      <c r="DN8" t="s">
        <v>168</v>
      </c>
      <c r="DO8">
        <v>25</v>
      </c>
      <c r="DP8">
        <v>1.85</v>
      </c>
      <c r="DQ8">
        <v>0.14000000000000001</v>
      </c>
      <c r="DR8" t="s">
        <v>162</v>
      </c>
      <c r="DS8">
        <v>0</v>
      </c>
      <c r="DT8">
        <v>0</v>
      </c>
      <c r="DU8" t="s">
        <v>162</v>
      </c>
      <c r="DV8">
        <v>0</v>
      </c>
      <c r="DW8">
        <v>0</v>
      </c>
      <c r="DX8" t="s">
        <v>162</v>
      </c>
      <c r="DY8" t="s">
        <v>162</v>
      </c>
      <c r="DZ8" t="s">
        <v>162</v>
      </c>
      <c r="EA8" t="s">
        <v>162</v>
      </c>
      <c r="EB8">
        <v>0</v>
      </c>
      <c r="EC8">
        <v>0</v>
      </c>
      <c r="ED8">
        <v>11.1</v>
      </c>
      <c r="EE8">
        <v>0.83</v>
      </c>
      <c r="EF8">
        <v>2.0020566090040005E+19</v>
      </c>
      <c r="EG8">
        <v>3.0040567E+19</v>
      </c>
      <c r="EH8" t="s">
        <v>499</v>
      </c>
      <c r="EI8" t="s">
        <v>499</v>
      </c>
      <c r="EJ8" t="s">
        <v>500</v>
      </c>
      <c r="EK8" t="s">
        <v>501</v>
      </c>
      <c r="EL8" t="s">
        <v>289</v>
      </c>
      <c r="EM8" t="s">
        <v>162</v>
      </c>
      <c r="EN8" t="s">
        <v>162</v>
      </c>
      <c r="EO8" t="s">
        <v>162</v>
      </c>
      <c r="EP8" t="s">
        <v>162</v>
      </c>
      <c r="EQ8" t="s">
        <v>162</v>
      </c>
      <c r="ER8" t="s">
        <v>162</v>
      </c>
      <c r="ES8" t="s">
        <v>162</v>
      </c>
      <c r="ET8" t="s">
        <v>162</v>
      </c>
      <c r="EU8" t="s">
        <v>162</v>
      </c>
      <c r="EV8">
        <v>3697.61</v>
      </c>
      <c r="EW8">
        <v>0</v>
      </c>
      <c r="EX8">
        <v>0</v>
      </c>
      <c r="EY8" t="s">
        <v>162</v>
      </c>
      <c r="EZ8" t="s">
        <v>171</v>
      </c>
      <c r="FA8" t="s">
        <v>162</v>
      </c>
      <c r="FB8">
        <v>0</v>
      </c>
      <c r="FC8">
        <v>0</v>
      </c>
    </row>
    <row r="9" spans="1:159" x14ac:dyDescent="0.25">
      <c r="A9" t="s">
        <v>157</v>
      </c>
      <c r="B9" t="s">
        <v>144</v>
      </c>
      <c r="C9">
        <v>9815232433</v>
      </c>
      <c r="D9" t="s">
        <v>145</v>
      </c>
      <c r="E9" t="s">
        <v>265</v>
      </c>
      <c r="F9" s="3" t="s">
        <v>275</v>
      </c>
      <c r="G9" t="s">
        <v>276</v>
      </c>
      <c r="H9" t="s">
        <v>277</v>
      </c>
      <c r="I9" t="s">
        <v>278</v>
      </c>
      <c r="J9" t="s">
        <v>279</v>
      </c>
      <c r="K9" t="s">
        <v>280</v>
      </c>
      <c r="L9" s="4">
        <v>0.5</v>
      </c>
      <c r="M9" s="4">
        <v>4350</v>
      </c>
      <c r="N9" t="s">
        <v>153</v>
      </c>
      <c r="O9" t="s">
        <v>281</v>
      </c>
      <c r="P9" t="s">
        <v>282</v>
      </c>
      <c r="Q9">
        <v>34989</v>
      </c>
      <c r="R9">
        <v>634386</v>
      </c>
      <c r="S9" s="3" t="s">
        <v>283</v>
      </c>
      <c r="T9" t="s">
        <v>157</v>
      </c>
      <c r="U9">
        <v>2618097489</v>
      </c>
      <c r="V9" t="s">
        <v>284</v>
      </c>
      <c r="W9" t="s">
        <v>284</v>
      </c>
      <c r="X9">
        <v>6429382</v>
      </c>
      <c r="Y9">
        <v>0</v>
      </c>
      <c r="Z9" t="s">
        <v>162</v>
      </c>
      <c r="AA9">
        <v>9815232433</v>
      </c>
      <c r="AB9">
        <v>123</v>
      </c>
      <c r="AC9" t="s">
        <v>159</v>
      </c>
      <c r="AD9" t="s">
        <v>160</v>
      </c>
      <c r="AE9" t="s">
        <v>161</v>
      </c>
      <c r="AF9" t="s">
        <v>279</v>
      </c>
      <c r="AG9">
        <v>5999</v>
      </c>
      <c r="AH9">
        <v>44</v>
      </c>
      <c r="AI9" t="s">
        <v>162</v>
      </c>
      <c r="AJ9">
        <v>200185</v>
      </c>
      <c r="AK9" t="s">
        <v>162</v>
      </c>
      <c r="AL9" t="s">
        <v>163</v>
      </c>
      <c r="AM9" t="s">
        <v>285</v>
      </c>
      <c r="AN9">
        <v>566</v>
      </c>
      <c r="AO9">
        <v>634386</v>
      </c>
      <c r="AP9">
        <v>566</v>
      </c>
      <c r="AQ9">
        <v>9815232433</v>
      </c>
      <c r="AR9">
        <v>9815232433</v>
      </c>
      <c r="AS9" t="s">
        <v>153</v>
      </c>
      <c r="AT9" t="s">
        <v>286</v>
      </c>
      <c r="AU9" t="s">
        <v>162</v>
      </c>
      <c r="AV9" t="s">
        <v>270</v>
      </c>
      <c r="AW9" s="4">
        <v>0.5</v>
      </c>
      <c r="AX9">
        <v>4350</v>
      </c>
      <c r="AY9">
        <v>4350</v>
      </c>
      <c r="AZ9" s="9">
        <f t="shared" si="0"/>
        <v>4350</v>
      </c>
      <c r="BA9" s="9">
        <v>350</v>
      </c>
      <c r="BB9" s="9">
        <f t="shared" si="1"/>
        <v>4000</v>
      </c>
      <c r="BC9" s="10">
        <f t="shared" si="2"/>
        <v>704.00000000000011</v>
      </c>
      <c r="BD9" s="11">
        <f t="shared" si="3"/>
        <v>3200</v>
      </c>
      <c r="BE9" s="12">
        <f t="shared" si="4"/>
        <v>96</v>
      </c>
      <c r="BF9" s="9">
        <v>250</v>
      </c>
      <c r="BG9" s="13">
        <f t="shared" si="5"/>
        <v>81.25</v>
      </c>
      <c r="BH9" s="13"/>
      <c r="BI9" s="14"/>
      <c r="BJ9" s="9">
        <f t="shared" si="6"/>
        <v>18.75</v>
      </c>
      <c r="BK9" t="s">
        <v>162</v>
      </c>
      <c r="BL9" t="s">
        <v>162</v>
      </c>
      <c r="BM9" t="s">
        <v>162</v>
      </c>
      <c r="BN9" t="s">
        <v>162</v>
      </c>
      <c r="BO9">
        <v>566</v>
      </c>
      <c r="BP9">
        <v>566</v>
      </c>
      <c r="BQ9">
        <v>4350</v>
      </c>
      <c r="BR9">
        <v>1000</v>
      </c>
      <c r="BS9">
        <v>21.75</v>
      </c>
      <c r="BT9">
        <v>1.63</v>
      </c>
      <c r="BU9">
        <v>0</v>
      </c>
      <c r="BV9">
        <v>4326.6188000000002</v>
      </c>
      <c r="BW9">
        <v>0</v>
      </c>
      <c r="BX9" t="s">
        <v>162</v>
      </c>
      <c r="BY9" t="s">
        <v>162</v>
      </c>
      <c r="BZ9">
        <v>0</v>
      </c>
      <c r="CA9">
        <v>0</v>
      </c>
      <c r="CB9" t="s">
        <v>166</v>
      </c>
      <c r="CC9">
        <v>8.6999999999999993</v>
      </c>
      <c r="CD9" t="s">
        <v>162</v>
      </c>
      <c r="CE9">
        <v>0</v>
      </c>
      <c r="CF9">
        <v>0</v>
      </c>
      <c r="CG9" t="s">
        <v>162</v>
      </c>
      <c r="CH9">
        <v>0</v>
      </c>
      <c r="CI9">
        <v>0.2</v>
      </c>
      <c r="CJ9">
        <v>8.6999999999999993</v>
      </c>
      <c r="CK9" t="s">
        <v>162</v>
      </c>
      <c r="CL9" t="s">
        <v>162</v>
      </c>
      <c r="CM9" t="s">
        <v>162</v>
      </c>
      <c r="CN9" t="s">
        <v>162</v>
      </c>
      <c r="CO9">
        <v>0</v>
      </c>
      <c r="CP9" t="s">
        <v>265</v>
      </c>
      <c r="CQ9">
        <v>30</v>
      </c>
      <c r="CR9">
        <v>2.61</v>
      </c>
      <c r="CS9">
        <v>0.2</v>
      </c>
      <c r="CT9">
        <v>4347.1899999999996</v>
      </c>
      <c r="CU9" t="s">
        <v>168</v>
      </c>
      <c r="CV9">
        <v>25</v>
      </c>
      <c r="CW9">
        <v>2.1749999999999998</v>
      </c>
      <c r="CX9">
        <v>0.16</v>
      </c>
      <c r="CY9" t="s">
        <v>287</v>
      </c>
      <c r="CZ9">
        <v>7.5</v>
      </c>
      <c r="DA9">
        <v>0.65249999999999997</v>
      </c>
      <c r="DB9">
        <v>0.05</v>
      </c>
      <c r="DC9" t="s">
        <v>163</v>
      </c>
      <c r="DD9">
        <v>7.5</v>
      </c>
      <c r="DE9">
        <v>0.65249999999999997</v>
      </c>
      <c r="DF9">
        <v>0.05</v>
      </c>
      <c r="DG9">
        <v>0</v>
      </c>
      <c r="DH9">
        <v>0</v>
      </c>
      <c r="DI9">
        <v>0</v>
      </c>
      <c r="DJ9" t="s">
        <v>168</v>
      </c>
      <c r="DK9">
        <v>5</v>
      </c>
      <c r="DL9">
        <v>0.435</v>
      </c>
      <c r="DM9">
        <v>0.03</v>
      </c>
      <c r="DN9" t="s">
        <v>168</v>
      </c>
      <c r="DO9">
        <v>25</v>
      </c>
      <c r="DP9">
        <v>2.1749999999999998</v>
      </c>
      <c r="DQ9">
        <v>0.16</v>
      </c>
      <c r="DR9" t="s">
        <v>162</v>
      </c>
      <c r="DS9">
        <v>0</v>
      </c>
      <c r="DT9">
        <v>0</v>
      </c>
      <c r="DU9" t="s">
        <v>162</v>
      </c>
      <c r="DV9">
        <v>0</v>
      </c>
      <c r="DW9">
        <v>0</v>
      </c>
      <c r="DX9" t="s">
        <v>162</v>
      </c>
      <c r="DY9" t="s">
        <v>162</v>
      </c>
      <c r="DZ9" t="s">
        <v>162</v>
      </c>
      <c r="EA9" t="s">
        <v>162</v>
      </c>
      <c r="EB9">
        <v>0</v>
      </c>
      <c r="EC9">
        <v>0</v>
      </c>
      <c r="ED9">
        <v>13.05</v>
      </c>
      <c r="EE9">
        <v>0.98</v>
      </c>
      <c r="EF9">
        <v>2.0020566090040005E+19</v>
      </c>
      <c r="EG9">
        <v>3.0040567E+19</v>
      </c>
      <c r="EH9" t="s">
        <v>284</v>
      </c>
      <c r="EI9" t="s">
        <v>284</v>
      </c>
      <c r="EJ9" t="s">
        <v>285</v>
      </c>
      <c r="EK9" t="s">
        <v>288</v>
      </c>
      <c r="EL9" t="s">
        <v>289</v>
      </c>
      <c r="EM9" t="s">
        <v>162</v>
      </c>
      <c r="EN9" t="s">
        <v>162</v>
      </c>
      <c r="EO9" t="s">
        <v>162</v>
      </c>
      <c r="EP9" t="s">
        <v>162</v>
      </c>
      <c r="EQ9" t="s">
        <v>162</v>
      </c>
      <c r="ER9" t="s">
        <v>162</v>
      </c>
      <c r="ES9" t="s">
        <v>162</v>
      </c>
      <c r="ET9" t="s">
        <v>162</v>
      </c>
      <c r="EU9" t="s">
        <v>162</v>
      </c>
      <c r="EV9">
        <v>4347.1899999999996</v>
      </c>
      <c r="EW9">
        <v>0</v>
      </c>
      <c r="EX9">
        <v>0</v>
      </c>
      <c r="EY9" t="s">
        <v>162</v>
      </c>
      <c r="EZ9" t="s">
        <v>171</v>
      </c>
      <c r="FA9" t="s">
        <v>162</v>
      </c>
      <c r="FB9">
        <v>0</v>
      </c>
      <c r="FC9">
        <v>0</v>
      </c>
    </row>
    <row r="10" spans="1:159" x14ac:dyDescent="0.25">
      <c r="A10" t="s">
        <v>157</v>
      </c>
      <c r="B10" t="s">
        <v>144</v>
      </c>
      <c r="C10">
        <v>9814055817</v>
      </c>
      <c r="D10" t="s">
        <v>145</v>
      </c>
      <c r="E10" t="s">
        <v>381</v>
      </c>
      <c r="F10" s="3" t="s">
        <v>147</v>
      </c>
      <c r="G10" t="s">
        <v>276</v>
      </c>
      <c r="H10" t="s">
        <v>277</v>
      </c>
      <c r="I10" t="s">
        <v>352</v>
      </c>
      <c r="J10" t="s">
        <v>388</v>
      </c>
      <c r="K10" t="s">
        <v>280</v>
      </c>
      <c r="L10" s="4">
        <v>0.5</v>
      </c>
      <c r="M10" s="4">
        <v>4350</v>
      </c>
      <c r="N10" t="s">
        <v>153</v>
      </c>
      <c r="O10" t="s">
        <v>389</v>
      </c>
      <c r="P10" t="s">
        <v>390</v>
      </c>
      <c r="Q10">
        <v>34988</v>
      </c>
      <c r="R10" t="s">
        <v>391</v>
      </c>
      <c r="S10" s="3" t="s">
        <v>156</v>
      </c>
      <c r="T10" t="s">
        <v>157</v>
      </c>
      <c r="U10">
        <v>2617802267</v>
      </c>
      <c r="V10" t="s">
        <v>392</v>
      </c>
      <c r="W10" t="s">
        <v>392</v>
      </c>
      <c r="X10">
        <v>9746876</v>
      </c>
      <c r="Y10">
        <v>0</v>
      </c>
      <c r="Z10" t="s">
        <v>162</v>
      </c>
      <c r="AA10">
        <v>9814055817</v>
      </c>
      <c r="AB10">
        <v>123</v>
      </c>
      <c r="AC10" t="s">
        <v>159</v>
      </c>
      <c r="AD10" t="s">
        <v>160</v>
      </c>
      <c r="AE10" t="s">
        <v>161</v>
      </c>
      <c r="AF10" t="s">
        <v>388</v>
      </c>
      <c r="AG10">
        <v>5999</v>
      </c>
      <c r="AH10">
        <v>63</v>
      </c>
      <c r="AI10" t="s">
        <v>162</v>
      </c>
      <c r="AJ10">
        <v>200185</v>
      </c>
      <c r="AK10" t="s">
        <v>162</v>
      </c>
      <c r="AL10" t="s">
        <v>163</v>
      </c>
      <c r="AM10" t="s">
        <v>393</v>
      </c>
      <c r="AN10">
        <v>566</v>
      </c>
      <c r="AO10">
        <v>617405</v>
      </c>
      <c r="AP10">
        <v>566</v>
      </c>
      <c r="AQ10">
        <v>9814055817</v>
      </c>
      <c r="AR10">
        <v>9814055817</v>
      </c>
      <c r="AS10" t="s">
        <v>153</v>
      </c>
      <c r="AT10" t="s">
        <v>394</v>
      </c>
      <c r="AU10" t="s">
        <v>162</v>
      </c>
      <c r="AV10" t="s">
        <v>387</v>
      </c>
      <c r="AW10" s="4">
        <v>0.5</v>
      </c>
      <c r="AX10">
        <v>4350</v>
      </c>
      <c r="AY10">
        <v>4350</v>
      </c>
      <c r="AZ10" s="9">
        <f t="shared" si="0"/>
        <v>4350</v>
      </c>
      <c r="BA10" s="9">
        <v>350</v>
      </c>
      <c r="BB10" s="9">
        <f t="shared" si="1"/>
        <v>4000</v>
      </c>
      <c r="BC10" s="10">
        <f t="shared" si="2"/>
        <v>704.00000000000011</v>
      </c>
      <c r="BD10" s="11">
        <f t="shared" si="3"/>
        <v>3200</v>
      </c>
      <c r="BE10" s="12">
        <f t="shared" si="4"/>
        <v>96</v>
      </c>
      <c r="BF10" s="9">
        <v>250</v>
      </c>
      <c r="BG10" s="13">
        <f t="shared" si="5"/>
        <v>81.25</v>
      </c>
      <c r="BH10" s="13"/>
      <c r="BI10" s="14"/>
      <c r="BJ10" s="9">
        <f t="shared" si="6"/>
        <v>18.75</v>
      </c>
      <c r="BK10" t="s">
        <v>162</v>
      </c>
      <c r="BL10" t="s">
        <v>162</v>
      </c>
      <c r="BM10" t="s">
        <v>162</v>
      </c>
      <c r="BN10" t="s">
        <v>162</v>
      </c>
      <c r="BO10">
        <v>566</v>
      </c>
      <c r="BP10">
        <v>566</v>
      </c>
      <c r="BQ10">
        <v>4350</v>
      </c>
      <c r="BR10">
        <v>1000</v>
      </c>
      <c r="BS10">
        <v>21.75</v>
      </c>
      <c r="BT10">
        <v>1.63</v>
      </c>
      <c r="BU10">
        <v>0</v>
      </c>
      <c r="BV10">
        <v>4326.6188000000002</v>
      </c>
      <c r="BW10">
        <v>0</v>
      </c>
      <c r="BX10" t="s">
        <v>162</v>
      </c>
      <c r="BY10" t="s">
        <v>162</v>
      </c>
      <c r="BZ10">
        <v>0</v>
      </c>
      <c r="CA10">
        <v>0</v>
      </c>
      <c r="CB10" t="s">
        <v>166</v>
      </c>
      <c r="CC10">
        <v>8.6999999999999993</v>
      </c>
      <c r="CD10" t="s">
        <v>162</v>
      </c>
      <c r="CE10">
        <v>0</v>
      </c>
      <c r="CF10">
        <v>0</v>
      </c>
      <c r="CG10" t="s">
        <v>162</v>
      </c>
      <c r="CH10">
        <v>0</v>
      </c>
      <c r="CI10">
        <v>0.2</v>
      </c>
      <c r="CJ10">
        <v>8.6999999999999993</v>
      </c>
      <c r="CK10" t="s">
        <v>162</v>
      </c>
      <c r="CL10" t="s">
        <v>162</v>
      </c>
      <c r="CM10" t="s">
        <v>162</v>
      </c>
      <c r="CN10" t="s">
        <v>162</v>
      </c>
      <c r="CO10">
        <v>0</v>
      </c>
      <c r="CP10" t="s">
        <v>381</v>
      </c>
      <c r="CQ10">
        <v>30</v>
      </c>
      <c r="CR10">
        <v>2.61</v>
      </c>
      <c r="CS10">
        <v>0.2</v>
      </c>
      <c r="CT10">
        <v>4352.57</v>
      </c>
      <c r="CU10" t="s">
        <v>168</v>
      </c>
      <c r="CV10">
        <v>25</v>
      </c>
      <c r="CW10">
        <v>2.1749999999999998</v>
      </c>
      <c r="CX10">
        <v>0.16</v>
      </c>
      <c r="CY10" t="s">
        <v>287</v>
      </c>
      <c r="CZ10">
        <v>7.5</v>
      </c>
      <c r="DA10">
        <v>0.65249999999999997</v>
      </c>
      <c r="DB10">
        <v>0.05</v>
      </c>
      <c r="DC10" t="s">
        <v>163</v>
      </c>
      <c r="DD10">
        <v>7.5</v>
      </c>
      <c r="DE10">
        <v>0.65249999999999997</v>
      </c>
      <c r="DF10">
        <v>0.05</v>
      </c>
      <c r="DG10">
        <v>0</v>
      </c>
      <c r="DH10">
        <v>5</v>
      </c>
      <c r="DI10">
        <v>0.38</v>
      </c>
      <c r="DJ10" t="s">
        <v>168</v>
      </c>
      <c r="DK10">
        <v>5</v>
      </c>
      <c r="DL10">
        <v>0.435</v>
      </c>
      <c r="DM10">
        <v>0.03</v>
      </c>
      <c r="DN10" t="s">
        <v>168</v>
      </c>
      <c r="DO10">
        <v>25</v>
      </c>
      <c r="DP10">
        <v>2.1749999999999998</v>
      </c>
      <c r="DQ10">
        <v>0.16</v>
      </c>
      <c r="DR10" t="s">
        <v>162</v>
      </c>
      <c r="DS10">
        <v>0</v>
      </c>
      <c r="DT10">
        <v>0</v>
      </c>
      <c r="DU10" t="s">
        <v>162</v>
      </c>
      <c r="DV10">
        <v>0</v>
      </c>
      <c r="DW10">
        <v>0</v>
      </c>
      <c r="DX10" t="s">
        <v>162</v>
      </c>
      <c r="DY10" t="s">
        <v>162</v>
      </c>
      <c r="DZ10" t="s">
        <v>162</v>
      </c>
      <c r="EA10" t="s">
        <v>162</v>
      </c>
      <c r="EB10">
        <v>0</v>
      </c>
      <c r="EC10">
        <v>0</v>
      </c>
      <c r="ED10">
        <v>13.05</v>
      </c>
      <c r="EE10">
        <v>0.98</v>
      </c>
      <c r="EF10">
        <v>2.0020566090040005E+19</v>
      </c>
      <c r="EG10">
        <v>4.0010566E+19</v>
      </c>
      <c r="EH10" t="s">
        <v>392</v>
      </c>
      <c r="EI10" t="s">
        <v>392</v>
      </c>
      <c r="EJ10" t="s">
        <v>393</v>
      </c>
      <c r="EK10" t="s">
        <v>395</v>
      </c>
      <c r="EL10" t="s">
        <v>289</v>
      </c>
      <c r="EM10" t="s">
        <v>162</v>
      </c>
      <c r="EN10" t="s">
        <v>162</v>
      </c>
      <c r="EO10" t="s">
        <v>162</v>
      </c>
      <c r="EP10" t="s">
        <v>162</v>
      </c>
      <c r="EQ10" t="s">
        <v>162</v>
      </c>
      <c r="ER10" t="s">
        <v>162</v>
      </c>
      <c r="ES10" t="s">
        <v>162</v>
      </c>
      <c r="ET10" t="s">
        <v>162</v>
      </c>
      <c r="EU10" t="s">
        <v>162</v>
      </c>
      <c r="EV10">
        <v>4352.57</v>
      </c>
      <c r="EW10">
        <v>0</v>
      </c>
      <c r="EX10">
        <v>0</v>
      </c>
      <c r="EY10" t="s">
        <v>162</v>
      </c>
      <c r="EZ10" t="s">
        <v>171</v>
      </c>
      <c r="FA10" t="s">
        <v>162</v>
      </c>
      <c r="FB10">
        <v>0</v>
      </c>
      <c r="FC10">
        <v>0</v>
      </c>
    </row>
    <row r="11" spans="1:159" x14ac:dyDescent="0.25">
      <c r="A11" t="s">
        <v>157</v>
      </c>
      <c r="B11" t="s">
        <v>144</v>
      </c>
      <c r="C11">
        <v>9813735964</v>
      </c>
      <c r="D11" t="s">
        <v>145</v>
      </c>
      <c r="E11" t="s">
        <v>249</v>
      </c>
      <c r="F11" s="3" t="s">
        <v>147</v>
      </c>
      <c r="G11" t="s">
        <v>276</v>
      </c>
      <c r="H11" t="s">
        <v>277</v>
      </c>
      <c r="I11" t="s">
        <v>352</v>
      </c>
      <c r="J11" t="s">
        <v>279</v>
      </c>
      <c r="K11" t="s">
        <v>280</v>
      </c>
      <c r="L11" s="4">
        <v>0.5</v>
      </c>
      <c r="M11" s="4">
        <v>4350</v>
      </c>
      <c r="N11" t="s">
        <v>153</v>
      </c>
      <c r="O11" t="s">
        <v>422</v>
      </c>
      <c r="P11" t="s">
        <v>423</v>
      </c>
      <c r="Q11">
        <v>34987</v>
      </c>
      <c r="R11">
        <v>966325</v>
      </c>
      <c r="S11" s="3" t="s">
        <v>156</v>
      </c>
      <c r="T11" t="s">
        <v>157</v>
      </c>
      <c r="U11">
        <v>2617763071</v>
      </c>
      <c r="V11" t="s">
        <v>424</v>
      </c>
      <c r="W11" t="s">
        <v>424</v>
      </c>
      <c r="X11">
        <v>9746876</v>
      </c>
      <c r="Y11">
        <v>0</v>
      </c>
      <c r="Z11" t="s">
        <v>162</v>
      </c>
      <c r="AA11">
        <v>9813735964</v>
      </c>
      <c r="AB11">
        <v>123</v>
      </c>
      <c r="AC11" t="s">
        <v>159</v>
      </c>
      <c r="AD11" t="s">
        <v>160</v>
      </c>
      <c r="AE11" t="s">
        <v>161</v>
      </c>
      <c r="AF11" t="s">
        <v>279</v>
      </c>
      <c r="AG11">
        <v>5999</v>
      </c>
      <c r="AH11">
        <v>63</v>
      </c>
      <c r="AI11" t="s">
        <v>162</v>
      </c>
      <c r="AJ11">
        <v>200185</v>
      </c>
      <c r="AK11" t="s">
        <v>162</v>
      </c>
      <c r="AL11" t="s">
        <v>163</v>
      </c>
      <c r="AM11" t="s">
        <v>425</v>
      </c>
      <c r="AN11">
        <v>566</v>
      </c>
      <c r="AO11">
        <v>15766</v>
      </c>
      <c r="AP11">
        <v>566</v>
      </c>
      <c r="AQ11">
        <v>9813735964</v>
      </c>
      <c r="AR11">
        <v>9813735964</v>
      </c>
      <c r="AS11" t="s">
        <v>153</v>
      </c>
      <c r="AT11" t="s">
        <v>426</v>
      </c>
      <c r="AU11" t="s">
        <v>162</v>
      </c>
      <c r="AV11" t="s">
        <v>254</v>
      </c>
      <c r="AW11" s="4">
        <v>0.5</v>
      </c>
      <c r="AX11">
        <v>4350</v>
      </c>
      <c r="AY11">
        <v>4350</v>
      </c>
      <c r="AZ11" s="9">
        <f t="shared" si="0"/>
        <v>4350</v>
      </c>
      <c r="BA11" s="9">
        <v>350</v>
      </c>
      <c r="BB11" s="9">
        <f t="shared" si="1"/>
        <v>4000</v>
      </c>
      <c r="BC11" s="10">
        <f t="shared" si="2"/>
        <v>704.00000000000011</v>
      </c>
      <c r="BD11" s="11">
        <f t="shared" si="3"/>
        <v>3200</v>
      </c>
      <c r="BE11" s="12">
        <f t="shared" si="4"/>
        <v>96</v>
      </c>
      <c r="BF11" s="9">
        <v>250</v>
      </c>
      <c r="BG11" s="13">
        <f t="shared" si="5"/>
        <v>81.25</v>
      </c>
      <c r="BH11" s="13"/>
      <c r="BI11" s="14"/>
      <c r="BJ11" s="9">
        <f t="shared" si="6"/>
        <v>18.75</v>
      </c>
      <c r="BK11" t="s">
        <v>162</v>
      </c>
      <c r="BL11" t="s">
        <v>162</v>
      </c>
      <c r="BM11" t="s">
        <v>162</v>
      </c>
      <c r="BN11" t="s">
        <v>162</v>
      </c>
      <c r="BO11">
        <v>566</v>
      </c>
      <c r="BP11">
        <v>566</v>
      </c>
      <c r="BQ11">
        <v>4350</v>
      </c>
      <c r="BR11">
        <v>1000</v>
      </c>
      <c r="BS11">
        <v>21.75</v>
      </c>
      <c r="BT11">
        <v>1.63</v>
      </c>
      <c r="BU11">
        <v>0</v>
      </c>
      <c r="BV11">
        <v>4326.6188000000002</v>
      </c>
      <c r="BW11">
        <v>0</v>
      </c>
      <c r="BX11" t="s">
        <v>162</v>
      </c>
      <c r="BY11" t="s">
        <v>162</v>
      </c>
      <c r="BZ11">
        <v>0</v>
      </c>
      <c r="CA11">
        <v>0</v>
      </c>
      <c r="CB11" t="s">
        <v>166</v>
      </c>
      <c r="CC11">
        <v>8.6999999999999993</v>
      </c>
      <c r="CD11" t="s">
        <v>162</v>
      </c>
      <c r="CE11">
        <v>0</v>
      </c>
      <c r="CF11">
        <v>0</v>
      </c>
      <c r="CG11" t="s">
        <v>162</v>
      </c>
      <c r="CH11">
        <v>0</v>
      </c>
      <c r="CI11">
        <v>0.2</v>
      </c>
      <c r="CJ11">
        <v>8.6999999999999993</v>
      </c>
      <c r="CK11" t="s">
        <v>162</v>
      </c>
      <c r="CL11" t="s">
        <v>162</v>
      </c>
      <c r="CM11" t="s">
        <v>162</v>
      </c>
      <c r="CN11" t="s">
        <v>162</v>
      </c>
      <c r="CO11">
        <v>0</v>
      </c>
      <c r="CP11" t="s">
        <v>249</v>
      </c>
      <c r="CQ11">
        <v>30</v>
      </c>
      <c r="CR11">
        <v>2.61</v>
      </c>
      <c r="CS11">
        <v>0.2</v>
      </c>
      <c r="CT11">
        <v>4348.2700000000004</v>
      </c>
      <c r="CU11" t="s">
        <v>168</v>
      </c>
      <c r="CV11">
        <v>25</v>
      </c>
      <c r="CW11">
        <v>2.1749999999999998</v>
      </c>
      <c r="CX11">
        <v>0.16</v>
      </c>
      <c r="CY11" t="s">
        <v>287</v>
      </c>
      <c r="CZ11">
        <v>7.5</v>
      </c>
      <c r="DA11">
        <v>0.65249999999999997</v>
      </c>
      <c r="DB11">
        <v>0.05</v>
      </c>
      <c r="DC11" t="s">
        <v>163</v>
      </c>
      <c r="DD11">
        <v>7.5</v>
      </c>
      <c r="DE11">
        <v>0.65249999999999997</v>
      </c>
      <c r="DF11">
        <v>0.05</v>
      </c>
      <c r="DG11">
        <v>0</v>
      </c>
      <c r="DH11">
        <v>1</v>
      </c>
      <c r="DI11">
        <v>0.08</v>
      </c>
      <c r="DJ11" t="s">
        <v>168</v>
      </c>
      <c r="DK11">
        <v>5</v>
      </c>
      <c r="DL11">
        <v>0.435</v>
      </c>
      <c r="DM11">
        <v>0.03</v>
      </c>
      <c r="DN11" t="s">
        <v>168</v>
      </c>
      <c r="DO11">
        <v>25</v>
      </c>
      <c r="DP11">
        <v>2.1749999999999998</v>
      </c>
      <c r="DQ11">
        <v>0.16</v>
      </c>
      <c r="DR11" t="s">
        <v>162</v>
      </c>
      <c r="DS11">
        <v>0</v>
      </c>
      <c r="DT11">
        <v>0</v>
      </c>
      <c r="DU11" t="s">
        <v>162</v>
      </c>
      <c r="DV11">
        <v>0</v>
      </c>
      <c r="DW11">
        <v>0</v>
      </c>
      <c r="DX11" t="s">
        <v>162</v>
      </c>
      <c r="DY11" t="s">
        <v>162</v>
      </c>
      <c r="DZ11" t="s">
        <v>162</v>
      </c>
      <c r="EA11" t="s">
        <v>162</v>
      </c>
      <c r="EB11">
        <v>0</v>
      </c>
      <c r="EC11">
        <v>0</v>
      </c>
      <c r="ED11">
        <v>13.05</v>
      </c>
      <c r="EE11">
        <v>0.98</v>
      </c>
      <c r="EF11">
        <v>2.0020566090040005E+19</v>
      </c>
      <c r="EG11">
        <v>3.0040567E+19</v>
      </c>
      <c r="EH11" t="s">
        <v>424</v>
      </c>
      <c r="EI11" t="s">
        <v>424</v>
      </c>
      <c r="EJ11" t="s">
        <v>425</v>
      </c>
      <c r="EK11" t="s">
        <v>427</v>
      </c>
      <c r="EL11" t="s">
        <v>289</v>
      </c>
      <c r="EM11" t="s">
        <v>162</v>
      </c>
      <c r="EN11" t="s">
        <v>162</v>
      </c>
      <c r="EO11" t="s">
        <v>162</v>
      </c>
      <c r="EP11" t="s">
        <v>162</v>
      </c>
      <c r="EQ11" t="s">
        <v>162</v>
      </c>
      <c r="ER11" t="s">
        <v>162</v>
      </c>
      <c r="ES11" t="s">
        <v>162</v>
      </c>
      <c r="ET11" t="s">
        <v>162</v>
      </c>
      <c r="EU11" t="s">
        <v>162</v>
      </c>
      <c r="EV11">
        <v>4348.2700000000004</v>
      </c>
      <c r="EW11">
        <v>0</v>
      </c>
      <c r="EX11">
        <v>0</v>
      </c>
      <c r="EY11" t="s">
        <v>162</v>
      </c>
      <c r="EZ11" t="s">
        <v>171</v>
      </c>
      <c r="FA11" t="s">
        <v>162</v>
      </c>
      <c r="FB11">
        <v>0</v>
      </c>
      <c r="FC11">
        <v>0</v>
      </c>
    </row>
    <row r="12" spans="1:159" x14ac:dyDescent="0.25">
      <c r="A12" t="s">
        <v>157</v>
      </c>
      <c r="B12" t="s">
        <v>144</v>
      </c>
      <c r="C12">
        <v>9813267221</v>
      </c>
      <c r="D12" t="s">
        <v>145</v>
      </c>
      <c r="E12" t="s">
        <v>229</v>
      </c>
      <c r="F12" s="3" t="s">
        <v>147</v>
      </c>
      <c r="G12" t="s">
        <v>276</v>
      </c>
      <c r="H12" t="s">
        <v>277</v>
      </c>
      <c r="I12" t="s">
        <v>352</v>
      </c>
      <c r="J12" t="s">
        <v>279</v>
      </c>
      <c r="K12" t="s">
        <v>280</v>
      </c>
      <c r="L12" s="4">
        <v>0.5</v>
      </c>
      <c r="M12" s="4">
        <v>4350</v>
      </c>
      <c r="N12" t="s">
        <v>153</v>
      </c>
      <c r="O12" t="s">
        <v>452</v>
      </c>
      <c r="P12" t="s">
        <v>512</v>
      </c>
      <c r="Q12">
        <v>34987</v>
      </c>
      <c r="R12">
        <v>601936</v>
      </c>
      <c r="S12" s="3" t="s">
        <v>156</v>
      </c>
      <c r="T12" t="s">
        <v>157</v>
      </c>
      <c r="U12">
        <v>2617745296</v>
      </c>
      <c r="V12" t="s">
        <v>513</v>
      </c>
      <c r="W12" t="s">
        <v>513</v>
      </c>
      <c r="X12">
        <v>9637773</v>
      </c>
      <c r="Y12">
        <v>0</v>
      </c>
      <c r="Z12" t="s">
        <v>162</v>
      </c>
      <c r="AA12">
        <v>9813267221</v>
      </c>
      <c r="AB12">
        <v>123</v>
      </c>
      <c r="AC12" t="s">
        <v>159</v>
      </c>
      <c r="AD12" t="s">
        <v>160</v>
      </c>
      <c r="AE12" t="s">
        <v>161</v>
      </c>
      <c r="AF12" t="s">
        <v>279</v>
      </c>
      <c r="AG12">
        <v>5999</v>
      </c>
      <c r="AH12">
        <v>63</v>
      </c>
      <c r="AI12" t="s">
        <v>162</v>
      </c>
      <c r="AJ12">
        <v>200185</v>
      </c>
      <c r="AK12" t="s">
        <v>162</v>
      </c>
      <c r="AL12" t="s">
        <v>163</v>
      </c>
      <c r="AM12" t="s">
        <v>514</v>
      </c>
      <c r="AN12">
        <v>566</v>
      </c>
      <c r="AO12">
        <v>601936</v>
      </c>
      <c r="AP12">
        <v>566</v>
      </c>
      <c r="AQ12">
        <v>9813267221</v>
      </c>
      <c r="AR12">
        <v>9813267221</v>
      </c>
      <c r="AS12" t="s">
        <v>153</v>
      </c>
      <c r="AT12" t="s">
        <v>456</v>
      </c>
      <c r="AU12" t="s">
        <v>162</v>
      </c>
      <c r="AV12" t="s">
        <v>238</v>
      </c>
      <c r="AW12" s="4">
        <v>0.5</v>
      </c>
      <c r="AX12">
        <v>4350</v>
      </c>
      <c r="AY12">
        <v>4350</v>
      </c>
      <c r="AZ12" s="9">
        <f t="shared" si="0"/>
        <v>4350</v>
      </c>
      <c r="BA12" s="9">
        <v>350</v>
      </c>
      <c r="BB12" s="9">
        <f t="shared" si="1"/>
        <v>4000</v>
      </c>
      <c r="BC12" s="10">
        <f t="shared" si="2"/>
        <v>704.00000000000011</v>
      </c>
      <c r="BD12" s="11">
        <f t="shared" si="3"/>
        <v>3200</v>
      </c>
      <c r="BE12" s="12">
        <f t="shared" si="4"/>
        <v>96</v>
      </c>
      <c r="BF12" s="9">
        <v>250</v>
      </c>
      <c r="BG12" s="13">
        <f t="shared" si="5"/>
        <v>81.25</v>
      </c>
      <c r="BH12" s="13"/>
      <c r="BI12" s="14"/>
      <c r="BJ12" s="9">
        <f t="shared" si="6"/>
        <v>18.75</v>
      </c>
      <c r="BK12" t="s">
        <v>162</v>
      </c>
      <c r="BL12" t="s">
        <v>162</v>
      </c>
      <c r="BM12" t="s">
        <v>162</v>
      </c>
      <c r="BN12" t="s">
        <v>162</v>
      </c>
      <c r="BO12">
        <v>566</v>
      </c>
      <c r="BP12">
        <v>566</v>
      </c>
      <c r="BQ12">
        <v>4350</v>
      </c>
      <c r="BR12">
        <v>1000</v>
      </c>
      <c r="BS12">
        <v>21.75</v>
      </c>
      <c r="BT12">
        <v>1.63</v>
      </c>
      <c r="BU12">
        <v>0</v>
      </c>
      <c r="BV12">
        <v>4326.6188000000002</v>
      </c>
      <c r="BW12">
        <v>0</v>
      </c>
      <c r="BX12" t="s">
        <v>162</v>
      </c>
      <c r="BY12" t="s">
        <v>162</v>
      </c>
      <c r="BZ12">
        <v>0</v>
      </c>
      <c r="CA12">
        <v>0</v>
      </c>
      <c r="CB12" t="s">
        <v>166</v>
      </c>
      <c r="CC12">
        <v>8.6999999999999993</v>
      </c>
      <c r="CD12" t="s">
        <v>162</v>
      </c>
      <c r="CE12">
        <v>0</v>
      </c>
      <c r="CF12">
        <v>0</v>
      </c>
      <c r="CG12" t="s">
        <v>162</v>
      </c>
      <c r="CH12">
        <v>0</v>
      </c>
      <c r="CI12">
        <v>0.2</v>
      </c>
      <c r="CJ12">
        <v>8.6999999999999993</v>
      </c>
      <c r="CK12" t="s">
        <v>162</v>
      </c>
      <c r="CL12" t="s">
        <v>162</v>
      </c>
      <c r="CM12" t="s">
        <v>162</v>
      </c>
      <c r="CN12" t="s">
        <v>162</v>
      </c>
      <c r="CO12">
        <v>0</v>
      </c>
      <c r="CP12" t="s">
        <v>229</v>
      </c>
      <c r="CQ12">
        <v>30</v>
      </c>
      <c r="CR12">
        <v>2.61</v>
      </c>
      <c r="CS12">
        <v>0.2</v>
      </c>
      <c r="CT12">
        <v>4350.42</v>
      </c>
      <c r="CU12" t="s">
        <v>168</v>
      </c>
      <c r="CV12">
        <v>25</v>
      </c>
      <c r="CW12">
        <v>2.1749999999999998</v>
      </c>
      <c r="CX12">
        <v>0.16</v>
      </c>
      <c r="CY12" t="s">
        <v>287</v>
      </c>
      <c r="CZ12">
        <v>7.5</v>
      </c>
      <c r="DA12">
        <v>0.65249999999999997</v>
      </c>
      <c r="DB12">
        <v>0.05</v>
      </c>
      <c r="DC12" t="s">
        <v>163</v>
      </c>
      <c r="DD12">
        <v>7.5</v>
      </c>
      <c r="DE12">
        <v>0.65249999999999997</v>
      </c>
      <c r="DF12">
        <v>0.05</v>
      </c>
      <c r="DG12">
        <v>0</v>
      </c>
      <c r="DH12">
        <v>3</v>
      </c>
      <c r="DI12">
        <v>0.23</v>
      </c>
      <c r="DJ12" t="s">
        <v>168</v>
      </c>
      <c r="DK12">
        <v>5</v>
      </c>
      <c r="DL12">
        <v>0.435</v>
      </c>
      <c r="DM12">
        <v>0.03</v>
      </c>
      <c r="DN12" t="s">
        <v>168</v>
      </c>
      <c r="DO12">
        <v>25</v>
      </c>
      <c r="DP12">
        <v>2.1749999999999998</v>
      </c>
      <c r="DQ12">
        <v>0.16</v>
      </c>
      <c r="DR12" t="s">
        <v>162</v>
      </c>
      <c r="DS12">
        <v>0</v>
      </c>
      <c r="DT12">
        <v>0</v>
      </c>
      <c r="DU12" t="s">
        <v>162</v>
      </c>
      <c r="DV12">
        <v>0</v>
      </c>
      <c r="DW12">
        <v>0</v>
      </c>
      <c r="DX12" t="s">
        <v>162</v>
      </c>
      <c r="DY12" t="s">
        <v>162</v>
      </c>
      <c r="DZ12" t="s">
        <v>162</v>
      </c>
      <c r="EA12" t="s">
        <v>162</v>
      </c>
      <c r="EB12">
        <v>0</v>
      </c>
      <c r="EC12">
        <v>0</v>
      </c>
      <c r="ED12">
        <v>13.05</v>
      </c>
      <c r="EE12">
        <v>0.98</v>
      </c>
      <c r="EF12">
        <v>2.0020566090040005E+19</v>
      </c>
      <c r="EG12">
        <v>3.0040567E+19</v>
      </c>
      <c r="EH12" t="s">
        <v>513</v>
      </c>
      <c r="EI12" t="s">
        <v>513</v>
      </c>
      <c r="EJ12" t="s">
        <v>514</v>
      </c>
      <c r="EK12" t="s">
        <v>515</v>
      </c>
      <c r="EL12" t="s">
        <v>289</v>
      </c>
      <c r="EM12" t="s">
        <v>162</v>
      </c>
      <c r="EN12" t="s">
        <v>162</v>
      </c>
      <c r="EO12" t="s">
        <v>162</v>
      </c>
      <c r="EP12" t="s">
        <v>162</v>
      </c>
      <c r="EQ12" t="s">
        <v>162</v>
      </c>
      <c r="ER12" t="s">
        <v>162</v>
      </c>
      <c r="ES12" t="s">
        <v>162</v>
      </c>
      <c r="ET12" t="s">
        <v>162</v>
      </c>
      <c r="EU12" t="s">
        <v>162</v>
      </c>
      <c r="EV12">
        <v>4350.42</v>
      </c>
      <c r="EW12">
        <v>0</v>
      </c>
      <c r="EX12">
        <v>0</v>
      </c>
      <c r="EY12" t="s">
        <v>162</v>
      </c>
      <c r="EZ12" t="s">
        <v>171</v>
      </c>
      <c r="FA12" t="s">
        <v>162</v>
      </c>
      <c r="FB12">
        <v>0</v>
      </c>
      <c r="FC12">
        <v>0</v>
      </c>
    </row>
    <row r="13" spans="1:159" x14ac:dyDescent="0.25">
      <c r="A13" t="s">
        <v>157</v>
      </c>
      <c r="B13" t="s">
        <v>144</v>
      </c>
      <c r="C13">
        <v>9813242836</v>
      </c>
      <c r="D13" t="s">
        <v>145</v>
      </c>
      <c r="E13" t="s">
        <v>229</v>
      </c>
      <c r="F13" s="3" t="s">
        <v>147</v>
      </c>
      <c r="G13" t="s">
        <v>276</v>
      </c>
      <c r="H13" t="s">
        <v>277</v>
      </c>
      <c r="I13" t="s">
        <v>352</v>
      </c>
      <c r="J13" t="s">
        <v>279</v>
      </c>
      <c r="K13" t="s">
        <v>280</v>
      </c>
      <c r="L13" s="4">
        <v>0.5</v>
      </c>
      <c r="M13" s="4">
        <v>5850</v>
      </c>
      <c r="N13" t="s">
        <v>153</v>
      </c>
      <c r="O13" t="s">
        <v>452</v>
      </c>
      <c r="P13" t="s">
        <v>476</v>
      </c>
      <c r="Q13">
        <v>34987</v>
      </c>
      <c r="R13">
        <v>601634</v>
      </c>
      <c r="S13" s="3" t="s">
        <v>156</v>
      </c>
      <c r="T13" t="s">
        <v>157</v>
      </c>
      <c r="U13">
        <v>2617744176</v>
      </c>
      <c r="V13" t="s">
        <v>477</v>
      </c>
      <c r="W13" t="s">
        <v>477</v>
      </c>
      <c r="X13">
        <v>9637773</v>
      </c>
      <c r="Y13">
        <v>0</v>
      </c>
      <c r="Z13" t="s">
        <v>162</v>
      </c>
      <c r="AA13">
        <v>9813242836</v>
      </c>
      <c r="AB13">
        <v>123</v>
      </c>
      <c r="AC13" t="s">
        <v>159</v>
      </c>
      <c r="AD13" t="s">
        <v>160</v>
      </c>
      <c r="AE13" t="s">
        <v>161</v>
      </c>
      <c r="AF13" t="s">
        <v>279</v>
      </c>
      <c r="AG13">
        <v>5999</v>
      </c>
      <c r="AH13">
        <v>63</v>
      </c>
      <c r="AI13" t="s">
        <v>162</v>
      </c>
      <c r="AJ13">
        <v>200185</v>
      </c>
      <c r="AK13" t="s">
        <v>162</v>
      </c>
      <c r="AL13" t="s">
        <v>163</v>
      </c>
      <c r="AM13" t="s">
        <v>478</v>
      </c>
      <c r="AN13">
        <v>566</v>
      </c>
      <c r="AO13">
        <v>601634</v>
      </c>
      <c r="AP13">
        <v>566</v>
      </c>
      <c r="AQ13">
        <v>9813242836</v>
      </c>
      <c r="AR13">
        <v>9813242836</v>
      </c>
      <c r="AS13" t="s">
        <v>153</v>
      </c>
      <c r="AT13" t="s">
        <v>456</v>
      </c>
      <c r="AU13" t="s">
        <v>162</v>
      </c>
      <c r="AV13" t="s">
        <v>238</v>
      </c>
      <c r="AW13" s="4">
        <v>0.5</v>
      </c>
      <c r="AX13">
        <v>5850</v>
      </c>
      <c r="AY13">
        <v>5850</v>
      </c>
      <c r="AZ13" s="9">
        <f t="shared" si="0"/>
        <v>5850</v>
      </c>
      <c r="BA13" s="9">
        <v>350</v>
      </c>
      <c r="BB13" s="9">
        <f t="shared" si="1"/>
        <v>5500</v>
      </c>
      <c r="BC13" s="10">
        <f t="shared" si="2"/>
        <v>968.00000000000011</v>
      </c>
      <c r="BD13" s="11">
        <f t="shared" si="3"/>
        <v>4400</v>
      </c>
      <c r="BE13" s="12">
        <f t="shared" si="4"/>
        <v>132</v>
      </c>
      <c r="BF13" s="9">
        <v>250</v>
      </c>
      <c r="BG13" s="13">
        <f t="shared" si="5"/>
        <v>81.25</v>
      </c>
      <c r="BH13" s="13"/>
      <c r="BI13" s="14"/>
      <c r="BJ13" s="9">
        <f t="shared" si="6"/>
        <v>18.75</v>
      </c>
      <c r="BK13" t="s">
        <v>162</v>
      </c>
      <c r="BL13" t="s">
        <v>162</v>
      </c>
      <c r="BM13" t="s">
        <v>162</v>
      </c>
      <c r="BN13" t="s">
        <v>162</v>
      </c>
      <c r="BO13">
        <v>566</v>
      </c>
      <c r="BP13">
        <v>566</v>
      </c>
      <c r="BQ13">
        <v>5850</v>
      </c>
      <c r="BR13">
        <v>1000</v>
      </c>
      <c r="BS13">
        <v>29.25</v>
      </c>
      <c r="BT13">
        <v>2.19</v>
      </c>
      <c r="BU13">
        <v>0</v>
      </c>
      <c r="BV13">
        <v>5818.5563000000002</v>
      </c>
      <c r="BW13">
        <v>0</v>
      </c>
      <c r="BX13" t="s">
        <v>162</v>
      </c>
      <c r="BY13" t="s">
        <v>162</v>
      </c>
      <c r="BZ13">
        <v>0</v>
      </c>
      <c r="CA13">
        <v>0</v>
      </c>
      <c r="CB13" t="s">
        <v>166</v>
      </c>
      <c r="CC13">
        <v>11.7</v>
      </c>
      <c r="CD13" t="s">
        <v>162</v>
      </c>
      <c r="CE13">
        <v>0</v>
      </c>
      <c r="CF13">
        <v>0</v>
      </c>
      <c r="CG13" t="s">
        <v>162</v>
      </c>
      <c r="CH13">
        <v>0</v>
      </c>
      <c r="CI13">
        <v>0.2</v>
      </c>
      <c r="CJ13">
        <v>11.7</v>
      </c>
      <c r="CK13" t="s">
        <v>162</v>
      </c>
      <c r="CL13" t="s">
        <v>162</v>
      </c>
      <c r="CM13" t="s">
        <v>162</v>
      </c>
      <c r="CN13" t="s">
        <v>162</v>
      </c>
      <c r="CO13">
        <v>0</v>
      </c>
      <c r="CP13" t="s">
        <v>229</v>
      </c>
      <c r="CQ13">
        <v>30</v>
      </c>
      <c r="CR13">
        <v>3.51</v>
      </c>
      <c r="CS13">
        <v>0.26</v>
      </c>
      <c r="CT13">
        <v>5849.46</v>
      </c>
      <c r="CU13" t="s">
        <v>168</v>
      </c>
      <c r="CV13">
        <v>25</v>
      </c>
      <c r="CW13">
        <v>2.9249999999999998</v>
      </c>
      <c r="CX13">
        <v>0.22</v>
      </c>
      <c r="CY13" t="s">
        <v>287</v>
      </c>
      <c r="CZ13">
        <v>7.5</v>
      </c>
      <c r="DA13">
        <v>0.87749999999999995</v>
      </c>
      <c r="DB13">
        <v>7.0000000000000007E-2</v>
      </c>
      <c r="DC13" t="s">
        <v>163</v>
      </c>
      <c r="DD13">
        <v>7.5</v>
      </c>
      <c r="DE13">
        <v>0.87749999999999995</v>
      </c>
      <c r="DF13">
        <v>7.0000000000000007E-2</v>
      </c>
      <c r="DG13">
        <v>0</v>
      </c>
      <c r="DH13">
        <v>3</v>
      </c>
      <c r="DI13">
        <v>0.23</v>
      </c>
      <c r="DJ13" t="s">
        <v>168</v>
      </c>
      <c r="DK13">
        <v>5</v>
      </c>
      <c r="DL13">
        <v>0.58499999999999996</v>
      </c>
      <c r="DM13">
        <v>0.04</v>
      </c>
      <c r="DN13" t="s">
        <v>168</v>
      </c>
      <c r="DO13">
        <v>25</v>
      </c>
      <c r="DP13">
        <v>2.9249999999999998</v>
      </c>
      <c r="DQ13">
        <v>0.22</v>
      </c>
      <c r="DR13" t="s">
        <v>162</v>
      </c>
      <c r="DS13">
        <v>0</v>
      </c>
      <c r="DT13">
        <v>0</v>
      </c>
      <c r="DU13" t="s">
        <v>162</v>
      </c>
      <c r="DV13">
        <v>0</v>
      </c>
      <c r="DW13">
        <v>0</v>
      </c>
      <c r="DX13" t="s">
        <v>162</v>
      </c>
      <c r="DY13" t="s">
        <v>162</v>
      </c>
      <c r="DZ13" t="s">
        <v>162</v>
      </c>
      <c r="EA13" t="s">
        <v>162</v>
      </c>
      <c r="EB13">
        <v>0</v>
      </c>
      <c r="EC13">
        <v>0</v>
      </c>
      <c r="ED13">
        <v>17.55</v>
      </c>
      <c r="EE13">
        <v>1.31</v>
      </c>
      <c r="EF13">
        <v>2.0020566090040005E+19</v>
      </c>
      <c r="EG13">
        <v>3.0040567E+19</v>
      </c>
      <c r="EH13" t="s">
        <v>477</v>
      </c>
      <c r="EI13" t="s">
        <v>477</v>
      </c>
      <c r="EJ13" t="s">
        <v>478</v>
      </c>
      <c r="EK13" t="s">
        <v>479</v>
      </c>
      <c r="EL13" t="s">
        <v>289</v>
      </c>
      <c r="EM13" t="s">
        <v>162</v>
      </c>
      <c r="EN13" t="s">
        <v>162</v>
      </c>
      <c r="EO13" t="s">
        <v>162</v>
      </c>
      <c r="EP13" t="s">
        <v>162</v>
      </c>
      <c r="EQ13" t="s">
        <v>162</v>
      </c>
      <c r="ER13" t="s">
        <v>162</v>
      </c>
      <c r="ES13" t="s">
        <v>162</v>
      </c>
      <c r="ET13" t="s">
        <v>162</v>
      </c>
      <c r="EU13" t="s">
        <v>162</v>
      </c>
      <c r="EV13">
        <v>5849.46</v>
      </c>
      <c r="EW13">
        <v>0</v>
      </c>
      <c r="EX13">
        <v>0</v>
      </c>
      <c r="EY13" t="s">
        <v>162</v>
      </c>
      <c r="EZ13" t="s">
        <v>171</v>
      </c>
      <c r="FA13" t="s">
        <v>162</v>
      </c>
      <c r="FB13">
        <v>0</v>
      </c>
      <c r="FC13">
        <v>0</v>
      </c>
    </row>
    <row r="14" spans="1:159" x14ac:dyDescent="0.25">
      <c r="A14" t="s">
        <v>157</v>
      </c>
      <c r="B14" t="s">
        <v>144</v>
      </c>
      <c r="C14">
        <v>9811621157</v>
      </c>
      <c r="D14" t="s">
        <v>145</v>
      </c>
      <c r="E14" t="s">
        <v>265</v>
      </c>
      <c r="F14" s="3" t="s">
        <v>147</v>
      </c>
      <c r="G14" t="s">
        <v>148</v>
      </c>
      <c r="H14" t="s">
        <v>149</v>
      </c>
      <c r="I14" t="s">
        <v>150</v>
      </c>
      <c r="J14" t="s">
        <v>151</v>
      </c>
      <c r="K14" t="s">
        <v>152</v>
      </c>
      <c r="L14" s="4">
        <v>0.5</v>
      </c>
      <c r="M14" s="4">
        <v>7350</v>
      </c>
      <c r="N14" t="s">
        <v>153</v>
      </c>
      <c r="O14" t="s">
        <v>546</v>
      </c>
      <c r="P14" t="s">
        <v>554</v>
      </c>
      <c r="Q14">
        <v>34984</v>
      </c>
      <c r="R14">
        <v>234710</v>
      </c>
      <c r="S14" s="3" t="s">
        <v>156</v>
      </c>
      <c r="T14" t="s">
        <v>157</v>
      </c>
      <c r="U14">
        <v>2617477907</v>
      </c>
      <c r="V14" t="s">
        <v>555</v>
      </c>
      <c r="W14" t="s">
        <v>555</v>
      </c>
      <c r="X14">
        <v>8153446</v>
      </c>
      <c r="Y14">
        <v>1001510</v>
      </c>
      <c r="Z14">
        <v>25527466</v>
      </c>
      <c r="AA14">
        <v>9811621157</v>
      </c>
      <c r="AB14">
        <v>815167</v>
      </c>
      <c r="AC14" t="s">
        <v>159</v>
      </c>
      <c r="AD14" t="s">
        <v>160</v>
      </c>
      <c r="AE14" t="s">
        <v>161</v>
      </c>
      <c r="AF14" t="s">
        <v>151</v>
      </c>
      <c r="AG14">
        <v>5999</v>
      </c>
      <c r="AH14">
        <v>63</v>
      </c>
      <c r="AI14" t="s">
        <v>162</v>
      </c>
      <c r="AJ14" t="s">
        <v>162</v>
      </c>
      <c r="AK14" t="s">
        <v>162</v>
      </c>
      <c r="AL14" t="s">
        <v>163</v>
      </c>
      <c r="AM14" t="s">
        <v>555</v>
      </c>
      <c r="AN14">
        <v>566</v>
      </c>
      <c r="AO14">
        <v>234710</v>
      </c>
      <c r="AP14">
        <v>566</v>
      </c>
      <c r="AQ14">
        <v>9811621157</v>
      </c>
      <c r="AR14">
        <v>9811621157</v>
      </c>
      <c r="AS14" t="s">
        <v>153</v>
      </c>
      <c r="AT14" t="s">
        <v>549</v>
      </c>
      <c r="AU14" t="s">
        <v>162</v>
      </c>
      <c r="AV14" t="s">
        <v>270</v>
      </c>
      <c r="AW14" s="4">
        <v>0.5</v>
      </c>
      <c r="AX14">
        <v>7350</v>
      </c>
      <c r="AY14">
        <v>7350</v>
      </c>
      <c r="AZ14" s="9">
        <f t="shared" si="0"/>
        <v>7350</v>
      </c>
      <c r="BA14" s="9">
        <v>350</v>
      </c>
      <c r="BB14" s="9">
        <f t="shared" si="1"/>
        <v>7000</v>
      </c>
      <c r="BC14" s="10">
        <f t="shared" si="2"/>
        <v>1232.0000000000002</v>
      </c>
      <c r="BD14" s="11">
        <f t="shared" si="3"/>
        <v>5600</v>
      </c>
      <c r="BE14" s="12">
        <f t="shared" si="4"/>
        <v>168</v>
      </c>
      <c r="BF14" s="9">
        <v>250</v>
      </c>
      <c r="BG14" s="13">
        <f t="shared" si="5"/>
        <v>81.25</v>
      </c>
      <c r="BH14" s="13"/>
      <c r="BI14" s="14"/>
      <c r="BJ14" s="9">
        <f t="shared" si="6"/>
        <v>18.75</v>
      </c>
      <c r="BK14" t="s">
        <v>162</v>
      </c>
      <c r="BL14" t="s">
        <v>162</v>
      </c>
      <c r="BM14" t="s">
        <v>162</v>
      </c>
      <c r="BN14" t="s">
        <v>162</v>
      </c>
      <c r="BO14">
        <v>566</v>
      </c>
      <c r="BP14">
        <v>566</v>
      </c>
      <c r="BQ14">
        <v>7350</v>
      </c>
      <c r="BR14">
        <v>1000</v>
      </c>
      <c r="BS14">
        <v>36.75</v>
      </c>
      <c r="BT14">
        <v>2.76</v>
      </c>
      <c r="BU14">
        <v>0</v>
      </c>
      <c r="BV14">
        <v>7310.4938000000002</v>
      </c>
      <c r="BW14">
        <v>0</v>
      </c>
      <c r="BX14" t="s">
        <v>162</v>
      </c>
      <c r="BY14" t="s">
        <v>162</v>
      </c>
      <c r="BZ14">
        <v>0</v>
      </c>
      <c r="CA14">
        <v>0</v>
      </c>
      <c r="CB14" t="s">
        <v>166</v>
      </c>
      <c r="CC14">
        <v>14.7</v>
      </c>
      <c r="CD14" t="s">
        <v>162</v>
      </c>
      <c r="CE14">
        <v>0</v>
      </c>
      <c r="CF14">
        <v>0</v>
      </c>
      <c r="CG14" t="s">
        <v>162</v>
      </c>
      <c r="CH14">
        <v>0</v>
      </c>
      <c r="CI14">
        <v>0.2</v>
      </c>
      <c r="CJ14">
        <v>14.7</v>
      </c>
      <c r="CK14" t="s">
        <v>162</v>
      </c>
      <c r="CL14" t="s">
        <v>162</v>
      </c>
      <c r="CM14" t="s">
        <v>162</v>
      </c>
      <c r="CN14" t="s">
        <v>162</v>
      </c>
      <c r="CO14">
        <v>0</v>
      </c>
      <c r="CP14" t="s">
        <v>265</v>
      </c>
      <c r="CQ14">
        <v>30</v>
      </c>
      <c r="CR14">
        <v>4.41</v>
      </c>
      <c r="CS14">
        <v>0.33</v>
      </c>
      <c r="CT14">
        <v>7345.26</v>
      </c>
      <c r="CU14" t="s">
        <v>168</v>
      </c>
      <c r="CV14">
        <v>25</v>
      </c>
      <c r="CW14">
        <v>3.6749999999999998</v>
      </c>
      <c r="CX14">
        <v>0.28000000000000003</v>
      </c>
      <c r="CY14" t="s">
        <v>168</v>
      </c>
      <c r="CZ14">
        <v>7.5</v>
      </c>
      <c r="DA14">
        <v>1.1025</v>
      </c>
      <c r="DB14">
        <v>0.08</v>
      </c>
      <c r="DC14" t="s">
        <v>163</v>
      </c>
      <c r="DD14">
        <v>7.5</v>
      </c>
      <c r="DE14">
        <v>1.1025</v>
      </c>
      <c r="DF14">
        <v>0.08</v>
      </c>
      <c r="DG14">
        <v>0</v>
      </c>
      <c r="DH14">
        <v>0</v>
      </c>
      <c r="DI14">
        <v>0</v>
      </c>
      <c r="DJ14" t="s">
        <v>168</v>
      </c>
      <c r="DK14">
        <v>5</v>
      </c>
      <c r="DL14">
        <v>0.73499999999999999</v>
      </c>
      <c r="DM14">
        <v>0.06</v>
      </c>
      <c r="DN14" t="s">
        <v>168</v>
      </c>
      <c r="DO14">
        <v>25</v>
      </c>
      <c r="DP14">
        <v>3.6749999999999998</v>
      </c>
      <c r="DQ14">
        <v>0.28000000000000003</v>
      </c>
      <c r="DR14" t="s">
        <v>162</v>
      </c>
      <c r="DS14">
        <v>0</v>
      </c>
      <c r="DT14">
        <v>0</v>
      </c>
      <c r="DU14" t="s">
        <v>162</v>
      </c>
      <c r="DV14">
        <v>0</v>
      </c>
      <c r="DW14">
        <v>0</v>
      </c>
      <c r="DX14" t="s">
        <v>162</v>
      </c>
      <c r="DY14" t="s">
        <v>162</v>
      </c>
      <c r="DZ14" t="s">
        <v>162</v>
      </c>
      <c r="EA14" t="s">
        <v>162</v>
      </c>
      <c r="EB14">
        <v>0</v>
      </c>
      <c r="EC14">
        <v>0</v>
      </c>
      <c r="ED14">
        <v>22.05</v>
      </c>
      <c r="EE14">
        <v>1.65</v>
      </c>
      <c r="EF14">
        <v>2.0020566000040006E+19</v>
      </c>
      <c r="EG14">
        <v>3.0040567E+19</v>
      </c>
      <c r="EH14" t="s">
        <v>556</v>
      </c>
      <c r="EI14" t="s">
        <v>555</v>
      </c>
      <c r="EJ14" t="s">
        <v>162</v>
      </c>
      <c r="EK14" t="s">
        <v>162</v>
      </c>
      <c r="EL14" t="s">
        <v>126</v>
      </c>
      <c r="EM14" t="s">
        <v>162</v>
      </c>
      <c r="EN14" t="s">
        <v>162</v>
      </c>
      <c r="EO14" t="s">
        <v>162</v>
      </c>
      <c r="EP14" t="s">
        <v>162</v>
      </c>
      <c r="EQ14" t="s">
        <v>162</v>
      </c>
      <c r="ER14" t="s">
        <v>162</v>
      </c>
      <c r="ES14" t="s">
        <v>162</v>
      </c>
      <c r="ET14" t="s">
        <v>162</v>
      </c>
      <c r="EU14" t="s">
        <v>162</v>
      </c>
      <c r="EV14">
        <v>7345.26</v>
      </c>
      <c r="EW14">
        <v>0</v>
      </c>
      <c r="EX14">
        <v>0</v>
      </c>
      <c r="EY14" t="s">
        <v>162</v>
      </c>
      <c r="EZ14" t="s">
        <v>171</v>
      </c>
      <c r="FA14" t="s">
        <v>162</v>
      </c>
      <c r="FB14">
        <v>0</v>
      </c>
      <c r="FC14">
        <v>0</v>
      </c>
    </row>
    <row r="15" spans="1:159" x14ac:dyDescent="0.25">
      <c r="A15" t="s">
        <v>157</v>
      </c>
      <c r="B15" t="s">
        <v>144</v>
      </c>
      <c r="C15">
        <v>9811800153</v>
      </c>
      <c r="D15" t="s">
        <v>145</v>
      </c>
      <c r="E15" t="s">
        <v>265</v>
      </c>
      <c r="F15" s="3" t="s">
        <v>147</v>
      </c>
      <c r="G15" t="s">
        <v>148</v>
      </c>
      <c r="H15" t="s">
        <v>149</v>
      </c>
      <c r="I15" t="s">
        <v>150</v>
      </c>
      <c r="J15" t="s">
        <v>151</v>
      </c>
      <c r="K15" t="s">
        <v>152</v>
      </c>
      <c r="L15" s="4">
        <v>0.5</v>
      </c>
      <c r="M15" s="4">
        <v>7350</v>
      </c>
      <c r="N15" t="s">
        <v>153</v>
      </c>
      <c r="O15" t="s">
        <v>546</v>
      </c>
      <c r="P15" t="s">
        <v>557</v>
      </c>
      <c r="Q15">
        <v>34984</v>
      </c>
      <c r="R15">
        <v>571415</v>
      </c>
      <c r="S15" s="3" t="s">
        <v>156</v>
      </c>
      <c r="T15" t="s">
        <v>157</v>
      </c>
      <c r="U15">
        <v>2617484640</v>
      </c>
      <c r="V15" t="s">
        <v>558</v>
      </c>
      <c r="W15" t="s">
        <v>558</v>
      </c>
      <c r="X15">
        <v>8153446</v>
      </c>
      <c r="Y15">
        <v>1001512</v>
      </c>
      <c r="Z15">
        <v>25527522</v>
      </c>
      <c r="AA15">
        <v>9811800153</v>
      </c>
      <c r="AB15">
        <v>815167</v>
      </c>
      <c r="AC15" t="s">
        <v>159</v>
      </c>
      <c r="AD15" t="s">
        <v>160</v>
      </c>
      <c r="AE15" t="s">
        <v>161</v>
      </c>
      <c r="AF15" t="s">
        <v>151</v>
      </c>
      <c r="AG15">
        <v>5999</v>
      </c>
      <c r="AH15">
        <v>63</v>
      </c>
      <c r="AI15" t="s">
        <v>162</v>
      </c>
      <c r="AJ15" t="s">
        <v>162</v>
      </c>
      <c r="AK15" t="s">
        <v>162</v>
      </c>
      <c r="AL15" t="s">
        <v>163</v>
      </c>
      <c r="AM15" t="s">
        <v>558</v>
      </c>
      <c r="AN15">
        <v>566</v>
      </c>
      <c r="AO15">
        <v>571415</v>
      </c>
      <c r="AP15">
        <v>566</v>
      </c>
      <c r="AQ15">
        <v>9811800153</v>
      </c>
      <c r="AR15">
        <v>9811800153</v>
      </c>
      <c r="AS15" t="s">
        <v>153</v>
      </c>
      <c r="AT15" t="s">
        <v>549</v>
      </c>
      <c r="AU15" t="s">
        <v>162</v>
      </c>
      <c r="AV15" t="s">
        <v>270</v>
      </c>
      <c r="AW15" s="4">
        <v>0.5</v>
      </c>
      <c r="AX15">
        <v>7350</v>
      </c>
      <c r="AY15">
        <v>7350</v>
      </c>
      <c r="AZ15" s="9">
        <f t="shared" si="0"/>
        <v>7350</v>
      </c>
      <c r="BA15" s="9">
        <v>350</v>
      </c>
      <c r="BB15" s="9">
        <f t="shared" si="1"/>
        <v>7000</v>
      </c>
      <c r="BC15" s="10">
        <f t="shared" si="2"/>
        <v>1232.0000000000002</v>
      </c>
      <c r="BD15" s="11">
        <f t="shared" si="3"/>
        <v>5600</v>
      </c>
      <c r="BE15" s="12">
        <f t="shared" si="4"/>
        <v>168</v>
      </c>
      <c r="BF15" s="9">
        <v>250</v>
      </c>
      <c r="BG15" s="13">
        <f t="shared" si="5"/>
        <v>81.25</v>
      </c>
      <c r="BH15" s="13"/>
      <c r="BI15" s="14"/>
      <c r="BJ15" s="9">
        <f t="shared" si="6"/>
        <v>18.75</v>
      </c>
      <c r="BK15" t="s">
        <v>162</v>
      </c>
      <c r="BL15" t="s">
        <v>162</v>
      </c>
      <c r="BM15" t="s">
        <v>162</v>
      </c>
      <c r="BN15" t="s">
        <v>162</v>
      </c>
      <c r="BO15">
        <v>566</v>
      </c>
      <c r="BP15">
        <v>566</v>
      </c>
      <c r="BQ15">
        <v>7350</v>
      </c>
      <c r="BR15">
        <v>1000</v>
      </c>
      <c r="BS15">
        <v>36.75</v>
      </c>
      <c r="BT15">
        <v>2.76</v>
      </c>
      <c r="BU15">
        <v>0</v>
      </c>
      <c r="BV15">
        <v>7310.4938000000002</v>
      </c>
      <c r="BW15">
        <v>0</v>
      </c>
      <c r="BX15" t="s">
        <v>162</v>
      </c>
      <c r="BY15" t="s">
        <v>162</v>
      </c>
      <c r="BZ15">
        <v>0</v>
      </c>
      <c r="CA15">
        <v>0</v>
      </c>
      <c r="CB15" t="s">
        <v>166</v>
      </c>
      <c r="CC15">
        <v>14.7</v>
      </c>
      <c r="CD15" t="s">
        <v>162</v>
      </c>
      <c r="CE15">
        <v>0</v>
      </c>
      <c r="CF15">
        <v>0</v>
      </c>
      <c r="CG15" t="s">
        <v>162</v>
      </c>
      <c r="CH15">
        <v>0</v>
      </c>
      <c r="CI15">
        <v>0.2</v>
      </c>
      <c r="CJ15">
        <v>14.7</v>
      </c>
      <c r="CK15" t="s">
        <v>162</v>
      </c>
      <c r="CL15" t="s">
        <v>162</v>
      </c>
      <c r="CM15" t="s">
        <v>162</v>
      </c>
      <c r="CN15" t="s">
        <v>162</v>
      </c>
      <c r="CO15">
        <v>0</v>
      </c>
      <c r="CP15" t="s">
        <v>265</v>
      </c>
      <c r="CQ15">
        <v>30</v>
      </c>
      <c r="CR15">
        <v>4.41</v>
      </c>
      <c r="CS15">
        <v>0.33</v>
      </c>
      <c r="CT15">
        <v>7345.26</v>
      </c>
      <c r="CU15" t="s">
        <v>168</v>
      </c>
      <c r="CV15">
        <v>25</v>
      </c>
      <c r="CW15">
        <v>3.6749999999999998</v>
      </c>
      <c r="CX15">
        <v>0.28000000000000003</v>
      </c>
      <c r="CY15" t="s">
        <v>168</v>
      </c>
      <c r="CZ15">
        <v>7.5</v>
      </c>
      <c r="DA15">
        <v>1.1025</v>
      </c>
      <c r="DB15">
        <v>0.08</v>
      </c>
      <c r="DC15" t="s">
        <v>163</v>
      </c>
      <c r="DD15">
        <v>7.5</v>
      </c>
      <c r="DE15">
        <v>1.1025</v>
      </c>
      <c r="DF15">
        <v>0.08</v>
      </c>
      <c r="DG15">
        <v>0</v>
      </c>
      <c r="DH15">
        <v>0</v>
      </c>
      <c r="DI15">
        <v>0</v>
      </c>
      <c r="DJ15" t="s">
        <v>168</v>
      </c>
      <c r="DK15">
        <v>5</v>
      </c>
      <c r="DL15">
        <v>0.73499999999999999</v>
      </c>
      <c r="DM15">
        <v>0.06</v>
      </c>
      <c r="DN15" t="s">
        <v>168</v>
      </c>
      <c r="DO15">
        <v>25</v>
      </c>
      <c r="DP15">
        <v>3.6749999999999998</v>
      </c>
      <c r="DQ15">
        <v>0.28000000000000003</v>
      </c>
      <c r="DR15" t="s">
        <v>162</v>
      </c>
      <c r="DS15">
        <v>0</v>
      </c>
      <c r="DT15">
        <v>0</v>
      </c>
      <c r="DU15" t="s">
        <v>162</v>
      </c>
      <c r="DV15">
        <v>0</v>
      </c>
      <c r="DW15">
        <v>0</v>
      </c>
      <c r="DX15" t="s">
        <v>162</v>
      </c>
      <c r="DY15" t="s">
        <v>162</v>
      </c>
      <c r="DZ15" t="s">
        <v>162</v>
      </c>
      <c r="EA15" t="s">
        <v>162</v>
      </c>
      <c r="EB15">
        <v>0</v>
      </c>
      <c r="EC15">
        <v>0</v>
      </c>
      <c r="ED15">
        <v>22.05</v>
      </c>
      <c r="EE15">
        <v>1.65</v>
      </c>
      <c r="EF15">
        <v>2.0020566000040006E+19</v>
      </c>
      <c r="EG15">
        <v>3.0040567E+19</v>
      </c>
      <c r="EH15" t="s">
        <v>559</v>
      </c>
      <c r="EI15" t="s">
        <v>558</v>
      </c>
      <c r="EJ15" t="s">
        <v>162</v>
      </c>
      <c r="EK15" t="s">
        <v>162</v>
      </c>
      <c r="EL15" t="s">
        <v>126</v>
      </c>
      <c r="EM15" t="s">
        <v>162</v>
      </c>
      <c r="EN15" t="s">
        <v>162</v>
      </c>
      <c r="EO15" t="s">
        <v>162</v>
      </c>
      <c r="EP15" t="s">
        <v>162</v>
      </c>
      <c r="EQ15" t="s">
        <v>162</v>
      </c>
      <c r="ER15" t="s">
        <v>162</v>
      </c>
      <c r="ES15" t="s">
        <v>162</v>
      </c>
      <c r="ET15" t="s">
        <v>162</v>
      </c>
      <c r="EU15" t="s">
        <v>162</v>
      </c>
      <c r="EV15">
        <v>7345.26</v>
      </c>
      <c r="EW15">
        <v>0</v>
      </c>
      <c r="EX15">
        <v>0</v>
      </c>
      <c r="EY15" t="s">
        <v>162</v>
      </c>
      <c r="EZ15" t="s">
        <v>171</v>
      </c>
      <c r="FA15" t="s">
        <v>162</v>
      </c>
      <c r="FB15">
        <v>0</v>
      </c>
      <c r="FC15">
        <v>0</v>
      </c>
    </row>
    <row r="16" spans="1:159" x14ac:dyDescent="0.25">
      <c r="A16" t="s">
        <v>157</v>
      </c>
      <c r="B16" t="s">
        <v>144</v>
      </c>
      <c r="C16">
        <v>9811573024</v>
      </c>
      <c r="D16" t="s">
        <v>145</v>
      </c>
      <c r="E16" t="s">
        <v>265</v>
      </c>
      <c r="F16" s="3" t="s">
        <v>147</v>
      </c>
      <c r="G16" t="s">
        <v>148</v>
      </c>
      <c r="H16" t="s">
        <v>149</v>
      </c>
      <c r="I16" t="s">
        <v>150</v>
      </c>
      <c r="J16" t="s">
        <v>151</v>
      </c>
      <c r="K16" t="s">
        <v>152</v>
      </c>
      <c r="L16" s="4">
        <v>0.5</v>
      </c>
      <c r="M16" s="4">
        <v>7350</v>
      </c>
      <c r="N16" t="s">
        <v>153</v>
      </c>
      <c r="O16" t="s">
        <v>546</v>
      </c>
      <c r="P16" t="s">
        <v>577</v>
      </c>
      <c r="Q16">
        <v>34982</v>
      </c>
      <c r="R16">
        <v>74635</v>
      </c>
      <c r="S16" s="3" t="s">
        <v>156</v>
      </c>
      <c r="T16" t="s">
        <v>157</v>
      </c>
      <c r="U16">
        <v>2617397540</v>
      </c>
      <c r="V16" t="s">
        <v>578</v>
      </c>
      <c r="W16" t="s">
        <v>578</v>
      </c>
      <c r="X16">
        <v>9849411</v>
      </c>
      <c r="Y16">
        <v>1001508</v>
      </c>
      <c r="Z16">
        <v>25527445</v>
      </c>
      <c r="AA16">
        <v>9811573024</v>
      </c>
      <c r="AB16">
        <v>815167</v>
      </c>
      <c r="AC16" t="s">
        <v>159</v>
      </c>
      <c r="AD16" t="s">
        <v>160</v>
      </c>
      <c r="AE16" t="s">
        <v>161</v>
      </c>
      <c r="AF16" t="s">
        <v>151</v>
      </c>
      <c r="AG16">
        <v>5999</v>
      </c>
      <c r="AH16">
        <v>63</v>
      </c>
      <c r="AI16" t="s">
        <v>162</v>
      </c>
      <c r="AJ16" t="s">
        <v>162</v>
      </c>
      <c r="AK16" t="s">
        <v>162</v>
      </c>
      <c r="AL16" t="s">
        <v>163</v>
      </c>
      <c r="AM16" t="s">
        <v>578</v>
      </c>
      <c r="AN16">
        <v>566</v>
      </c>
      <c r="AO16">
        <v>74635</v>
      </c>
      <c r="AP16">
        <v>566</v>
      </c>
      <c r="AQ16">
        <v>9811573024</v>
      </c>
      <c r="AR16">
        <v>9811573024</v>
      </c>
      <c r="AS16" t="s">
        <v>153</v>
      </c>
      <c r="AT16" t="s">
        <v>549</v>
      </c>
      <c r="AU16" t="s">
        <v>162</v>
      </c>
      <c r="AV16" t="s">
        <v>270</v>
      </c>
      <c r="AW16" s="4">
        <v>0.5</v>
      </c>
      <c r="AX16">
        <v>7350</v>
      </c>
      <c r="AY16">
        <v>7350</v>
      </c>
      <c r="AZ16" s="9">
        <f t="shared" si="0"/>
        <v>7350</v>
      </c>
      <c r="BA16" s="9">
        <v>350</v>
      </c>
      <c r="BB16" s="9">
        <f t="shared" si="1"/>
        <v>7000</v>
      </c>
      <c r="BC16" s="10">
        <f t="shared" si="2"/>
        <v>1232.0000000000002</v>
      </c>
      <c r="BD16" s="11">
        <f t="shared" si="3"/>
        <v>5600</v>
      </c>
      <c r="BE16" s="12">
        <f t="shared" si="4"/>
        <v>168</v>
      </c>
      <c r="BF16" s="9">
        <v>250</v>
      </c>
      <c r="BG16" s="13">
        <f t="shared" si="5"/>
        <v>81.25</v>
      </c>
      <c r="BH16" s="13"/>
      <c r="BI16" s="14"/>
      <c r="BJ16" s="9">
        <f t="shared" si="6"/>
        <v>18.75</v>
      </c>
      <c r="BK16" t="s">
        <v>162</v>
      </c>
      <c r="BL16" t="s">
        <v>162</v>
      </c>
      <c r="BM16" t="s">
        <v>162</v>
      </c>
      <c r="BN16" t="s">
        <v>162</v>
      </c>
      <c r="BO16">
        <v>566</v>
      </c>
      <c r="BP16">
        <v>566</v>
      </c>
      <c r="BQ16">
        <v>7350</v>
      </c>
      <c r="BR16">
        <v>1000</v>
      </c>
      <c r="BS16">
        <v>36.75</v>
      </c>
      <c r="BT16">
        <v>2.76</v>
      </c>
      <c r="BU16">
        <v>0</v>
      </c>
      <c r="BV16">
        <v>7310.4938000000002</v>
      </c>
      <c r="BW16">
        <v>0</v>
      </c>
      <c r="BX16" t="s">
        <v>162</v>
      </c>
      <c r="BY16" t="s">
        <v>162</v>
      </c>
      <c r="BZ16">
        <v>0</v>
      </c>
      <c r="CA16">
        <v>0</v>
      </c>
      <c r="CB16" t="s">
        <v>166</v>
      </c>
      <c r="CC16">
        <v>14.7</v>
      </c>
      <c r="CD16" t="s">
        <v>162</v>
      </c>
      <c r="CE16">
        <v>0</v>
      </c>
      <c r="CF16">
        <v>0</v>
      </c>
      <c r="CG16" t="s">
        <v>162</v>
      </c>
      <c r="CH16">
        <v>0</v>
      </c>
      <c r="CI16">
        <v>0.2</v>
      </c>
      <c r="CJ16">
        <v>14.7</v>
      </c>
      <c r="CK16" t="s">
        <v>162</v>
      </c>
      <c r="CL16" t="s">
        <v>162</v>
      </c>
      <c r="CM16" t="s">
        <v>162</v>
      </c>
      <c r="CN16" t="s">
        <v>162</v>
      </c>
      <c r="CO16">
        <v>0</v>
      </c>
      <c r="CP16" t="s">
        <v>265</v>
      </c>
      <c r="CQ16">
        <v>30</v>
      </c>
      <c r="CR16">
        <v>4.41</v>
      </c>
      <c r="CS16">
        <v>0.33</v>
      </c>
      <c r="CT16">
        <v>7345.26</v>
      </c>
      <c r="CU16" t="s">
        <v>168</v>
      </c>
      <c r="CV16">
        <v>25</v>
      </c>
      <c r="CW16">
        <v>3.6749999999999998</v>
      </c>
      <c r="CX16">
        <v>0.28000000000000003</v>
      </c>
      <c r="CY16" t="s">
        <v>168</v>
      </c>
      <c r="CZ16">
        <v>7.5</v>
      </c>
      <c r="DA16">
        <v>1.1025</v>
      </c>
      <c r="DB16">
        <v>0.08</v>
      </c>
      <c r="DC16" t="s">
        <v>163</v>
      </c>
      <c r="DD16">
        <v>7.5</v>
      </c>
      <c r="DE16">
        <v>1.1025</v>
      </c>
      <c r="DF16">
        <v>0.08</v>
      </c>
      <c r="DG16">
        <v>0</v>
      </c>
      <c r="DH16">
        <v>0</v>
      </c>
      <c r="DI16">
        <v>0</v>
      </c>
      <c r="DJ16" t="s">
        <v>168</v>
      </c>
      <c r="DK16">
        <v>5</v>
      </c>
      <c r="DL16">
        <v>0.73499999999999999</v>
      </c>
      <c r="DM16">
        <v>0.06</v>
      </c>
      <c r="DN16" t="s">
        <v>168</v>
      </c>
      <c r="DO16">
        <v>25</v>
      </c>
      <c r="DP16">
        <v>3.6749999999999998</v>
      </c>
      <c r="DQ16">
        <v>0.28000000000000003</v>
      </c>
      <c r="DR16" t="s">
        <v>162</v>
      </c>
      <c r="DS16">
        <v>0</v>
      </c>
      <c r="DT16">
        <v>0</v>
      </c>
      <c r="DU16" t="s">
        <v>162</v>
      </c>
      <c r="DV16">
        <v>0</v>
      </c>
      <c r="DW16">
        <v>0</v>
      </c>
      <c r="DX16" t="s">
        <v>162</v>
      </c>
      <c r="DY16" t="s">
        <v>162</v>
      </c>
      <c r="DZ16" t="s">
        <v>162</v>
      </c>
      <c r="EA16" t="s">
        <v>162</v>
      </c>
      <c r="EB16">
        <v>0</v>
      </c>
      <c r="EC16">
        <v>0</v>
      </c>
      <c r="ED16">
        <v>22.05</v>
      </c>
      <c r="EE16">
        <v>1.65</v>
      </c>
      <c r="EF16">
        <v>2.0020566000040006E+19</v>
      </c>
      <c r="EG16">
        <v>3.0040567E+19</v>
      </c>
      <c r="EH16" t="s">
        <v>579</v>
      </c>
      <c r="EI16" t="s">
        <v>578</v>
      </c>
      <c r="EJ16" t="s">
        <v>162</v>
      </c>
      <c r="EK16" t="s">
        <v>162</v>
      </c>
      <c r="EL16" t="s">
        <v>126</v>
      </c>
      <c r="EM16" t="s">
        <v>162</v>
      </c>
      <c r="EN16" t="s">
        <v>162</v>
      </c>
      <c r="EO16" t="s">
        <v>162</v>
      </c>
      <c r="EP16" t="s">
        <v>162</v>
      </c>
      <c r="EQ16" t="s">
        <v>162</v>
      </c>
      <c r="ER16" t="s">
        <v>162</v>
      </c>
      <c r="ES16" t="s">
        <v>162</v>
      </c>
      <c r="ET16" t="s">
        <v>162</v>
      </c>
      <c r="EU16" t="s">
        <v>162</v>
      </c>
      <c r="EV16">
        <v>7345.26</v>
      </c>
      <c r="EW16">
        <v>0</v>
      </c>
      <c r="EX16">
        <v>0</v>
      </c>
      <c r="EY16" t="s">
        <v>162</v>
      </c>
      <c r="EZ16" t="s">
        <v>171</v>
      </c>
      <c r="FA16" t="s">
        <v>162</v>
      </c>
      <c r="FB16">
        <v>0</v>
      </c>
      <c r="FC16">
        <v>0</v>
      </c>
    </row>
    <row r="17" spans="1:159" x14ac:dyDescent="0.25">
      <c r="A17" t="s">
        <v>157</v>
      </c>
      <c r="B17" t="s">
        <v>144</v>
      </c>
      <c r="C17">
        <v>9814602027</v>
      </c>
      <c r="D17" t="s">
        <v>145</v>
      </c>
      <c r="E17" t="s">
        <v>229</v>
      </c>
      <c r="F17" s="3" t="s">
        <v>147</v>
      </c>
      <c r="G17" t="s">
        <v>230</v>
      </c>
      <c r="H17" t="s">
        <v>231</v>
      </c>
      <c r="I17" t="s">
        <v>232</v>
      </c>
      <c r="J17" t="s">
        <v>233</v>
      </c>
      <c r="K17" t="s">
        <v>152</v>
      </c>
      <c r="L17" s="4">
        <v>0.5</v>
      </c>
      <c r="M17" s="4">
        <v>9000</v>
      </c>
      <c r="N17" t="s">
        <v>153</v>
      </c>
      <c r="O17" t="s">
        <v>234</v>
      </c>
      <c r="P17" t="s">
        <v>235</v>
      </c>
      <c r="Q17">
        <v>34989</v>
      </c>
      <c r="R17">
        <v>626865</v>
      </c>
      <c r="S17" s="3" t="s">
        <v>156</v>
      </c>
      <c r="T17" t="s">
        <v>157</v>
      </c>
      <c r="U17">
        <v>2618004059</v>
      </c>
      <c r="V17" t="s">
        <v>236</v>
      </c>
      <c r="W17" t="s">
        <v>236</v>
      </c>
      <c r="X17">
        <v>6429382</v>
      </c>
      <c r="Y17">
        <v>1001752</v>
      </c>
      <c r="Z17">
        <v>25529920</v>
      </c>
      <c r="AA17">
        <v>9814602027</v>
      </c>
      <c r="AB17">
        <v>800578</v>
      </c>
      <c r="AC17" t="s">
        <v>159</v>
      </c>
      <c r="AD17" t="s">
        <v>160</v>
      </c>
      <c r="AE17" t="s">
        <v>161</v>
      </c>
      <c r="AF17" t="s">
        <v>233</v>
      </c>
      <c r="AG17">
        <v>5999</v>
      </c>
      <c r="AH17">
        <v>63</v>
      </c>
      <c r="AI17" t="s">
        <v>162</v>
      </c>
      <c r="AJ17" t="s">
        <v>162</v>
      </c>
      <c r="AK17" t="s">
        <v>162</v>
      </c>
      <c r="AL17" t="s">
        <v>163</v>
      </c>
      <c r="AM17" t="s">
        <v>236</v>
      </c>
      <c r="AN17">
        <v>566</v>
      </c>
      <c r="AO17">
        <v>626865</v>
      </c>
      <c r="AP17">
        <v>566</v>
      </c>
      <c r="AQ17">
        <v>9814602027</v>
      </c>
      <c r="AR17">
        <v>9814602027</v>
      </c>
      <c r="AS17" t="s">
        <v>153</v>
      </c>
      <c r="AT17" t="s">
        <v>237</v>
      </c>
      <c r="AU17" t="s">
        <v>162</v>
      </c>
      <c r="AV17" t="s">
        <v>238</v>
      </c>
      <c r="AW17" s="4">
        <v>0.5</v>
      </c>
      <c r="AX17">
        <v>9000</v>
      </c>
      <c r="AY17">
        <v>9000</v>
      </c>
      <c r="AZ17" s="9">
        <f t="shared" si="0"/>
        <v>9000</v>
      </c>
      <c r="BA17" s="9">
        <v>350</v>
      </c>
      <c r="BB17" s="9">
        <f t="shared" si="1"/>
        <v>8650</v>
      </c>
      <c r="BC17" s="10">
        <f t="shared" si="2"/>
        <v>1522.4</v>
      </c>
      <c r="BD17" s="11">
        <f t="shared" si="3"/>
        <v>6920</v>
      </c>
      <c r="BE17" s="12">
        <f t="shared" si="4"/>
        <v>207.6</v>
      </c>
      <c r="BF17" s="9">
        <v>250</v>
      </c>
      <c r="BG17" s="13">
        <f t="shared" si="5"/>
        <v>81.25</v>
      </c>
      <c r="BH17" s="13"/>
      <c r="BI17" s="14"/>
      <c r="BJ17" s="9">
        <f t="shared" si="6"/>
        <v>18.75</v>
      </c>
      <c r="BK17" t="s">
        <v>162</v>
      </c>
      <c r="BL17" t="s">
        <v>162</v>
      </c>
      <c r="BM17" t="s">
        <v>162</v>
      </c>
      <c r="BN17" t="s">
        <v>162</v>
      </c>
      <c r="BO17">
        <v>566</v>
      </c>
      <c r="BP17">
        <v>566</v>
      </c>
      <c r="BQ17">
        <v>9000</v>
      </c>
      <c r="BR17">
        <v>1000</v>
      </c>
      <c r="BS17">
        <v>45</v>
      </c>
      <c r="BT17">
        <v>3.38</v>
      </c>
      <c r="BU17">
        <v>0</v>
      </c>
      <c r="BV17">
        <v>8951.625</v>
      </c>
      <c r="BW17">
        <v>0</v>
      </c>
      <c r="BX17" t="s">
        <v>162</v>
      </c>
      <c r="BY17" t="s">
        <v>162</v>
      </c>
      <c r="BZ17">
        <v>0</v>
      </c>
      <c r="CA17">
        <v>0</v>
      </c>
      <c r="CB17" t="s">
        <v>166</v>
      </c>
      <c r="CC17">
        <v>18</v>
      </c>
      <c r="CD17" t="s">
        <v>162</v>
      </c>
      <c r="CE17">
        <v>0</v>
      </c>
      <c r="CF17">
        <v>0</v>
      </c>
      <c r="CG17" t="s">
        <v>162</v>
      </c>
      <c r="CH17">
        <v>0</v>
      </c>
      <c r="CI17">
        <v>0.2</v>
      </c>
      <c r="CJ17">
        <v>18</v>
      </c>
      <c r="CK17" t="s">
        <v>162</v>
      </c>
      <c r="CL17" t="s">
        <v>162</v>
      </c>
      <c r="CM17" t="s">
        <v>162</v>
      </c>
      <c r="CN17" t="s">
        <v>162</v>
      </c>
      <c r="CO17">
        <v>0</v>
      </c>
      <c r="CP17" t="s">
        <v>229</v>
      </c>
      <c r="CQ17">
        <v>30</v>
      </c>
      <c r="CR17">
        <v>5.4</v>
      </c>
      <c r="CS17">
        <v>0.41</v>
      </c>
      <c r="CT17">
        <v>8997.42</v>
      </c>
      <c r="CU17" t="s">
        <v>168</v>
      </c>
      <c r="CV17">
        <v>25</v>
      </c>
      <c r="CW17">
        <v>4.5</v>
      </c>
      <c r="CX17">
        <v>0.34</v>
      </c>
      <c r="CY17" t="s">
        <v>168</v>
      </c>
      <c r="CZ17">
        <v>7.5</v>
      </c>
      <c r="DA17">
        <v>1.35</v>
      </c>
      <c r="DB17">
        <v>0.1</v>
      </c>
      <c r="DC17" t="s">
        <v>163</v>
      </c>
      <c r="DD17">
        <v>7.5</v>
      </c>
      <c r="DE17">
        <v>1.35</v>
      </c>
      <c r="DF17">
        <v>0.1</v>
      </c>
      <c r="DG17">
        <v>0</v>
      </c>
      <c r="DH17">
        <v>3</v>
      </c>
      <c r="DI17">
        <v>0.23</v>
      </c>
      <c r="DJ17" t="s">
        <v>168</v>
      </c>
      <c r="DK17">
        <v>5</v>
      </c>
      <c r="DL17">
        <v>0.9</v>
      </c>
      <c r="DM17">
        <v>7.0000000000000007E-2</v>
      </c>
      <c r="DN17" t="s">
        <v>168</v>
      </c>
      <c r="DO17">
        <v>25</v>
      </c>
      <c r="DP17">
        <v>4.5</v>
      </c>
      <c r="DQ17">
        <v>0.34</v>
      </c>
      <c r="DR17" t="s">
        <v>162</v>
      </c>
      <c r="DS17">
        <v>0</v>
      </c>
      <c r="DT17">
        <v>0</v>
      </c>
      <c r="DU17" t="s">
        <v>162</v>
      </c>
      <c r="DV17">
        <v>0</v>
      </c>
      <c r="DW17">
        <v>0</v>
      </c>
      <c r="DX17" t="s">
        <v>162</v>
      </c>
      <c r="DY17" t="s">
        <v>162</v>
      </c>
      <c r="DZ17" t="s">
        <v>162</v>
      </c>
      <c r="EA17" t="s">
        <v>162</v>
      </c>
      <c r="EB17">
        <v>0</v>
      </c>
      <c r="EC17">
        <v>0</v>
      </c>
      <c r="ED17">
        <v>27</v>
      </c>
      <c r="EE17">
        <v>2.02</v>
      </c>
      <c r="EF17">
        <v>2.0020566000040006E+19</v>
      </c>
      <c r="EG17">
        <v>3.0040567E+19</v>
      </c>
      <c r="EH17" t="s">
        <v>236</v>
      </c>
      <c r="EI17" t="s">
        <v>236</v>
      </c>
      <c r="EJ17" t="s">
        <v>162</v>
      </c>
      <c r="EK17" t="s">
        <v>162</v>
      </c>
      <c r="EL17" t="s">
        <v>126</v>
      </c>
      <c r="EM17" t="s">
        <v>162</v>
      </c>
      <c r="EN17" t="s">
        <v>162</v>
      </c>
      <c r="EO17" t="s">
        <v>162</v>
      </c>
      <c r="EP17" t="s">
        <v>162</v>
      </c>
      <c r="EQ17" t="s">
        <v>162</v>
      </c>
      <c r="ER17" t="s">
        <v>162</v>
      </c>
      <c r="ES17" t="s">
        <v>162</v>
      </c>
      <c r="ET17" t="s">
        <v>162</v>
      </c>
      <c r="EU17" t="s">
        <v>162</v>
      </c>
      <c r="EV17">
        <v>8997.42</v>
      </c>
      <c r="EW17">
        <v>0</v>
      </c>
      <c r="EX17">
        <v>0</v>
      </c>
      <c r="EY17" t="s">
        <v>162</v>
      </c>
      <c r="EZ17" t="s">
        <v>171</v>
      </c>
      <c r="FA17" t="s">
        <v>162</v>
      </c>
      <c r="FB17">
        <v>0</v>
      </c>
      <c r="FC17">
        <v>0</v>
      </c>
    </row>
    <row r="18" spans="1:159" x14ac:dyDescent="0.25">
      <c r="A18" t="s">
        <v>157</v>
      </c>
      <c r="B18" t="s">
        <v>144</v>
      </c>
      <c r="C18">
        <v>9814716162</v>
      </c>
      <c r="D18" t="s">
        <v>145</v>
      </c>
      <c r="E18" t="s">
        <v>229</v>
      </c>
      <c r="F18" s="3" t="s">
        <v>147</v>
      </c>
      <c r="G18" t="s">
        <v>230</v>
      </c>
      <c r="H18" t="s">
        <v>231</v>
      </c>
      <c r="I18" t="s">
        <v>232</v>
      </c>
      <c r="J18" t="s">
        <v>233</v>
      </c>
      <c r="K18" t="s">
        <v>152</v>
      </c>
      <c r="L18" s="4">
        <v>0.5</v>
      </c>
      <c r="M18" s="4">
        <v>9000</v>
      </c>
      <c r="N18" t="s">
        <v>153</v>
      </c>
      <c r="O18" t="s">
        <v>234</v>
      </c>
      <c r="P18" t="s">
        <v>241</v>
      </c>
      <c r="Q18">
        <v>34989</v>
      </c>
      <c r="R18">
        <v>827610</v>
      </c>
      <c r="S18" s="3" t="s">
        <v>156</v>
      </c>
      <c r="T18" t="s">
        <v>157</v>
      </c>
      <c r="U18">
        <v>2618015413</v>
      </c>
      <c r="V18" t="s">
        <v>242</v>
      </c>
      <c r="W18" t="s">
        <v>242</v>
      </c>
      <c r="X18">
        <v>6429382</v>
      </c>
      <c r="Y18">
        <v>1001754</v>
      </c>
      <c r="Z18">
        <v>25530039</v>
      </c>
      <c r="AA18">
        <v>9814716162</v>
      </c>
      <c r="AB18">
        <v>800578</v>
      </c>
      <c r="AC18" t="s">
        <v>159</v>
      </c>
      <c r="AD18" t="s">
        <v>160</v>
      </c>
      <c r="AE18" t="s">
        <v>161</v>
      </c>
      <c r="AF18" t="s">
        <v>233</v>
      </c>
      <c r="AG18">
        <v>5999</v>
      </c>
      <c r="AH18">
        <v>63</v>
      </c>
      <c r="AI18" t="s">
        <v>162</v>
      </c>
      <c r="AJ18" t="s">
        <v>162</v>
      </c>
      <c r="AK18" t="s">
        <v>162</v>
      </c>
      <c r="AL18" t="s">
        <v>163</v>
      </c>
      <c r="AM18" t="s">
        <v>242</v>
      </c>
      <c r="AN18">
        <v>566</v>
      </c>
      <c r="AO18">
        <v>827610</v>
      </c>
      <c r="AP18">
        <v>566</v>
      </c>
      <c r="AQ18">
        <v>9814716162</v>
      </c>
      <c r="AR18">
        <v>9814716162</v>
      </c>
      <c r="AS18" t="s">
        <v>153</v>
      </c>
      <c r="AT18" t="s">
        <v>237</v>
      </c>
      <c r="AU18" t="s">
        <v>162</v>
      </c>
      <c r="AV18" t="s">
        <v>238</v>
      </c>
      <c r="AW18" s="4">
        <v>0.5</v>
      </c>
      <c r="AX18">
        <v>9000</v>
      </c>
      <c r="AY18">
        <v>9000</v>
      </c>
      <c r="AZ18" s="9">
        <f t="shared" si="0"/>
        <v>9000</v>
      </c>
      <c r="BA18" s="9">
        <v>350</v>
      </c>
      <c r="BB18" s="9">
        <f t="shared" si="1"/>
        <v>8650</v>
      </c>
      <c r="BC18" s="10">
        <f t="shared" si="2"/>
        <v>1522.4</v>
      </c>
      <c r="BD18" s="11">
        <f t="shared" si="3"/>
        <v>6920</v>
      </c>
      <c r="BE18" s="12">
        <f t="shared" si="4"/>
        <v>207.6</v>
      </c>
      <c r="BF18" s="9">
        <v>250</v>
      </c>
      <c r="BG18" s="13">
        <f t="shared" si="5"/>
        <v>81.25</v>
      </c>
      <c r="BH18" s="13"/>
      <c r="BI18" s="14"/>
      <c r="BJ18" s="9">
        <f t="shared" si="6"/>
        <v>18.75</v>
      </c>
      <c r="BK18" t="s">
        <v>162</v>
      </c>
      <c r="BL18" t="s">
        <v>162</v>
      </c>
      <c r="BM18" t="s">
        <v>162</v>
      </c>
      <c r="BN18" t="s">
        <v>162</v>
      </c>
      <c r="BO18">
        <v>566</v>
      </c>
      <c r="BP18">
        <v>566</v>
      </c>
      <c r="BQ18">
        <v>9000</v>
      </c>
      <c r="BR18">
        <v>1000</v>
      </c>
      <c r="BS18">
        <v>45</v>
      </c>
      <c r="BT18">
        <v>3.38</v>
      </c>
      <c r="BU18">
        <v>0</v>
      </c>
      <c r="BV18">
        <v>8951.625</v>
      </c>
      <c r="BW18">
        <v>0</v>
      </c>
      <c r="BX18" t="s">
        <v>162</v>
      </c>
      <c r="BY18" t="s">
        <v>162</v>
      </c>
      <c r="BZ18">
        <v>0</v>
      </c>
      <c r="CA18">
        <v>0</v>
      </c>
      <c r="CB18" t="s">
        <v>166</v>
      </c>
      <c r="CC18">
        <v>18</v>
      </c>
      <c r="CD18" t="s">
        <v>162</v>
      </c>
      <c r="CE18">
        <v>0</v>
      </c>
      <c r="CF18">
        <v>0</v>
      </c>
      <c r="CG18" t="s">
        <v>162</v>
      </c>
      <c r="CH18">
        <v>0</v>
      </c>
      <c r="CI18">
        <v>0.2</v>
      </c>
      <c r="CJ18">
        <v>18</v>
      </c>
      <c r="CK18" t="s">
        <v>162</v>
      </c>
      <c r="CL18" t="s">
        <v>162</v>
      </c>
      <c r="CM18" t="s">
        <v>162</v>
      </c>
      <c r="CN18" t="s">
        <v>162</v>
      </c>
      <c r="CO18">
        <v>0</v>
      </c>
      <c r="CP18" t="s">
        <v>229</v>
      </c>
      <c r="CQ18">
        <v>30</v>
      </c>
      <c r="CR18">
        <v>5.4</v>
      </c>
      <c r="CS18">
        <v>0.41</v>
      </c>
      <c r="CT18">
        <v>8997.42</v>
      </c>
      <c r="CU18" t="s">
        <v>168</v>
      </c>
      <c r="CV18">
        <v>25</v>
      </c>
      <c r="CW18">
        <v>4.5</v>
      </c>
      <c r="CX18">
        <v>0.34</v>
      </c>
      <c r="CY18" t="s">
        <v>168</v>
      </c>
      <c r="CZ18">
        <v>7.5</v>
      </c>
      <c r="DA18">
        <v>1.35</v>
      </c>
      <c r="DB18">
        <v>0.1</v>
      </c>
      <c r="DC18" t="s">
        <v>163</v>
      </c>
      <c r="DD18">
        <v>7.5</v>
      </c>
      <c r="DE18">
        <v>1.35</v>
      </c>
      <c r="DF18">
        <v>0.1</v>
      </c>
      <c r="DG18">
        <v>0</v>
      </c>
      <c r="DH18">
        <v>3</v>
      </c>
      <c r="DI18">
        <v>0.23</v>
      </c>
      <c r="DJ18" t="s">
        <v>168</v>
      </c>
      <c r="DK18">
        <v>5</v>
      </c>
      <c r="DL18">
        <v>0.9</v>
      </c>
      <c r="DM18">
        <v>7.0000000000000007E-2</v>
      </c>
      <c r="DN18" t="s">
        <v>168</v>
      </c>
      <c r="DO18">
        <v>25</v>
      </c>
      <c r="DP18">
        <v>4.5</v>
      </c>
      <c r="DQ18">
        <v>0.34</v>
      </c>
      <c r="DR18" t="s">
        <v>162</v>
      </c>
      <c r="DS18">
        <v>0</v>
      </c>
      <c r="DT18">
        <v>0</v>
      </c>
      <c r="DU18" t="s">
        <v>162</v>
      </c>
      <c r="DV18">
        <v>0</v>
      </c>
      <c r="DW18">
        <v>0</v>
      </c>
      <c r="DX18" t="s">
        <v>162</v>
      </c>
      <c r="DY18" t="s">
        <v>162</v>
      </c>
      <c r="DZ18" t="s">
        <v>162</v>
      </c>
      <c r="EA18" t="s">
        <v>162</v>
      </c>
      <c r="EB18">
        <v>0</v>
      </c>
      <c r="EC18">
        <v>0</v>
      </c>
      <c r="ED18">
        <v>27</v>
      </c>
      <c r="EE18">
        <v>2.02</v>
      </c>
      <c r="EF18">
        <v>2.0020566000040006E+19</v>
      </c>
      <c r="EG18">
        <v>3.0040567E+19</v>
      </c>
      <c r="EH18" t="s">
        <v>242</v>
      </c>
      <c r="EI18" t="s">
        <v>242</v>
      </c>
      <c r="EJ18" t="s">
        <v>162</v>
      </c>
      <c r="EK18" t="s">
        <v>162</v>
      </c>
      <c r="EL18" t="s">
        <v>126</v>
      </c>
      <c r="EM18" t="s">
        <v>162</v>
      </c>
      <c r="EN18" t="s">
        <v>162</v>
      </c>
      <c r="EO18" t="s">
        <v>162</v>
      </c>
      <c r="EP18" t="s">
        <v>162</v>
      </c>
      <c r="EQ18" t="s">
        <v>162</v>
      </c>
      <c r="ER18" t="s">
        <v>162</v>
      </c>
      <c r="ES18" t="s">
        <v>162</v>
      </c>
      <c r="ET18" t="s">
        <v>162</v>
      </c>
      <c r="EU18" t="s">
        <v>162</v>
      </c>
      <c r="EV18">
        <v>8997.42</v>
      </c>
      <c r="EW18">
        <v>0</v>
      </c>
      <c r="EX18">
        <v>0</v>
      </c>
      <c r="EY18" t="s">
        <v>162</v>
      </c>
      <c r="EZ18" t="s">
        <v>171</v>
      </c>
      <c r="FA18" t="s">
        <v>162</v>
      </c>
      <c r="FB18">
        <v>0</v>
      </c>
      <c r="FC18">
        <v>0</v>
      </c>
    </row>
    <row r="19" spans="1:159" x14ac:dyDescent="0.25">
      <c r="A19" t="s">
        <v>157</v>
      </c>
      <c r="B19" t="s">
        <v>144</v>
      </c>
      <c r="C19">
        <v>9814810103</v>
      </c>
      <c r="D19" t="s">
        <v>145</v>
      </c>
      <c r="E19" t="s">
        <v>229</v>
      </c>
      <c r="F19" s="3" t="s">
        <v>147</v>
      </c>
      <c r="G19" t="s">
        <v>230</v>
      </c>
      <c r="H19" t="s">
        <v>231</v>
      </c>
      <c r="I19" t="s">
        <v>232</v>
      </c>
      <c r="J19" t="s">
        <v>233</v>
      </c>
      <c r="K19" t="s">
        <v>152</v>
      </c>
      <c r="L19" s="4">
        <v>0.5</v>
      </c>
      <c r="M19" s="4">
        <v>9000</v>
      </c>
      <c r="N19" t="s">
        <v>153</v>
      </c>
      <c r="O19" t="s">
        <v>234</v>
      </c>
      <c r="P19" t="s">
        <v>245</v>
      </c>
      <c r="Q19">
        <v>34989</v>
      </c>
      <c r="R19">
        <v>828944</v>
      </c>
      <c r="S19" s="3" t="s">
        <v>156</v>
      </c>
      <c r="T19" t="s">
        <v>157</v>
      </c>
      <c r="U19">
        <v>2618028017</v>
      </c>
      <c r="V19" t="s">
        <v>246</v>
      </c>
      <c r="W19" t="s">
        <v>246</v>
      </c>
      <c r="X19">
        <v>6429382</v>
      </c>
      <c r="Y19">
        <v>1001758</v>
      </c>
      <c r="Z19">
        <v>25530132</v>
      </c>
      <c r="AA19">
        <v>9814810103</v>
      </c>
      <c r="AB19">
        <v>800578</v>
      </c>
      <c r="AC19" t="s">
        <v>159</v>
      </c>
      <c r="AD19" t="s">
        <v>160</v>
      </c>
      <c r="AE19" t="s">
        <v>161</v>
      </c>
      <c r="AF19" t="s">
        <v>233</v>
      </c>
      <c r="AG19">
        <v>5999</v>
      </c>
      <c r="AH19">
        <v>63</v>
      </c>
      <c r="AI19" t="s">
        <v>162</v>
      </c>
      <c r="AJ19" t="s">
        <v>162</v>
      </c>
      <c r="AK19" t="s">
        <v>162</v>
      </c>
      <c r="AL19" t="s">
        <v>163</v>
      </c>
      <c r="AM19" t="s">
        <v>246</v>
      </c>
      <c r="AN19">
        <v>566</v>
      </c>
      <c r="AO19">
        <v>828944</v>
      </c>
      <c r="AP19">
        <v>566</v>
      </c>
      <c r="AQ19">
        <v>9814810103</v>
      </c>
      <c r="AR19">
        <v>9814810103</v>
      </c>
      <c r="AS19" t="s">
        <v>153</v>
      </c>
      <c r="AT19" t="s">
        <v>237</v>
      </c>
      <c r="AU19" t="s">
        <v>162</v>
      </c>
      <c r="AV19" t="s">
        <v>238</v>
      </c>
      <c r="AW19" s="4">
        <v>0.5</v>
      </c>
      <c r="AX19">
        <v>9000</v>
      </c>
      <c r="AY19">
        <v>9000</v>
      </c>
      <c r="AZ19" s="9">
        <f t="shared" si="0"/>
        <v>9000</v>
      </c>
      <c r="BA19" s="9">
        <v>350</v>
      </c>
      <c r="BB19" s="9">
        <f t="shared" si="1"/>
        <v>8650</v>
      </c>
      <c r="BC19" s="10">
        <f t="shared" si="2"/>
        <v>1522.4</v>
      </c>
      <c r="BD19" s="11">
        <f t="shared" si="3"/>
        <v>6920</v>
      </c>
      <c r="BE19" s="12">
        <f t="shared" si="4"/>
        <v>207.6</v>
      </c>
      <c r="BF19" s="9">
        <v>250</v>
      </c>
      <c r="BG19" s="13">
        <f t="shared" si="5"/>
        <v>81.25</v>
      </c>
      <c r="BH19" s="13"/>
      <c r="BI19" s="14"/>
      <c r="BJ19" s="9">
        <f t="shared" si="6"/>
        <v>18.75</v>
      </c>
      <c r="BK19" t="s">
        <v>162</v>
      </c>
      <c r="BL19" t="s">
        <v>162</v>
      </c>
      <c r="BM19" t="s">
        <v>162</v>
      </c>
      <c r="BN19" t="s">
        <v>162</v>
      </c>
      <c r="BO19">
        <v>566</v>
      </c>
      <c r="BP19">
        <v>566</v>
      </c>
      <c r="BQ19">
        <v>9000</v>
      </c>
      <c r="BR19">
        <v>1000</v>
      </c>
      <c r="BS19">
        <v>45</v>
      </c>
      <c r="BT19">
        <v>3.38</v>
      </c>
      <c r="BU19">
        <v>0</v>
      </c>
      <c r="BV19">
        <v>8951.625</v>
      </c>
      <c r="BW19">
        <v>0</v>
      </c>
      <c r="BX19" t="s">
        <v>162</v>
      </c>
      <c r="BY19" t="s">
        <v>162</v>
      </c>
      <c r="BZ19">
        <v>0</v>
      </c>
      <c r="CA19">
        <v>0</v>
      </c>
      <c r="CB19" t="s">
        <v>166</v>
      </c>
      <c r="CC19">
        <v>18</v>
      </c>
      <c r="CD19" t="s">
        <v>162</v>
      </c>
      <c r="CE19">
        <v>0</v>
      </c>
      <c r="CF19">
        <v>0</v>
      </c>
      <c r="CG19" t="s">
        <v>162</v>
      </c>
      <c r="CH19">
        <v>0</v>
      </c>
      <c r="CI19">
        <v>0.2</v>
      </c>
      <c r="CJ19">
        <v>18</v>
      </c>
      <c r="CK19" t="s">
        <v>162</v>
      </c>
      <c r="CL19" t="s">
        <v>162</v>
      </c>
      <c r="CM19" t="s">
        <v>162</v>
      </c>
      <c r="CN19" t="s">
        <v>162</v>
      </c>
      <c r="CO19">
        <v>0</v>
      </c>
      <c r="CP19" t="s">
        <v>229</v>
      </c>
      <c r="CQ19">
        <v>30</v>
      </c>
      <c r="CR19">
        <v>5.4</v>
      </c>
      <c r="CS19">
        <v>0.41</v>
      </c>
      <c r="CT19">
        <v>8997.42</v>
      </c>
      <c r="CU19" t="s">
        <v>168</v>
      </c>
      <c r="CV19">
        <v>25</v>
      </c>
      <c r="CW19">
        <v>4.5</v>
      </c>
      <c r="CX19">
        <v>0.34</v>
      </c>
      <c r="CY19" t="s">
        <v>168</v>
      </c>
      <c r="CZ19">
        <v>7.5</v>
      </c>
      <c r="DA19">
        <v>1.35</v>
      </c>
      <c r="DB19">
        <v>0.1</v>
      </c>
      <c r="DC19" t="s">
        <v>163</v>
      </c>
      <c r="DD19">
        <v>7.5</v>
      </c>
      <c r="DE19">
        <v>1.35</v>
      </c>
      <c r="DF19">
        <v>0.1</v>
      </c>
      <c r="DG19">
        <v>0</v>
      </c>
      <c r="DH19">
        <v>3</v>
      </c>
      <c r="DI19">
        <v>0.23</v>
      </c>
      <c r="DJ19" t="s">
        <v>168</v>
      </c>
      <c r="DK19">
        <v>5</v>
      </c>
      <c r="DL19">
        <v>0.9</v>
      </c>
      <c r="DM19">
        <v>7.0000000000000007E-2</v>
      </c>
      <c r="DN19" t="s">
        <v>168</v>
      </c>
      <c r="DO19">
        <v>25</v>
      </c>
      <c r="DP19">
        <v>4.5</v>
      </c>
      <c r="DQ19">
        <v>0.34</v>
      </c>
      <c r="DR19" t="s">
        <v>162</v>
      </c>
      <c r="DS19">
        <v>0</v>
      </c>
      <c r="DT19">
        <v>0</v>
      </c>
      <c r="DU19" t="s">
        <v>162</v>
      </c>
      <c r="DV19">
        <v>0</v>
      </c>
      <c r="DW19">
        <v>0</v>
      </c>
      <c r="DX19" t="s">
        <v>162</v>
      </c>
      <c r="DY19" t="s">
        <v>162</v>
      </c>
      <c r="DZ19" t="s">
        <v>162</v>
      </c>
      <c r="EA19" t="s">
        <v>162</v>
      </c>
      <c r="EB19">
        <v>0</v>
      </c>
      <c r="EC19">
        <v>0</v>
      </c>
      <c r="ED19">
        <v>27</v>
      </c>
      <c r="EE19">
        <v>2.02</v>
      </c>
      <c r="EF19">
        <v>2.0020566000040006E+19</v>
      </c>
      <c r="EG19">
        <v>3.0040567E+19</v>
      </c>
      <c r="EH19" t="s">
        <v>246</v>
      </c>
      <c r="EI19" t="s">
        <v>246</v>
      </c>
      <c r="EJ19" t="s">
        <v>162</v>
      </c>
      <c r="EK19" t="s">
        <v>162</v>
      </c>
      <c r="EL19" t="s">
        <v>126</v>
      </c>
      <c r="EM19" t="s">
        <v>162</v>
      </c>
      <c r="EN19" t="s">
        <v>162</v>
      </c>
      <c r="EO19" t="s">
        <v>162</v>
      </c>
      <c r="EP19" t="s">
        <v>162</v>
      </c>
      <c r="EQ19" t="s">
        <v>162</v>
      </c>
      <c r="ER19" t="s">
        <v>162</v>
      </c>
      <c r="ES19" t="s">
        <v>162</v>
      </c>
      <c r="ET19" t="s">
        <v>162</v>
      </c>
      <c r="EU19" t="s">
        <v>162</v>
      </c>
      <c r="EV19">
        <v>8997.42</v>
      </c>
      <c r="EW19">
        <v>0</v>
      </c>
      <c r="EX19">
        <v>0</v>
      </c>
      <c r="EY19" t="s">
        <v>162</v>
      </c>
      <c r="EZ19" t="s">
        <v>171</v>
      </c>
      <c r="FA19" t="s">
        <v>162</v>
      </c>
      <c r="FB19">
        <v>0</v>
      </c>
      <c r="FC19">
        <v>0</v>
      </c>
    </row>
    <row r="20" spans="1:159" x14ac:dyDescent="0.25">
      <c r="A20" t="s">
        <v>157</v>
      </c>
      <c r="B20" t="s">
        <v>144</v>
      </c>
      <c r="C20">
        <v>9814775094</v>
      </c>
      <c r="D20" t="s">
        <v>145</v>
      </c>
      <c r="E20" t="s">
        <v>229</v>
      </c>
      <c r="F20" s="3" t="s">
        <v>147</v>
      </c>
      <c r="G20" t="s">
        <v>230</v>
      </c>
      <c r="H20" t="s">
        <v>231</v>
      </c>
      <c r="I20" t="s">
        <v>232</v>
      </c>
      <c r="J20" t="s">
        <v>233</v>
      </c>
      <c r="K20" t="s">
        <v>152</v>
      </c>
      <c r="L20" s="4">
        <v>0.5</v>
      </c>
      <c r="M20" s="4">
        <v>9000</v>
      </c>
      <c r="N20" t="s">
        <v>153</v>
      </c>
      <c r="O20" t="s">
        <v>234</v>
      </c>
      <c r="P20" t="s">
        <v>247</v>
      </c>
      <c r="Q20">
        <v>34989</v>
      </c>
      <c r="R20">
        <v>28826</v>
      </c>
      <c r="S20" s="3" t="s">
        <v>156</v>
      </c>
      <c r="T20" t="s">
        <v>157</v>
      </c>
      <c r="U20">
        <v>2618023353</v>
      </c>
      <c r="V20" t="s">
        <v>248</v>
      </c>
      <c r="W20" t="s">
        <v>248</v>
      </c>
      <c r="X20">
        <v>6429382</v>
      </c>
      <c r="Y20">
        <v>1001757</v>
      </c>
      <c r="Z20">
        <v>25530110</v>
      </c>
      <c r="AA20">
        <v>9814775094</v>
      </c>
      <c r="AB20">
        <v>800578</v>
      </c>
      <c r="AC20" t="s">
        <v>159</v>
      </c>
      <c r="AD20" t="s">
        <v>160</v>
      </c>
      <c r="AE20" t="s">
        <v>161</v>
      </c>
      <c r="AF20" t="s">
        <v>233</v>
      </c>
      <c r="AG20">
        <v>5999</v>
      </c>
      <c r="AH20">
        <v>63</v>
      </c>
      <c r="AI20" t="s">
        <v>162</v>
      </c>
      <c r="AJ20" t="s">
        <v>162</v>
      </c>
      <c r="AK20" t="s">
        <v>162</v>
      </c>
      <c r="AL20" t="s">
        <v>163</v>
      </c>
      <c r="AM20" t="s">
        <v>248</v>
      </c>
      <c r="AN20">
        <v>566</v>
      </c>
      <c r="AO20">
        <v>28826</v>
      </c>
      <c r="AP20">
        <v>566</v>
      </c>
      <c r="AQ20">
        <v>9814775094</v>
      </c>
      <c r="AR20">
        <v>9814775094</v>
      </c>
      <c r="AS20" t="s">
        <v>153</v>
      </c>
      <c r="AT20" t="s">
        <v>237</v>
      </c>
      <c r="AU20" t="s">
        <v>162</v>
      </c>
      <c r="AV20" t="s">
        <v>238</v>
      </c>
      <c r="AW20" s="4">
        <v>0.5</v>
      </c>
      <c r="AX20">
        <v>9000</v>
      </c>
      <c r="AY20">
        <v>9000</v>
      </c>
      <c r="AZ20" s="9">
        <f t="shared" si="0"/>
        <v>9000</v>
      </c>
      <c r="BA20" s="9">
        <v>350</v>
      </c>
      <c r="BB20" s="9">
        <f t="shared" si="1"/>
        <v>8650</v>
      </c>
      <c r="BC20" s="10">
        <f t="shared" si="2"/>
        <v>1522.4</v>
      </c>
      <c r="BD20" s="11">
        <f t="shared" si="3"/>
        <v>6920</v>
      </c>
      <c r="BE20" s="12">
        <f t="shared" si="4"/>
        <v>207.6</v>
      </c>
      <c r="BF20" s="9">
        <v>250</v>
      </c>
      <c r="BG20" s="13">
        <f t="shared" si="5"/>
        <v>81.25</v>
      </c>
      <c r="BH20" s="13"/>
      <c r="BI20" s="14"/>
      <c r="BJ20" s="9">
        <f t="shared" si="6"/>
        <v>18.75</v>
      </c>
      <c r="BK20" t="s">
        <v>162</v>
      </c>
      <c r="BL20" t="s">
        <v>162</v>
      </c>
      <c r="BM20" t="s">
        <v>162</v>
      </c>
      <c r="BN20" t="s">
        <v>162</v>
      </c>
      <c r="BO20">
        <v>566</v>
      </c>
      <c r="BP20">
        <v>566</v>
      </c>
      <c r="BQ20">
        <v>9000</v>
      </c>
      <c r="BR20">
        <v>1000</v>
      </c>
      <c r="BS20">
        <v>45</v>
      </c>
      <c r="BT20">
        <v>3.38</v>
      </c>
      <c r="BU20">
        <v>0</v>
      </c>
      <c r="BV20">
        <v>8951.625</v>
      </c>
      <c r="BW20">
        <v>0</v>
      </c>
      <c r="BX20" t="s">
        <v>162</v>
      </c>
      <c r="BY20" t="s">
        <v>162</v>
      </c>
      <c r="BZ20">
        <v>0</v>
      </c>
      <c r="CA20">
        <v>0</v>
      </c>
      <c r="CB20" t="s">
        <v>166</v>
      </c>
      <c r="CC20">
        <v>18</v>
      </c>
      <c r="CD20" t="s">
        <v>162</v>
      </c>
      <c r="CE20">
        <v>0</v>
      </c>
      <c r="CF20">
        <v>0</v>
      </c>
      <c r="CG20" t="s">
        <v>162</v>
      </c>
      <c r="CH20">
        <v>0</v>
      </c>
      <c r="CI20">
        <v>0.2</v>
      </c>
      <c r="CJ20">
        <v>18</v>
      </c>
      <c r="CK20" t="s">
        <v>162</v>
      </c>
      <c r="CL20" t="s">
        <v>162</v>
      </c>
      <c r="CM20" t="s">
        <v>162</v>
      </c>
      <c r="CN20" t="s">
        <v>162</v>
      </c>
      <c r="CO20">
        <v>0</v>
      </c>
      <c r="CP20" t="s">
        <v>229</v>
      </c>
      <c r="CQ20">
        <v>30</v>
      </c>
      <c r="CR20">
        <v>5.4</v>
      </c>
      <c r="CS20">
        <v>0.41</v>
      </c>
      <c r="CT20">
        <v>8997.42</v>
      </c>
      <c r="CU20" t="s">
        <v>168</v>
      </c>
      <c r="CV20">
        <v>25</v>
      </c>
      <c r="CW20">
        <v>4.5</v>
      </c>
      <c r="CX20">
        <v>0.34</v>
      </c>
      <c r="CY20" t="s">
        <v>168</v>
      </c>
      <c r="CZ20">
        <v>7.5</v>
      </c>
      <c r="DA20">
        <v>1.35</v>
      </c>
      <c r="DB20">
        <v>0.1</v>
      </c>
      <c r="DC20" t="s">
        <v>163</v>
      </c>
      <c r="DD20">
        <v>7.5</v>
      </c>
      <c r="DE20">
        <v>1.35</v>
      </c>
      <c r="DF20">
        <v>0.1</v>
      </c>
      <c r="DG20">
        <v>0</v>
      </c>
      <c r="DH20">
        <v>3</v>
      </c>
      <c r="DI20">
        <v>0.23</v>
      </c>
      <c r="DJ20" t="s">
        <v>168</v>
      </c>
      <c r="DK20">
        <v>5</v>
      </c>
      <c r="DL20">
        <v>0.9</v>
      </c>
      <c r="DM20">
        <v>7.0000000000000007E-2</v>
      </c>
      <c r="DN20" t="s">
        <v>168</v>
      </c>
      <c r="DO20">
        <v>25</v>
      </c>
      <c r="DP20">
        <v>4.5</v>
      </c>
      <c r="DQ20">
        <v>0.34</v>
      </c>
      <c r="DR20" t="s">
        <v>162</v>
      </c>
      <c r="DS20">
        <v>0</v>
      </c>
      <c r="DT20">
        <v>0</v>
      </c>
      <c r="DU20" t="s">
        <v>162</v>
      </c>
      <c r="DV20">
        <v>0</v>
      </c>
      <c r="DW20">
        <v>0</v>
      </c>
      <c r="DX20" t="s">
        <v>162</v>
      </c>
      <c r="DY20" t="s">
        <v>162</v>
      </c>
      <c r="DZ20" t="s">
        <v>162</v>
      </c>
      <c r="EA20" t="s">
        <v>162</v>
      </c>
      <c r="EB20">
        <v>0</v>
      </c>
      <c r="EC20">
        <v>0</v>
      </c>
      <c r="ED20">
        <v>27</v>
      </c>
      <c r="EE20">
        <v>2.02</v>
      </c>
      <c r="EF20">
        <v>2.0020566000040006E+19</v>
      </c>
      <c r="EG20">
        <v>3.0040567E+19</v>
      </c>
      <c r="EH20" t="s">
        <v>248</v>
      </c>
      <c r="EI20" t="s">
        <v>248</v>
      </c>
      <c r="EJ20" t="s">
        <v>162</v>
      </c>
      <c r="EK20" t="s">
        <v>162</v>
      </c>
      <c r="EL20" t="s">
        <v>126</v>
      </c>
      <c r="EM20" t="s">
        <v>162</v>
      </c>
      <c r="EN20" t="s">
        <v>162</v>
      </c>
      <c r="EO20" t="s">
        <v>162</v>
      </c>
      <c r="EP20" t="s">
        <v>162</v>
      </c>
      <c r="EQ20" t="s">
        <v>162</v>
      </c>
      <c r="ER20" t="s">
        <v>162</v>
      </c>
      <c r="ES20" t="s">
        <v>162</v>
      </c>
      <c r="ET20" t="s">
        <v>162</v>
      </c>
      <c r="EU20" t="s">
        <v>162</v>
      </c>
      <c r="EV20">
        <v>8997.42</v>
      </c>
      <c r="EW20">
        <v>0</v>
      </c>
      <c r="EX20">
        <v>0</v>
      </c>
      <c r="EY20" t="s">
        <v>162</v>
      </c>
      <c r="EZ20" t="s">
        <v>171</v>
      </c>
      <c r="FA20" t="s">
        <v>162</v>
      </c>
      <c r="FB20">
        <v>0</v>
      </c>
      <c r="FC20">
        <v>0</v>
      </c>
    </row>
    <row r="21" spans="1:159" x14ac:dyDescent="0.25">
      <c r="A21" t="s">
        <v>157</v>
      </c>
      <c r="B21" t="s">
        <v>144</v>
      </c>
      <c r="C21">
        <v>9814742533</v>
      </c>
      <c r="D21" t="s">
        <v>145</v>
      </c>
      <c r="E21" t="s">
        <v>249</v>
      </c>
      <c r="F21" s="3" t="s">
        <v>147</v>
      </c>
      <c r="G21" t="s">
        <v>230</v>
      </c>
      <c r="H21" t="s">
        <v>231</v>
      </c>
      <c r="I21" t="s">
        <v>232</v>
      </c>
      <c r="J21" t="s">
        <v>233</v>
      </c>
      <c r="K21" t="s">
        <v>152</v>
      </c>
      <c r="L21" s="4">
        <v>0.5</v>
      </c>
      <c r="M21" s="4">
        <v>9000</v>
      </c>
      <c r="N21" t="s">
        <v>153</v>
      </c>
      <c r="O21" t="s">
        <v>250</v>
      </c>
      <c r="P21" t="s">
        <v>251</v>
      </c>
      <c r="Q21">
        <v>34989</v>
      </c>
      <c r="R21">
        <v>358671</v>
      </c>
      <c r="S21" s="3" t="s">
        <v>156</v>
      </c>
      <c r="T21" t="s">
        <v>157</v>
      </c>
      <c r="U21">
        <v>2618018448</v>
      </c>
      <c r="V21" t="s">
        <v>252</v>
      </c>
      <c r="W21" t="s">
        <v>252</v>
      </c>
      <c r="X21">
        <v>6429382</v>
      </c>
      <c r="Y21">
        <v>1001755</v>
      </c>
      <c r="Z21">
        <v>25530077</v>
      </c>
      <c r="AA21">
        <v>9814742533</v>
      </c>
      <c r="AB21">
        <v>800578</v>
      </c>
      <c r="AC21" t="s">
        <v>159</v>
      </c>
      <c r="AD21" t="s">
        <v>160</v>
      </c>
      <c r="AE21" t="s">
        <v>161</v>
      </c>
      <c r="AF21" t="s">
        <v>233</v>
      </c>
      <c r="AG21">
        <v>5999</v>
      </c>
      <c r="AH21">
        <v>63</v>
      </c>
      <c r="AI21" t="s">
        <v>162</v>
      </c>
      <c r="AJ21" t="s">
        <v>162</v>
      </c>
      <c r="AK21" t="s">
        <v>162</v>
      </c>
      <c r="AL21" t="s">
        <v>163</v>
      </c>
      <c r="AM21" t="s">
        <v>252</v>
      </c>
      <c r="AN21">
        <v>566</v>
      </c>
      <c r="AO21">
        <v>953558</v>
      </c>
      <c r="AP21">
        <v>566</v>
      </c>
      <c r="AQ21">
        <v>9814742533</v>
      </c>
      <c r="AR21">
        <v>9814742533</v>
      </c>
      <c r="AS21" t="s">
        <v>153</v>
      </c>
      <c r="AT21" t="s">
        <v>253</v>
      </c>
      <c r="AU21" t="s">
        <v>162</v>
      </c>
      <c r="AV21" t="s">
        <v>254</v>
      </c>
      <c r="AW21" s="4">
        <v>0.5</v>
      </c>
      <c r="AX21">
        <v>9000</v>
      </c>
      <c r="AY21">
        <v>9000</v>
      </c>
      <c r="AZ21" s="9">
        <f t="shared" si="0"/>
        <v>9000</v>
      </c>
      <c r="BA21" s="9">
        <v>350</v>
      </c>
      <c r="BB21" s="9">
        <f t="shared" si="1"/>
        <v>8650</v>
      </c>
      <c r="BC21" s="10">
        <f t="shared" si="2"/>
        <v>1522.4</v>
      </c>
      <c r="BD21" s="11">
        <f t="shared" si="3"/>
        <v>6920</v>
      </c>
      <c r="BE21" s="12">
        <f t="shared" si="4"/>
        <v>207.6</v>
      </c>
      <c r="BF21" s="9">
        <v>250</v>
      </c>
      <c r="BG21" s="13">
        <f t="shared" si="5"/>
        <v>81.25</v>
      </c>
      <c r="BH21" s="13"/>
      <c r="BI21" s="14"/>
      <c r="BJ21" s="9">
        <f t="shared" si="6"/>
        <v>18.75</v>
      </c>
      <c r="BK21" t="s">
        <v>162</v>
      </c>
      <c r="BL21" t="s">
        <v>162</v>
      </c>
      <c r="BM21" t="s">
        <v>162</v>
      </c>
      <c r="BN21" t="s">
        <v>162</v>
      </c>
      <c r="BO21">
        <v>566</v>
      </c>
      <c r="BP21">
        <v>566</v>
      </c>
      <c r="BQ21">
        <v>9000</v>
      </c>
      <c r="BR21">
        <v>1000</v>
      </c>
      <c r="BS21">
        <v>45</v>
      </c>
      <c r="BT21">
        <v>3.38</v>
      </c>
      <c r="BU21">
        <v>0</v>
      </c>
      <c r="BV21">
        <v>8951.625</v>
      </c>
      <c r="BW21">
        <v>0</v>
      </c>
      <c r="BX21" t="s">
        <v>162</v>
      </c>
      <c r="BY21" t="s">
        <v>162</v>
      </c>
      <c r="BZ21">
        <v>0</v>
      </c>
      <c r="CA21">
        <v>0</v>
      </c>
      <c r="CB21" t="s">
        <v>166</v>
      </c>
      <c r="CC21">
        <v>18</v>
      </c>
      <c r="CD21" t="s">
        <v>162</v>
      </c>
      <c r="CE21">
        <v>0</v>
      </c>
      <c r="CF21">
        <v>0</v>
      </c>
      <c r="CG21" t="s">
        <v>162</v>
      </c>
      <c r="CH21">
        <v>0</v>
      </c>
      <c r="CI21">
        <v>0.2</v>
      </c>
      <c r="CJ21">
        <v>18</v>
      </c>
      <c r="CK21" t="s">
        <v>162</v>
      </c>
      <c r="CL21" t="s">
        <v>162</v>
      </c>
      <c r="CM21" t="s">
        <v>162</v>
      </c>
      <c r="CN21" t="s">
        <v>162</v>
      </c>
      <c r="CO21">
        <v>0</v>
      </c>
      <c r="CP21" t="s">
        <v>249</v>
      </c>
      <c r="CQ21">
        <v>30</v>
      </c>
      <c r="CR21">
        <v>5.4</v>
      </c>
      <c r="CS21">
        <v>0.41</v>
      </c>
      <c r="CT21">
        <v>8995.27</v>
      </c>
      <c r="CU21" t="s">
        <v>168</v>
      </c>
      <c r="CV21">
        <v>25</v>
      </c>
      <c r="CW21">
        <v>4.5</v>
      </c>
      <c r="CX21">
        <v>0.34</v>
      </c>
      <c r="CY21" t="s">
        <v>168</v>
      </c>
      <c r="CZ21">
        <v>7.5</v>
      </c>
      <c r="DA21">
        <v>1.35</v>
      </c>
      <c r="DB21">
        <v>0.1</v>
      </c>
      <c r="DC21" t="s">
        <v>163</v>
      </c>
      <c r="DD21">
        <v>7.5</v>
      </c>
      <c r="DE21">
        <v>1.35</v>
      </c>
      <c r="DF21">
        <v>0.1</v>
      </c>
      <c r="DG21">
        <v>0</v>
      </c>
      <c r="DH21">
        <v>1</v>
      </c>
      <c r="DI21">
        <v>0.08</v>
      </c>
      <c r="DJ21" t="s">
        <v>168</v>
      </c>
      <c r="DK21">
        <v>5</v>
      </c>
      <c r="DL21">
        <v>0.9</v>
      </c>
      <c r="DM21">
        <v>7.0000000000000007E-2</v>
      </c>
      <c r="DN21" t="s">
        <v>168</v>
      </c>
      <c r="DO21">
        <v>25</v>
      </c>
      <c r="DP21">
        <v>4.5</v>
      </c>
      <c r="DQ21">
        <v>0.34</v>
      </c>
      <c r="DR21" t="s">
        <v>162</v>
      </c>
      <c r="DS21">
        <v>0</v>
      </c>
      <c r="DT21">
        <v>0</v>
      </c>
      <c r="DU21" t="s">
        <v>162</v>
      </c>
      <c r="DV21">
        <v>0</v>
      </c>
      <c r="DW21">
        <v>0</v>
      </c>
      <c r="DX21" t="s">
        <v>162</v>
      </c>
      <c r="DY21" t="s">
        <v>162</v>
      </c>
      <c r="DZ21" t="s">
        <v>162</v>
      </c>
      <c r="EA21" t="s">
        <v>162</v>
      </c>
      <c r="EB21">
        <v>0</v>
      </c>
      <c r="EC21">
        <v>0</v>
      </c>
      <c r="ED21">
        <v>27</v>
      </c>
      <c r="EE21">
        <v>2.02</v>
      </c>
      <c r="EF21">
        <v>2.0020566000040006E+19</v>
      </c>
      <c r="EG21">
        <v>3.0040567E+19</v>
      </c>
      <c r="EH21" t="s">
        <v>252</v>
      </c>
      <c r="EI21" t="s">
        <v>252</v>
      </c>
      <c r="EJ21" t="s">
        <v>162</v>
      </c>
      <c r="EK21" t="s">
        <v>162</v>
      </c>
      <c r="EL21" t="s">
        <v>126</v>
      </c>
      <c r="EM21" t="s">
        <v>162</v>
      </c>
      <c r="EN21" t="s">
        <v>162</v>
      </c>
      <c r="EO21" t="s">
        <v>162</v>
      </c>
      <c r="EP21" t="s">
        <v>162</v>
      </c>
      <c r="EQ21" t="s">
        <v>162</v>
      </c>
      <c r="ER21" t="s">
        <v>162</v>
      </c>
      <c r="ES21" t="s">
        <v>162</v>
      </c>
      <c r="ET21" t="s">
        <v>162</v>
      </c>
      <c r="EU21" t="s">
        <v>162</v>
      </c>
      <c r="EV21">
        <v>8995.27</v>
      </c>
      <c r="EW21">
        <v>0</v>
      </c>
      <c r="EX21">
        <v>0</v>
      </c>
      <c r="EY21" t="s">
        <v>162</v>
      </c>
      <c r="EZ21" t="s">
        <v>171</v>
      </c>
      <c r="FA21" t="s">
        <v>162</v>
      </c>
      <c r="FB21">
        <v>0</v>
      </c>
      <c r="FC21">
        <v>0</v>
      </c>
    </row>
    <row r="22" spans="1:159" x14ac:dyDescent="0.25">
      <c r="A22" t="s">
        <v>157</v>
      </c>
      <c r="B22" t="s">
        <v>144</v>
      </c>
      <c r="C22">
        <v>9814925681</v>
      </c>
      <c r="D22" t="s">
        <v>145</v>
      </c>
      <c r="E22" t="s">
        <v>229</v>
      </c>
      <c r="F22" s="3" t="s">
        <v>147</v>
      </c>
      <c r="G22" t="s">
        <v>230</v>
      </c>
      <c r="H22" t="s">
        <v>231</v>
      </c>
      <c r="I22" t="s">
        <v>232</v>
      </c>
      <c r="J22" t="s">
        <v>233</v>
      </c>
      <c r="K22" t="s">
        <v>152</v>
      </c>
      <c r="L22" s="4">
        <v>0.5</v>
      </c>
      <c r="M22" s="4">
        <v>9000</v>
      </c>
      <c r="N22" t="s">
        <v>153</v>
      </c>
      <c r="O22" t="s">
        <v>234</v>
      </c>
      <c r="P22" t="s">
        <v>261</v>
      </c>
      <c r="Q22">
        <v>34989</v>
      </c>
      <c r="R22">
        <v>33315</v>
      </c>
      <c r="S22" s="3" t="s">
        <v>156</v>
      </c>
      <c r="T22" t="s">
        <v>157</v>
      </c>
      <c r="U22">
        <v>2618045552</v>
      </c>
      <c r="V22" t="s">
        <v>262</v>
      </c>
      <c r="W22" t="s">
        <v>262</v>
      </c>
      <c r="X22">
        <v>6429382</v>
      </c>
      <c r="Y22">
        <v>1001759</v>
      </c>
      <c r="Z22">
        <v>25530250</v>
      </c>
      <c r="AA22">
        <v>9814925681</v>
      </c>
      <c r="AB22">
        <v>800578</v>
      </c>
      <c r="AC22" t="s">
        <v>159</v>
      </c>
      <c r="AD22" t="s">
        <v>160</v>
      </c>
      <c r="AE22" t="s">
        <v>161</v>
      </c>
      <c r="AF22" t="s">
        <v>233</v>
      </c>
      <c r="AG22">
        <v>5999</v>
      </c>
      <c r="AH22">
        <v>63</v>
      </c>
      <c r="AI22" t="s">
        <v>162</v>
      </c>
      <c r="AJ22" t="s">
        <v>162</v>
      </c>
      <c r="AK22" t="s">
        <v>162</v>
      </c>
      <c r="AL22" t="s">
        <v>163</v>
      </c>
      <c r="AM22" t="s">
        <v>262</v>
      </c>
      <c r="AN22">
        <v>566</v>
      </c>
      <c r="AO22">
        <v>33315</v>
      </c>
      <c r="AP22">
        <v>566</v>
      </c>
      <c r="AQ22">
        <v>9814925681</v>
      </c>
      <c r="AR22">
        <v>9814925681</v>
      </c>
      <c r="AS22" t="s">
        <v>153</v>
      </c>
      <c r="AT22" t="s">
        <v>237</v>
      </c>
      <c r="AU22" t="s">
        <v>162</v>
      </c>
      <c r="AV22" t="s">
        <v>238</v>
      </c>
      <c r="AW22" s="4">
        <v>0.5</v>
      </c>
      <c r="AX22">
        <v>9000</v>
      </c>
      <c r="AY22">
        <v>9000</v>
      </c>
      <c r="AZ22" s="9">
        <f t="shared" si="0"/>
        <v>9000</v>
      </c>
      <c r="BA22" s="9">
        <v>350</v>
      </c>
      <c r="BB22" s="9">
        <f t="shared" si="1"/>
        <v>8650</v>
      </c>
      <c r="BC22" s="10">
        <f t="shared" si="2"/>
        <v>1522.4</v>
      </c>
      <c r="BD22" s="11">
        <f t="shared" si="3"/>
        <v>6920</v>
      </c>
      <c r="BE22" s="12">
        <f t="shared" si="4"/>
        <v>207.6</v>
      </c>
      <c r="BF22" s="9">
        <v>250</v>
      </c>
      <c r="BG22" s="13">
        <f t="shared" si="5"/>
        <v>81.25</v>
      </c>
      <c r="BH22" s="13"/>
      <c r="BI22" s="14"/>
      <c r="BJ22" s="9">
        <f t="shared" si="6"/>
        <v>18.75</v>
      </c>
      <c r="BK22" t="s">
        <v>162</v>
      </c>
      <c r="BL22" t="s">
        <v>162</v>
      </c>
      <c r="BM22" t="s">
        <v>162</v>
      </c>
      <c r="BN22" t="s">
        <v>162</v>
      </c>
      <c r="BO22">
        <v>566</v>
      </c>
      <c r="BP22">
        <v>566</v>
      </c>
      <c r="BQ22">
        <v>9000</v>
      </c>
      <c r="BR22">
        <v>1000</v>
      </c>
      <c r="BS22">
        <v>45</v>
      </c>
      <c r="BT22">
        <v>3.38</v>
      </c>
      <c r="BU22">
        <v>0</v>
      </c>
      <c r="BV22">
        <v>8951.625</v>
      </c>
      <c r="BW22">
        <v>0</v>
      </c>
      <c r="BX22" t="s">
        <v>162</v>
      </c>
      <c r="BY22" t="s">
        <v>162</v>
      </c>
      <c r="BZ22">
        <v>0</v>
      </c>
      <c r="CA22">
        <v>0</v>
      </c>
      <c r="CB22" t="s">
        <v>166</v>
      </c>
      <c r="CC22">
        <v>18</v>
      </c>
      <c r="CD22" t="s">
        <v>162</v>
      </c>
      <c r="CE22">
        <v>0</v>
      </c>
      <c r="CF22">
        <v>0</v>
      </c>
      <c r="CG22" t="s">
        <v>162</v>
      </c>
      <c r="CH22">
        <v>0</v>
      </c>
      <c r="CI22">
        <v>0.2</v>
      </c>
      <c r="CJ22">
        <v>18</v>
      </c>
      <c r="CK22" t="s">
        <v>162</v>
      </c>
      <c r="CL22" t="s">
        <v>162</v>
      </c>
      <c r="CM22" t="s">
        <v>162</v>
      </c>
      <c r="CN22" t="s">
        <v>162</v>
      </c>
      <c r="CO22">
        <v>0</v>
      </c>
      <c r="CP22" t="s">
        <v>229</v>
      </c>
      <c r="CQ22">
        <v>30</v>
      </c>
      <c r="CR22">
        <v>5.4</v>
      </c>
      <c r="CS22">
        <v>0.41</v>
      </c>
      <c r="CT22">
        <v>8997.42</v>
      </c>
      <c r="CU22" t="s">
        <v>168</v>
      </c>
      <c r="CV22">
        <v>25</v>
      </c>
      <c r="CW22">
        <v>4.5</v>
      </c>
      <c r="CX22">
        <v>0.34</v>
      </c>
      <c r="CY22" t="s">
        <v>168</v>
      </c>
      <c r="CZ22">
        <v>7.5</v>
      </c>
      <c r="DA22">
        <v>1.35</v>
      </c>
      <c r="DB22">
        <v>0.1</v>
      </c>
      <c r="DC22" t="s">
        <v>163</v>
      </c>
      <c r="DD22">
        <v>7.5</v>
      </c>
      <c r="DE22">
        <v>1.35</v>
      </c>
      <c r="DF22">
        <v>0.1</v>
      </c>
      <c r="DG22">
        <v>0</v>
      </c>
      <c r="DH22">
        <v>3</v>
      </c>
      <c r="DI22">
        <v>0.23</v>
      </c>
      <c r="DJ22" t="s">
        <v>168</v>
      </c>
      <c r="DK22">
        <v>5</v>
      </c>
      <c r="DL22">
        <v>0.9</v>
      </c>
      <c r="DM22">
        <v>7.0000000000000007E-2</v>
      </c>
      <c r="DN22" t="s">
        <v>168</v>
      </c>
      <c r="DO22">
        <v>25</v>
      </c>
      <c r="DP22">
        <v>4.5</v>
      </c>
      <c r="DQ22">
        <v>0.34</v>
      </c>
      <c r="DR22" t="s">
        <v>162</v>
      </c>
      <c r="DS22">
        <v>0</v>
      </c>
      <c r="DT22">
        <v>0</v>
      </c>
      <c r="DU22" t="s">
        <v>162</v>
      </c>
      <c r="DV22">
        <v>0</v>
      </c>
      <c r="DW22">
        <v>0</v>
      </c>
      <c r="DX22" t="s">
        <v>162</v>
      </c>
      <c r="DY22" t="s">
        <v>162</v>
      </c>
      <c r="DZ22" t="s">
        <v>162</v>
      </c>
      <c r="EA22" t="s">
        <v>162</v>
      </c>
      <c r="EB22">
        <v>0</v>
      </c>
      <c r="EC22">
        <v>0</v>
      </c>
      <c r="ED22">
        <v>27</v>
      </c>
      <c r="EE22">
        <v>2.02</v>
      </c>
      <c r="EF22">
        <v>2.0020566000040006E+19</v>
      </c>
      <c r="EG22">
        <v>3.0040567E+19</v>
      </c>
      <c r="EH22" t="s">
        <v>262</v>
      </c>
      <c r="EI22" t="s">
        <v>262</v>
      </c>
      <c r="EJ22" t="s">
        <v>162</v>
      </c>
      <c r="EK22" t="s">
        <v>162</v>
      </c>
      <c r="EL22" t="s">
        <v>126</v>
      </c>
      <c r="EM22" t="s">
        <v>162</v>
      </c>
      <c r="EN22" t="s">
        <v>162</v>
      </c>
      <c r="EO22" t="s">
        <v>162</v>
      </c>
      <c r="EP22" t="s">
        <v>162</v>
      </c>
      <c r="EQ22" t="s">
        <v>162</v>
      </c>
      <c r="ER22" t="s">
        <v>162</v>
      </c>
      <c r="ES22" t="s">
        <v>162</v>
      </c>
      <c r="ET22" t="s">
        <v>162</v>
      </c>
      <c r="EU22" t="s">
        <v>162</v>
      </c>
      <c r="EV22">
        <v>8997.42</v>
      </c>
      <c r="EW22">
        <v>0</v>
      </c>
      <c r="EX22">
        <v>0</v>
      </c>
      <c r="EY22" t="s">
        <v>162</v>
      </c>
      <c r="EZ22" t="s">
        <v>171</v>
      </c>
      <c r="FA22" t="s">
        <v>162</v>
      </c>
      <c r="FB22">
        <v>0</v>
      </c>
      <c r="FC22">
        <v>0</v>
      </c>
    </row>
    <row r="23" spans="1:159" x14ac:dyDescent="0.25">
      <c r="A23" t="s">
        <v>157</v>
      </c>
      <c r="B23" t="s">
        <v>144</v>
      </c>
      <c r="C23">
        <v>9815002611</v>
      </c>
      <c r="D23" t="s">
        <v>145</v>
      </c>
      <c r="E23" t="s">
        <v>229</v>
      </c>
      <c r="F23" s="3" t="s">
        <v>147</v>
      </c>
      <c r="G23" t="s">
        <v>230</v>
      </c>
      <c r="H23" t="s">
        <v>231</v>
      </c>
      <c r="I23" t="s">
        <v>232</v>
      </c>
      <c r="J23" t="s">
        <v>233</v>
      </c>
      <c r="K23" t="s">
        <v>152</v>
      </c>
      <c r="L23" s="4">
        <v>0.5</v>
      </c>
      <c r="M23" s="4">
        <v>9000</v>
      </c>
      <c r="N23" t="s">
        <v>153</v>
      </c>
      <c r="O23" t="s">
        <v>234</v>
      </c>
      <c r="P23" t="s">
        <v>263</v>
      </c>
      <c r="Q23">
        <v>34989</v>
      </c>
      <c r="R23">
        <v>636410</v>
      </c>
      <c r="S23" s="3" t="s">
        <v>156</v>
      </c>
      <c r="T23" t="s">
        <v>157</v>
      </c>
      <c r="U23">
        <v>2618059191</v>
      </c>
      <c r="V23" t="s">
        <v>264</v>
      </c>
      <c r="W23" t="s">
        <v>264</v>
      </c>
      <c r="X23">
        <v>6429382</v>
      </c>
      <c r="Y23">
        <v>1001761</v>
      </c>
      <c r="Z23">
        <v>25530334</v>
      </c>
      <c r="AA23">
        <v>9815002611</v>
      </c>
      <c r="AB23">
        <v>800578</v>
      </c>
      <c r="AC23" t="s">
        <v>159</v>
      </c>
      <c r="AD23" t="s">
        <v>160</v>
      </c>
      <c r="AE23" t="s">
        <v>161</v>
      </c>
      <c r="AF23" t="s">
        <v>233</v>
      </c>
      <c r="AG23">
        <v>5999</v>
      </c>
      <c r="AH23">
        <v>63</v>
      </c>
      <c r="AI23" t="s">
        <v>162</v>
      </c>
      <c r="AJ23" t="s">
        <v>162</v>
      </c>
      <c r="AK23" t="s">
        <v>162</v>
      </c>
      <c r="AL23" t="s">
        <v>163</v>
      </c>
      <c r="AM23" t="s">
        <v>264</v>
      </c>
      <c r="AN23">
        <v>566</v>
      </c>
      <c r="AO23">
        <v>636410</v>
      </c>
      <c r="AP23">
        <v>566</v>
      </c>
      <c r="AQ23">
        <v>9815002611</v>
      </c>
      <c r="AR23">
        <v>9815002611</v>
      </c>
      <c r="AS23" t="s">
        <v>153</v>
      </c>
      <c r="AT23" t="s">
        <v>237</v>
      </c>
      <c r="AU23" t="s">
        <v>162</v>
      </c>
      <c r="AV23" t="s">
        <v>238</v>
      </c>
      <c r="AW23" s="4">
        <v>0.5</v>
      </c>
      <c r="AX23">
        <v>9000</v>
      </c>
      <c r="AY23">
        <v>9000</v>
      </c>
      <c r="AZ23" s="9">
        <f t="shared" si="0"/>
        <v>9000</v>
      </c>
      <c r="BA23" s="9">
        <v>350</v>
      </c>
      <c r="BB23" s="9">
        <f t="shared" si="1"/>
        <v>8650</v>
      </c>
      <c r="BC23" s="10">
        <f t="shared" si="2"/>
        <v>1522.4</v>
      </c>
      <c r="BD23" s="11">
        <f t="shared" si="3"/>
        <v>6920</v>
      </c>
      <c r="BE23" s="12">
        <f t="shared" si="4"/>
        <v>207.6</v>
      </c>
      <c r="BF23" s="9">
        <v>250</v>
      </c>
      <c r="BG23" s="13">
        <f t="shared" si="5"/>
        <v>81.25</v>
      </c>
      <c r="BH23" s="13"/>
      <c r="BI23" s="14"/>
      <c r="BJ23" s="9">
        <f t="shared" si="6"/>
        <v>18.75</v>
      </c>
      <c r="BK23" t="s">
        <v>162</v>
      </c>
      <c r="BL23" t="s">
        <v>162</v>
      </c>
      <c r="BM23" t="s">
        <v>162</v>
      </c>
      <c r="BN23" t="s">
        <v>162</v>
      </c>
      <c r="BO23">
        <v>566</v>
      </c>
      <c r="BP23">
        <v>566</v>
      </c>
      <c r="BQ23">
        <v>9000</v>
      </c>
      <c r="BR23">
        <v>1000</v>
      </c>
      <c r="BS23">
        <v>45</v>
      </c>
      <c r="BT23">
        <v>3.38</v>
      </c>
      <c r="BU23">
        <v>0</v>
      </c>
      <c r="BV23">
        <v>8951.625</v>
      </c>
      <c r="BW23">
        <v>0</v>
      </c>
      <c r="BX23" t="s">
        <v>162</v>
      </c>
      <c r="BY23" t="s">
        <v>162</v>
      </c>
      <c r="BZ23">
        <v>0</v>
      </c>
      <c r="CA23">
        <v>0</v>
      </c>
      <c r="CB23" t="s">
        <v>166</v>
      </c>
      <c r="CC23">
        <v>18</v>
      </c>
      <c r="CD23" t="s">
        <v>162</v>
      </c>
      <c r="CE23">
        <v>0</v>
      </c>
      <c r="CF23">
        <v>0</v>
      </c>
      <c r="CG23" t="s">
        <v>162</v>
      </c>
      <c r="CH23">
        <v>0</v>
      </c>
      <c r="CI23">
        <v>0.2</v>
      </c>
      <c r="CJ23">
        <v>18</v>
      </c>
      <c r="CK23" t="s">
        <v>162</v>
      </c>
      <c r="CL23" t="s">
        <v>162</v>
      </c>
      <c r="CM23" t="s">
        <v>162</v>
      </c>
      <c r="CN23" t="s">
        <v>162</v>
      </c>
      <c r="CO23">
        <v>0</v>
      </c>
      <c r="CP23" t="s">
        <v>229</v>
      </c>
      <c r="CQ23">
        <v>30</v>
      </c>
      <c r="CR23">
        <v>5.4</v>
      </c>
      <c r="CS23">
        <v>0.41</v>
      </c>
      <c r="CT23">
        <v>8997.42</v>
      </c>
      <c r="CU23" t="s">
        <v>168</v>
      </c>
      <c r="CV23">
        <v>25</v>
      </c>
      <c r="CW23">
        <v>4.5</v>
      </c>
      <c r="CX23">
        <v>0.34</v>
      </c>
      <c r="CY23" t="s">
        <v>168</v>
      </c>
      <c r="CZ23">
        <v>7.5</v>
      </c>
      <c r="DA23">
        <v>1.35</v>
      </c>
      <c r="DB23">
        <v>0.1</v>
      </c>
      <c r="DC23" t="s">
        <v>163</v>
      </c>
      <c r="DD23">
        <v>7.5</v>
      </c>
      <c r="DE23">
        <v>1.35</v>
      </c>
      <c r="DF23">
        <v>0.1</v>
      </c>
      <c r="DG23">
        <v>0</v>
      </c>
      <c r="DH23">
        <v>3</v>
      </c>
      <c r="DI23">
        <v>0.23</v>
      </c>
      <c r="DJ23" t="s">
        <v>168</v>
      </c>
      <c r="DK23">
        <v>5</v>
      </c>
      <c r="DL23">
        <v>0.9</v>
      </c>
      <c r="DM23">
        <v>7.0000000000000007E-2</v>
      </c>
      <c r="DN23" t="s">
        <v>168</v>
      </c>
      <c r="DO23">
        <v>25</v>
      </c>
      <c r="DP23">
        <v>4.5</v>
      </c>
      <c r="DQ23">
        <v>0.34</v>
      </c>
      <c r="DR23" t="s">
        <v>162</v>
      </c>
      <c r="DS23">
        <v>0</v>
      </c>
      <c r="DT23">
        <v>0</v>
      </c>
      <c r="DU23" t="s">
        <v>162</v>
      </c>
      <c r="DV23">
        <v>0</v>
      </c>
      <c r="DW23">
        <v>0</v>
      </c>
      <c r="DX23" t="s">
        <v>162</v>
      </c>
      <c r="DY23" t="s">
        <v>162</v>
      </c>
      <c r="DZ23" t="s">
        <v>162</v>
      </c>
      <c r="EA23" t="s">
        <v>162</v>
      </c>
      <c r="EB23">
        <v>0</v>
      </c>
      <c r="EC23">
        <v>0</v>
      </c>
      <c r="ED23">
        <v>27</v>
      </c>
      <c r="EE23">
        <v>2.02</v>
      </c>
      <c r="EF23">
        <v>2.0020566000040006E+19</v>
      </c>
      <c r="EG23">
        <v>3.0040567E+19</v>
      </c>
      <c r="EH23" t="s">
        <v>264</v>
      </c>
      <c r="EI23" t="s">
        <v>264</v>
      </c>
      <c r="EJ23" t="s">
        <v>162</v>
      </c>
      <c r="EK23" t="s">
        <v>162</v>
      </c>
      <c r="EL23" t="s">
        <v>126</v>
      </c>
      <c r="EM23" t="s">
        <v>162</v>
      </c>
      <c r="EN23" t="s">
        <v>162</v>
      </c>
      <c r="EO23" t="s">
        <v>162</v>
      </c>
      <c r="EP23" t="s">
        <v>162</v>
      </c>
      <c r="EQ23" t="s">
        <v>162</v>
      </c>
      <c r="ER23" t="s">
        <v>162</v>
      </c>
      <c r="ES23" t="s">
        <v>162</v>
      </c>
      <c r="ET23" t="s">
        <v>162</v>
      </c>
      <c r="EU23" t="s">
        <v>162</v>
      </c>
      <c r="EV23">
        <v>8997.42</v>
      </c>
      <c r="EW23">
        <v>0</v>
      </c>
      <c r="EX23">
        <v>0</v>
      </c>
      <c r="EY23" t="s">
        <v>162</v>
      </c>
      <c r="EZ23" t="s">
        <v>171</v>
      </c>
      <c r="FA23" t="s">
        <v>162</v>
      </c>
      <c r="FB23">
        <v>0</v>
      </c>
      <c r="FC23">
        <v>0</v>
      </c>
    </row>
    <row r="24" spans="1:159" x14ac:dyDescent="0.25">
      <c r="A24" t="s">
        <v>157</v>
      </c>
      <c r="B24" t="s">
        <v>144</v>
      </c>
      <c r="C24">
        <v>9815122237</v>
      </c>
      <c r="D24" t="s">
        <v>145</v>
      </c>
      <c r="E24" t="s">
        <v>265</v>
      </c>
      <c r="F24" s="3" t="s">
        <v>147</v>
      </c>
      <c r="G24" t="s">
        <v>230</v>
      </c>
      <c r="H24" t="s">
        <v>231</v>
      </c>
      <c r="I24" t="s">
        <v>232</v>
      </c>
      <c r="J24" t="s">
        <v>233</v>
      </c>
      <c r="K24" t="s">
        <v>152</v>
      </c>
      <c r="L24" s="4">
        <v>0.5</v>
      </c>
      <c r="M24" s="4">
        <v>9000</v>
      </c>
      <c r="N24" t="s">
        <v>153</v>
      </c>
      <c r="O24" t="s">
        <v>271</v>
      </c>
      <c r="P24" t="s">
        <v>272</v>
      </c>
      <c r="Q24">
        <v>34989</v>
      </c>
      <c r="R24">
        <v>301818</v>
      </c>
      <c r="S24" s="3" t="s">
        <v>156</v>
      </c>
      <c r="T24" t="s">
        <v>157</v>
      </c>
      <c r="U24">
        <v>2618081679</v>
      </c>
      <c r="V24" t="s">
        <v>273</v>
      </c>
      <c r="W24" t="s">
        <v>273</v>
      </c>
      <c r="X24">
        <v>6429382</v>
      </c>
      <c r="Y24">
        <v>1001763</v>
      </c>
      <c r="Z24">
        <v>25530460</v>
      </c>
      <c r="AA24">
        <v>9815122237</v>
      </c>
      <c r="AB24">
        <v>800578</v>
      </c>
      <c r="AC24" t="s">
        <v>159</v>
      </c>
      <c r="AD24" t="s">
        <v>160</v>
      </c>
      <c r="AE24" t="s">
        <v>161</v>
      </c>
      <c r="AF24" t="s">
        <v>233</v>
      </c>
      <c r="AG24">
        <v>5999</v>
      </c>
      <c r="AH24">
        <v>63</v>
      </c>
      <c r="AI24" t="s">
        <v>162</v>
      </c>
      <c r="AJ24" t="s">
        <v>162</v>
      </c>
      <c r="AK24" t="s">
        <v>162</v>
      </c>
      <c r="AL24" t="s">
        <v>163</v>
      </c>
      <c r="AM24" t="s">
        <v>273</v>
      </c>
      <c r="AN24">
        <v>566</v>
      </c>
      <c r="AO24">
        <v>301818</v>
      </c>
      <c r="AP24">
        <v>566</v>
      </c>
      <c r="AQ24">
        <v>9815122237</v>
      </c>
      <c r="AR24">
        <v>9815122237</v>
      </c>
      <c r="AS24" t="s">
        <v>153</v>
      </c>
      <c r="AT24" t="s">
        <v>274</v>
      </c>
      <c r="AU24" t="s">
        <v>162</v>
      </c>
      <c r="AV24" t="s">
        <v>270</v>
      </c>
      <c r="AW24" s="4">
        <v>0.5</v>
      </c>
      <c r="AX24">
        <v>9000</v>
      </c>
      <c r="AY24">
        <v>9000</v>
      </c>
      <c r="AZ24" s="9">
        <f t="shared" si="0"/>
        <v>9000</v>
      </c>
      <c r="BA24" s="9">
        <v>350</v>
      </c>
      <c r="BB24" s="9">
        <f t="shared" si="1"/>
        <v>8650</v>
      </c>
      <c r="BC24" s="10">
        <f t="shared" si="2"/>
        <v>1522.4</v>
      </c>
      <c r="BD24" s="11">
        <f t="shared" si="3"/>
        <v>6920</v>
      </c>
      <c r="BE24" s="12">
        <f t="shared" si="4"/>
        <v>207.6</v>
      </c>
      <c r="BF24" s="9">
        <v>250</v>
      </c>
      <c r="BG24" s="13">
        <f t="shared" si="5"/>
        <v>81.25</v>
      </c>
      <c r="BH24" s="13"/>
      <c r="BI24" s="14"/>
      <c r="BJ24" s="9">
        <f t="shared" si="6"/>
        <v>18.75</v>
      </c>
      <c r="BK24" t="s">
        <v>162</v>
      </c>
      <c r="BL24" t="s">
        <v>162</v>
      </c>
      <c r="BM24" t="s">
        <v>162</v>
      </c>
      <c r="BN24" t="s">
        <v>162</v>
      </c>
      <c r="BO24">
        <v>566</v>
      </c>
      <c r="BP24">
        <v>566</v>
      </c>
      <c r="BQ24">
        <v>9000</v>
      </c>
      <c r="BR24">
        <v>1000</v>
      </c>
      <c r="BS24">
        <v>45</v>
      </c>
      <c r="BT24">
        <v>3.38</v>
      </c>
      <c r="BU24">
        <v>0</v>
      </c>
      <c r="BV24">
        <v>8951.625</v>
      </c>
      <c r="BW24">
        <v>0</v>
      </c>
      <c r="BX24" t="s">
        <v>162</v>
      </c>
      <c r="BY24" t="s">
        <v>162</v>
      </c>
      <c r="BZ24">
        <v>0</v>
      </c>
      <c r="CA24">
        <v>0</v>
      </c>
      <c r="CB24" t="s">
        <v>166</v>
      </c>
      <c r="CC24">
        <v>18</v>
      </c>
      <c r="CD24" t="s">
        <v>162</v>
      </c>
      <c r="CE24">
        <v>0</v>
      </c>
      <c r="CF24">
        <v>0</v>
      </c>
      <c r="CG24" t="s">
        <v>162</v>
      </c>
      <c r="CH24">
        <v>0</v>
      </c>
      <c r="CI24">
        <v>0.2</v>
      </c>
      <c r="CJ24">
        <v>18</v>
      </c>
      <c r="CK24" t="s">
        <v>162</v>
      </c>
      <c r="CL24" t="s">
        <v>162</v>
      </c>
      <c r="CM24" t="s">
        <v>162</v>
      </c>
      <c r="CN24" t="s">
        <v>162</v>
      </c>
      <c r="CO24">
        <v>0</v>
      </c>
      <c r="CP24" t="s">
        <v>265</v>
      </c>
      <c r="CQ24">
        <v>30</v>
      </c>
      <c r="CR24">
        <v>5.4</v>
      </c>
      <c r="CS24">
        <v>0.41</v>
      </c>
      <c r="CT24">
        <v>8994.19</v>
      </c>
      <c r="CU24" t="s">
        <v>168</v>
      </c>
      <c r="CV24">
        <v>25</v>
      </c>
      <c r="CW24">
        <v>4.5</v>
      </c>
      <c r="CX24">
        <v>0.34</v>
      </c>
      <c r="CY24" t="s">
        <v>168</v>
      </c>
      <c r="CZ24">
        <v>7.5</v>
      </c>
      <c r="DA24">
        <v>1.35</v>
      </c>
      <c r="DB24">
        <v>0.1</v>
      </c>
      <c r="DC24" t="s">
        <v>163</v>
      </c>
      <c r="DD24">
        <v>7.5</v>
      </c>
      <c r="DE24">
        <v>1.35</v>
      </c>
      <c r="DF24">
        <v>0.1</v>
      </c>
      <c r="DG24">
        <v>0</v>
      </c>
      <c r="DH24">
        <v>0</v>
      </c>
      <c r="DI24">
        <v>0</v>
      </c>
      <c r="DJ24" t="s">
        <v>168</v>
      </c>
      <c r="DK24">
        <v>5</v>
      </c>
      <c r="DL24">
        <v>0.9</v>
      </c>
      <c r="DM24">
        <v>7.0000000000000007E-2</v>
      </c>
      <c r="DN24" t="s">
        <v>168</v>
      </c>
      <c r="DO24">
        <v>25</v>
      </c>
      <c r="DP24">
        <v>4.5</v>
      </c>
      <c r="DQ24">
        <v>0.34</v>
      </c>
      <c r="DR24" t="s">
        <v>162</v>
      </c>
      <c r="DS24">
        <v>0</v>
      </c>
      <c r="DT24">
        <v>0</v>
      </c>
      <c r="DU24" t="s">
        <v>162</v>
      </c>
      <c r="DV24">
        <v>0</v>
      </c>
      <c r="DW24">
        <v>0</v>
      </c>
      <c r="DX24" t="s">
        <v>162</v>
      </c>
      <c r="DY24" t="s">
        <v>162</v>
      </c>
      <c r="DZ24" t="s">
        <v>162</v>
      </c>
      <c r="EA24" t="s">
        <v>162</v>
      </c>
      <c r="EB24">
        <v>0</v>
      </c>
      <c r="EC24">
        <v>0</v>
      </c>
      <c r="ED24">
        <v>27</v>
      </c>
      <c r="EE24">
        <v>2.02</v>
      </c>
      <c r="EF24">
        <v>2.0020566000040006E+19</v>
      </c>
      <c r="EG24">
        <v>3.0040567E+19</v>
      </c>
      <c r="EH24" t="s">
        <v>273</v>
      </c>
      <c r="EI24" t="s">
        <v>273</v>
      </c>
      <c r="EJ24" t="s">
        <v>162</v>
      </c>
      <c r="EK24" t="s">
        <v>162</v>
      </c>
      <c r="EL24" t="s">
        <v>126</v>
      </c>
      <c r="EM24" t="s">
        <v>162</v>
      </c>
      <c r="EN24" t="s">
        <v>162</v>
      </c>
      <c r="EO24" t="s">
        <v>162</v>
      </c>
      <c r="EP24" t="s">
        <v>162</v>
      </c>
      <c r="EQ24" t="s">
        <v>162</v>
      </c>
      <c r="ER24" t="s">
        <v>162</v>
      </c>
      <c r="ES24" t="s">
        <v>162</v>
      </c>
      <c r="ET24" t="s">
        <v>162</v>
      </c>
      <c r="EU24" t="s">
        <v>162</v>
      </c>
      <c r="EV24">
        <v>8994.19</v>
      </c>
      <c r="EW24">
        <v>0</v>
      </c>
      <c r="EX24">
        <v>0</v>
      </c>
      <c r="EY24" t="s">
        <v>162</v>
      </c>
      <c r="EZ24" t="s">
        <v>171</v>
      </c>
      <c r="FA24" t="s">
        <v>162</v>
      </c>
      <c r="FB24">
        <v>0</v>
      </c>
      <c r="FC24">
        <v>0</v>
      </c>
    </row>
    <row r="25" spans="1:159" x14ac:dyDescent="0.25">
      <c r="A25" t="s">
        <v>157</v>
      </c>
      <c r="B25" t="s">
        <v>144</v>
      </c>
      <c r="C25">
        <v>9815238262</v>
      </c>
      <c r="D25" t="s">
        <v>145</v>
      </c>
      <c r="E25" t="s">
        <v>265</v>
      </c>
      <c r="F25" s="3" t="s">
        <v>147</v>
      </c>
      <c r="G25" t="s">
        <v>230</v>
      </c>
      <c r="H25" t="s">
        <v>231</v>
      </c>
      <c r="I25" t="s">
        <v>232</v>
      </c>
      <c r="J25" t="s">
        <v>290</v>
      </c>
      <c r="K25" t="s">
        <v>152</v>
      </c>
      <c r="L25" s="4">
        <v>0.5</v>
      </c>
      <c r="M25" s="4">
        <v>9000</v>
      </c>
      <c r="N25" t="s">
        <v>291</v>
      </c>
      <c r="O25" t="s">
        <v>292</v>
      </c>
      <c r="P25" t="s">
        <v>293</v>
      </c>
      <c r="Q25">
        <v>34989</v>
      </c>
      <c r="R25">
        <v>509446</v>
      </c>
      <c r="S25" s="3" t="s">
        <v>156</v>
      </c>
      <c r="T25" t="s">
        <v>157</v>
      </c>
      <c r="U25">
        <v>2618098604</v>
      </c>
      <c r="V25" t="s">
        <v>294</v>
      </c>
      <c r="W25" t="s">
        <v>294</v>
      </c>
      <c r="X25">
        <v>6429382</v>
      </c>
      <c r="Y25">
        <v>1001764</v>
      </c>
      <c r="Z25">
        <v>25530558</v>
      </c>
      <c r="AA25">
        <v>9815238262</v>
      </c>
      <c r="AB25">
        <v>800578</v>
      </c>
      <c r="AC25" t="s">
        <v>159</v>
      </c>
      <c r="AD25" t="s">
        <v>160</v>
      </c>
      <c r="AE25" t="s">
        <v>161</v>
      </c>
      <c r="AF25" t="s">
        <v>290</v>
      </c>
      <c r="AG25">
        <v>5999</v>
      </c>
      <c r="AH25">
        <v>63</v>
      </c>
      <c r="AI25" t="s">
        <v>162</v>
      </c>
      <c r="AJ25" t="s">
        <v>162</v>
      </c>
      <c r="AK25" t="s">
        <v>162</v>
      </c>
      <c r="AL25" t="s">
        <v>163</v>
      </c>
      <c r="AM25" t="s">
        <v>294</v>
      </c>
      <c r="AN25">
        <v>566</v>
      </c>
      <c r="AO25">
        <v>509446</v>
      </c>
      <c r="AP25">
        <v>566</v>
      </c>
      <c r="AQ25">
        <v>9815238262</v>
      </c>
      <c r="AR25">
        <v>9815238262</v>
      </c>
      <c r="AS25" t="s">
        <v>291</v>
      </c>
      <c r="AT25" t="s">
        <v>295</v>
      </c>
      <c r="AU25" t="s">
        <v>162</v>
      </c>
      <c r="AV25" t="s">
        <v>270</v>
      </c>
      <c r="AW25" s="4">
        <v>0.5</v>
      </c>
      <c r="AX25">
        <v>9000</v>
      </c>
      <c r="AY25">
        <v>9000</v>
      </c>
      <c r="AZ25" s="9">
        <f t="shared" si="0"/>
        <v>9000</v>
      </c>
      <c r="BA25" s="9">
        <v>350</v>
      </c>
      <c r="BB25" s="9">
        <f t="shared" si="1"/>
        <v>8650</v>
      </c>
      <c r="BC25" s="10">
        <f t="shared" si="2"/>
        <v>1522.4</v>
      </c>
      <c r="BD25" s="11">
        <f t="shared" si="3"/>
        <v>6920</v>
      </c>
      <c r="BE25" s="12">
        <f t="shared" si="4"/>
        <v>207.6</v>
      </c>
      <c r="BF25" s="9">
        <v>250</v>
      </c>
      <c r="BG25" s="13">
        <f t="shared" si="5"/>
        <v>81.25</v>
      </c>
      <c r="BH25" s="13"/>
      <c r="BI25" s="14"/>
      <c r="BJ25" s="9">
        <f t="shared" si="6"/>
        <v>18.75</v>
      </c>
      <c r="BK25" t="s">
        <v>162</v>
      </c>
      <c r="BL25" t="s">
        <v>162</v>
      </c>
      <c r="BM25" t="s">
        <v>162</v>
      </c>
      <c r="BN25" t="s">
        <v>162</v>
      </c>
      <c r="BO25">
        <v>566</v>
      </c>
      <c r="BP25">
        <v>566</v>
      </c>
      <c r="BQ25">
        <v>9000</v>
      </c>
      <c r="BR25">
        <v>1000</v>
      </c>
      <c r="BS25">
        <v>45</v>
      </c>
      <c r="BT25">
        <v>3.38</v>
      </c>
      <c r="BU25">
        <v>0</v>
      </c>
      <c r="BV25">
        <v>8951.625</v>
      </c>
      <c r="BW25">
        <v>0</v>
      </c>
      <c r="BX25" t="s">
        <v>162</v>
      </c>
      <c r="BY25" t="s">
        <v>162</v>
      </c>
      <c r="BZ25">
        <v>0</v>
      </c>
      <c r="CA25">
        <v>0</v>
      </c>
      <c r="CB25" t="s">
        <v>166</v>
      </c>
      <c r="CC25">
        <v>18</v>
      </c>
      <c r="CD25" t="s">
        <v>162</v>
      </c>
      <c r="CE25">
        <v>0</v>
      </c>
      <c r="CF25">
        <v>0</v>
      </c>
      <c r="CG25" t="s">
        <v>162</v>
      </c>
      <c r="CH25">
        <v>0</v>
      </c>
      <c r="CI25">
        <v>0.2</v>
      </c>
      <c r="CJ25">
        <v>18</v>
      </c>
      <c r="CK25" t="s">
        <v>162</v>
      </c>
      <c r="CL25" t="s">
        <v>162</v>
      </c>
      <c r="CM25" t="s">
        <v>162</v>
      </c>
      <c r="CN25" t="s">
        <v>162</v>
      </c>
      <c r="CO25">
        <v>0</v>
      </c>
      <c r="CP25" t="s">
        <v>265</v>
      </c>
      <c r="CQ25">
        <v>30</v>
      </c>
      <c r="CR25">
        <v>5.4</v>
      </c>
      <c r="CS25">
        <v>0.41</v>
      </c>
      <c r="CT25">
        <v>8998.49</v>
      </c>
      <c r="CU25" t="s">
        <v>168</v>
      </c>
      <c r="CV25">
        <v>25</v>
      </c>
      <c r="CW25">
        <v>4.5</v>
      </c>
      <c r="CX25">
        <v>0.34</v>
      </c>
      <c r="CY25" t="s">
        <v>168</v>
      </c>
      <c r="CZ25">
        <v>7.5</v>
      </c>
      <c r="DA25">
        <v>1.35</v>
      </c>
      <c r="DB25">
        <v>0.1</v>
      </c>
      <c r="DC25" t="s">
        <v>163</v>
      </c>
      <c r="DD25">
        <v>7.5</v>
      </c>
      <c r="DE25">
        <v>1.35</v>
      </c>
      <c r="DF25">
        <v>0.1</v>
      </c>
      <c r="DG25">
        <v>0</v>
      </c>
      <c r="DH25">
        <v>4</v>
      </c>
      <c r="DI25">
        <v>0.3</v>
      </c>
      <c r="DJ25" t="s">
        <v>168</v>
      </c>
      <c r="DK25">
        <v>5</v>
      </c>
      <c r="DL25">
        <v>0.9</v>
      </c>
      <c r="DM25">
        <v>7.0000000000000007E-2</v>
      </c>
      <c r="DN25" t="s">
        <v>168</v>
      </c>
      <c r="DO25">
        <v>25</v>
      </c>
      <c r="DP25">
        <v>4.5</v>
      </c>
      <c r="DQ25">
        <v>0.34</v>
      </c>
      <c r="DR25" t="s">
        <v>162</v>
      </c>
      <c r="DS25">
        <v>0</v>
      </c>
      <c r="DT25">
        <v>0</v>
      </c>
      <c r="DU25" t="s">
        <v>162</v>
      </c>
      <c r="DV25">
        <v>0</v>
      </c>
      <c r="DW25">
        <v>0</v>
      </c>
      <c r="DX25" t="s">
        <v>162</v>
      </c>
      <c r="DY25" t="s">
        <v>162</v>
      </c>
      <c r="DZ25" t="s">
        <v>162</v>
      </c>
      <c r="EA25" t="s">
        <v>162</v>
      </c>
      <c r="EB25">
        <v>0</v>
      </c>
      <c r="EC25">
        <v>0</v>
      </c>
      <c r="ED25">
        <v>27</v>
      </c>
      <c r="EE25">
        <v>2.02</v>
      </c>
      <c r="EF25">
        <v>2.0020566000040006E+19</v>
      </c>
      <c r="EG25">
        <v>3.0040567E+19</v>
      </c>
      <c r="EH25" t="s">
        <v>294</v>
      </c>
      <c r="EI25" t="s">
        <v>294</v>
      </c>
      <c r="EJ25" t="s">
        <v>162</v>
      </c>
      <c r="EK25" t="s">
        <v>162</v>
      </c>
      <c r="EL25" t="s">
        <v>126</v>
      </c>
      <c r="EM25" t="s">
        <v>162</v>
      </c>
      <c r="EN25" t="s">
        <v>162</v>
      </c>
      <c r="EO25" t="s">
        <v>162</v>
      </c>
      <c r="EP25" t="s">
        <v>162</v>
      </c>
      <c r="EQ25" t="s">
        <v>162</v>
      </c>
      <c r="ER25" t="s">
        <v>162</v>
      </c>
      <c r="ES25" t="s">
        <v>162</v>
      </c>
      <c r="ET25" t="s">
        <v>162</v>
      </c>
      <c r="EU25" t="s">
        <v>162</v>
      </c>
      <c r="EV25">
        <v>8998.49</v>
      </c>
      <c r="EW25">
        <v>0</v>
      </c>
      <c r="EX25">
        <v>0</v>
      </c>
      <c r="EY25" t="s">
        <v>162</v>
      </c>
      <c r="EZ25" t="s">
        <v>171</v>
      </c>
      <c r="FA25" t="s">
        <v>162</v>
      </c>
      <c r="FB25">
        <v>0</v>
      </c>
      <c r="FC25">
        <v>0</v>
      </c>
    </row>
    <row r="26" spans="1:159" x14ac:dyDescent="0.25">
      <c r="A26" t="s">
        <v>157</v>
      </c>
      <c r="B26" t="s">
        <v>144</v>
      </c>
      <c r="C26">
        <v>9815340189</v>
      </c>
      <c r="D26" t="s">
        <v>145</v>
      </c>
      <c r="E26" t="s">
        <v>249</v>
      </c>
      <c r="F26" s="3" t="s">
        <v>147</v>
      </c>
      <c r="G26" t="s">
        <v>230</v>
      </c>
      <c r="H26" t="s">
        <v>231</v>
      </c>
      <c r="I26" t="s">
        <v>232</v>
      </c>
      <c r="J26" t="s">
        <v>233</v>
      </c>
      <c r="K26" t="s">
        <v>152</v>
      </c>
      <c r="L26" s="4">
        <v>0.5</v>
      </c>
      <c r="M26" s="4">
        <v>9000</v>
      </c>
      <c r="N26" t="s">
        <v>153</v>
      </c>
      <c r="O26" t="s">
        <v>296</v>
      </c>
      <c r="P26" t="s">
        <v>297</v>
      </c>
      <c r="Q26">
        <v>34989</v>
      </c>
      <c r="R26">
        <v>581720</v>
      </c>
      <c r="S26" s="3" t="s">
        <v>156</v>
      </c>
      <c r="T26" t="s">
        <v>157</v>
      </c>
      <c r="U26">
        <v>2618114021</v>
      </c>
      <c r="V26" t="s">
        <v>298</v>
      </c>
      <c r="W26" t="s">
        <v>298</v>
      </c>
      <c r="X26">
        <v>6429382</v>
      </c>
      <c r="Y26">
        <v>1001765</v>
      </c>
      <c r="Z26">
        <v>25530652</v>
      </c>
      <c r="AA26">
        <v>9815340189</v>
      </c>
      <c r="AB26">
        <v>800578</v>
      </c>
      <c r="AC26" t="s">
        <v>159</v>
      </c>
      <c r="AD26" t="s">
        <v>160</v>
      </c>
      <c r="AE26" t="s">
        <v>161</v>
      </c>
      <c r="AF26" t="s">
        <v>233</v>
      </c>
      <c r="AG26">
        <v>5999</v>
      </c>
      <c r="AH26">
        <v>63</v>
      </c>
      <c r="AI26" t="s">
        <v>162</v>
      </c>
      <c r="AJ26" t="s">
        <v>162</v>
      </c>
      <c r="AK26" t="s">
        <v>162</v>
      </c>
      <c r="AL26" t="s">
        <v>163</v>
      </c>
      <c r="AM26" t="s">
        <v>298</v>
      </c>
      <c r="AN26">
        <v>566</v>
      </c>
      <c r="AO26">
        <v>962414</v>
      </c>
      <c r="AP26">
        <v>566</v>
      </c>
      <c r="AQ26">
        <v>9815340189</v>
      </c>
      <c r="AR26">
        <v>9815340189</v>
      </c>
      <c r="AS26" t="s">
        <v>153</v>
      </c>
      <c r="AT26" t="s">
        <v>299</v>
      </c>
      <c r="AU26" t="s">
        <v>162</v>
      </c>
      <c r="AV26" t="s">
        <v>254</v>
      </c>
      <c r="AW26" s="4">
        <v>0.5</v>
      </c>
      <c r="AX26">
        <v>9000</v>
      </c>
      <c r="AY26">
        <v>9000</v>
      </c>
      <c r="AZ26" s="9">
        <f t="shared" si="0"/>
        <v>9000</v>
      </c>
      <c r="BA26" s="9">
        <v>350</v>
      </c>
      <c r="BB26" s="9">
        <f t="shared" si="1"/>
        <v>8650</v>
      </c>
      <c r="BC26" s="10">
        <f t="shared" si="2"/>
        <v>1522.4</v>
      </c>
      <c r="BD26" s="11">
        <f t="shared" si="3"/>
        <v>6920</v>
      </c>
      <c r="BE26" s="12">
        <f t="shared" si="4"/>
        <v>207.6</v>
      </c>
      <c r="BF26" s="9">
        <v>250</v>
      </c>
      <c r="BG26" s="13">
        <f t="shared" si="5"/>
        <v>81.25</v>
      </c>
      <c r="BH26" s="13"/>
      <c r="BI26" s="14"/>
      <c r="BJ26" s="9">
        <f t="shared" si="6"/>
        <v>18.75</v>
      </c>
      <c r="BK26" t="s">
        <v>162</v>
      </c>
      <c r="BL26" t="s">
        <v>162</v>
      </c>
      <c r="BM26" t="s">
        <v>162</v>
      </c>
      <c r="BN26" t="s">
        <v>162</v>
      </c>
      <c r="BO26">
        <v>566</v>
      </c>
      <c r="BP26">
        <v>566</v>
      </c>
      <c r="BQ26">
        <v>9000</v>
      </c>
      <c r="BR26">
        <v>1000</v>
      </c>
      <c r="BS26">
        <v>45</v>
      </c>
      <c r="BT26">
        <v>3.38</v>
      </c>
      <c r="BU26">
        <v>0</v>
      </c>
      <c r="BV26">
        <v>8951.625</v>
      </c>
      <c r="BW26">
        <v>0</v>
      </c>
      <c r="BX26" t="s">
        <v>162</v>
      </c>
      <c r="BY26" t="s">
        <v>162</v>
      </c>
      <c r="BZ26">
        <v>0</v>
      </c>
      <c r="CA26">
        <v>0</v>
      </c>
      <c r="CB26" t="s">
        <v>166</v>
      </c>
      <c r="CC26">
        <v>18</v>
      </c>
      <c r="CD26" t="s">
        <v>162</v>
      </c>
      <c r="CE26">
        <v>0</v>
      </c>
      <c r="CF26">
        <v>0</v>
      </c>
      <c r="CG26" t="s">
        <v>162</v>
      </c>
      <c r="CH26">
        <v>0</v>
      </c>
      <c r="CI26">
        <v>0.2</v>
      </c>
      <c r="CJ26">
        <v>18</v>
      </c>
      <c r="CK26" t="s">
        <v>162</v>
      </c>
      <c r="CL26" t="s">
        <v>162</v>
      </c>
      <c r="CM26" t="s">
        <v>162</v>
      </c>
      <c r="CN26" t="s">
        <v>162</v>
      </c>
      <c r="CO26">
        <v>0</v>
      </c>
      <c r="CP26" t="s">
        <v>249</v>
      </c>
      <c r="CQ26">
        <v>30</v>
      </c>
      <c r="CR26">
        <v>5.4</v>
      </c>
      <c r="CS26">
        <v>0.41</v>
      </c>
      <c r="CT26">
        <v>8995.27</v>
      </c>
      <c r="CU26" t="s">
        <v>168</v>
      </c>
      <c r="CV26">
        <v>25</v>
      </c>
      <c r="CW26">
        <v>4.5</v>
      </c>
      <c r="CX26">
        <v>0.34</v>
      </c>
      <c r="CY26" t="s">
        <v>168</v>
      </c>
      <c r="CZ26">
        <v>7.5</v>
      </c>
      <c r="DA26">
        <v>1.35</v>
      </c>
      <c r="DB26">
        <v>0.1</v>
      </c>
      <c r="DC26" t="s">
        <v>163</v>
      </c>
      <c r="DD26">
        <v>7.5</v>
      </c>
      <c r="DE26">
        <v>1.35</v>
      </c>
      <c r="DF26">
        <v>0.1</v>
      </c>
      <c r="DG26">
        <v>0</v>
      </c>
      <c r="DH26">
        <v>1</v>
      </c>
      <c r="DI26">
        <v>0.08</v>
      </c>
      <c r="DJ26" t="s">
        <v>168</v>
      </c>
      <c r="DK26">
        <v>5</v>
      </c>
      <c r="DL26">
        <v>0.9</v>
      </c>
      <c r="DM26">
        <v>7.0000000000000007E-2</v>
      </c>
      <c r="DN26" t="s">
        <v>168</v>
      </c>
      <c r="DO26">
        <v>25</v>
      </c>
      <c r="DP26">
        <v>4.5</v>
      </c>
      <c r="DQ26">
        <v>0.34</v>
      </c>
      <c r="DR26" t="s">
        <v>162</v>
      </c>
      <c r="DS26">
        <v>0</v>
      </c>
      <c r="DT26">
        <v>0</v>
      </c>
      <c r="DU26" t="s">
        <v>162</v>
      </c>
      <c r="DV26">
        <v>0</v>
      </c>
      <c r="DW26">
        <v>0</v>
      </c>
      <c r="DX26" t="s">
        <v>162</v>
      </c>
      <c r="DY26" t="s">
        <v>162</v>
      </c>
      <c r="DZ26" t="s">
        <v>162</v>
      </c>
      <c r="EA26" t="s">
        <v>162</v>
      </c>
      <c r="EB26">
        <v>0</v>
      </c>
      <c r="EC26">
        <v>0</v>
      </c>
      <c r="ED26">
        <v>27</v>
      </c>
      <c r="EE26">
        <v>2.02</v>
      </c>
      <c r="EF26">
        <v>2.0020566000040006E+19</v>
      </c>
      <c r="EG26">
        <v>3.0040567E+19</v>
      </c>
      <c r="EH26" t="s">
        <v>298</v>
      </c>
      <c r="EI26" t="s">
        <v>298</v>
      </c>
      <c r="EJ26" t="s">
        <v>162</v>
      </c>
      <c r="EK26" t="s">
        <v>162</v>
      </c>
      <c r="EL26" t="s">
        <v>126</v>
      </c>
      <c r="EM26" t="s">
        <v>162</v>
      </c>
      <c r="EN26" t="s">
        <v>162</v>
      </c>
      <c r="EO26" t="s">
        <v>162</v>
      </c>
      <c r="EP26" t="s">
        <v>162</v>
      </c>
      <c r="EQ26" t="s">
        <v>162</v>
      </c>
      <c r="ER26" t="s">
        <v>162</v>
      </c>
      <c r="ES26" t="s">
        <v>162</v>
      </c>
      <c r="ET26" t="s">
        <v>162</v>
      </c>
      <c r="EU26" t="s">
        <v>162</v>
      </c>
      <c r="EV26">
        <v>8995.27</v>
      </c>
      <c r="EW26">
        <v>0</v>
      </c>
      <c r="EX26">
        <v>0</v>
      </c>
      <c r="EY26" t="s">
        <v>162</v>
      </c>
      <c r="EZ26" t="s">
        <v>171</v>
      </c>
      <c r="FA26" t="s">
        <v>162</v>
      </c>
      <c r="FB26">
        <v>0</v>
      </c>
      <c r="FC26">
        <v>0</v>
      </c>
    </row>
    <row r="27" spans="1:159" x14ac:dyDescent="0.25">
      <c r="A27" t="s">
        <v>157</v>
      </c>
      <c r="B27" t="s">
        <v>144</v>
      </c>
      <c r="C27">
        <v>9815370620</v>
      </c>
      <c r="D27" t="s">
        <v>145</v>
      </c>
      <c r="E27" t="s">
        <v>249</v>
      </c>
      <c r="F27" s="3" t="s">
        <v>147</v>
      </c>
      <c r="G27" t="s">
        <v>230</v>
      </c>
      <c r="H27" t="s">
        <v>231</v>
      </c>
      <c r="I27" t="s">
        <v>232</v>
      </c>
      <c r="J27" t="s">
        <v>233</v>
      </c>
      <c r="K27" t="s">
        <v>152</v>
      </c>
      <c r="L27" s="4">
        <v>0.5</v>
      </c>
      <c r="M27" s="4">
        <v>9000</v>
      </c>
      <c r="N27" t="s">
        <v>153</v>
      </c>
      <c r="O27" t="s">
        <v>296</v>
      </c>
      <c r="P27" t="s">
        <v>300</v>
      </c>
      <c r="Q27">
        <v>34989</v>
      </c>
      <c r="R27">
        <v>593604</v>
      </c>
      <c r="S27" s="3" t="s">
        <v>156</v>
      </c>
      <c r="T27" t="s">
        <v>157</v>
      </c>
      <c r="U27">
        <v>2618119179</v>
      </c>
      <c r="V27" t="s">
        <v>301</v>
      </c>
      <c r="W27" t="s">
        <v>301</v>
      </c>
      <c r="X27">
        <v>6429382</v>
      </c>
      <c r="Y27">
        <v>1001766</v>
      </c>
      <c r="Z27">
        <v>25530696</v>
      </c>
      <c r="AA27">
        <v>9815370620</v>
      </c>
      <c r="AB27">
        <v>800578</v>
      </c>
      <c r="AC27" t="s">
        <v>159</v>
      </c>
      <c r="AD27" t="s">
        <v>160</v>
      </c>
      <c r="AE27" t="s">
        <v>161</v>
      </c>
      <c r="AF27" t="s">
        <v>233</v>
      </c>
      <c r="AG27">
        <v>5999</v>
      </c>
      <c r="AH27">
        <v>63</v>
      </c>
      <c r="AI27" t="s">
        <v>162</v>
      </c>
      <c r="AJ27" t="s">
        <v>162</v>
      </c>
      <c r="AK27" t="s">
        <v>162</v>
      </c>
      <c r="AL27" t="s">
        <v>163</v>
      </c>
      <c r="AM27" t="s">
        <v>301</v>
      </c>
      <c r="AN27">
        <v>566</v>
      </c>
      <c r="AO27">
        <v>26012</v>
      </c>
      <c r="AP27">
        <v>566</v>
      </c>
      <c r="AQ27">
        <v>9815370620</v>
      </c>
      <c r="AR27">
        <v>9815370620</v>
      </c>
      <c r="AS27" t="s">
        <v>153</v>
      </c>
      <c r="AT27" t="s">
        <v>299</v>
      </c>
      <c r="AU27" t="s">
        <v>162</v>
      </c>
      <c r="AV27" t="s">
        <v>254</v>
      </c>
      <c r="AW27" s="4">
        <v>0.5</v>
      </c>
      <c r="AX27">
        <v>9000</v>
      </c>
      <c r="AY27">
        <v>9000</v>
      </c>
      <c r="AZ27" s="9">
        <f t="shared" si="0"/>
        <v>9000</v>
      </c>
      <c r="BA27" s="9">
        <v>350</v>
      </c>
      <c r="BB27" s="9">
        <f t="shared" si="1"/>
        <v>8650</v>
      </c>
      <c r="BC27" s="10">
        <f t="shared" si="2"/>
        <v>1522.4</v>
      </c>
      <c r="BD27" s="11">
        <f t="shared" si="3"/>
        <v>6920</v>
      </c>
      <c r="BE27" s="12">
        <f t="shared" si="4"/>
        <v>207.6</v>
      </c>
      <c r="BF27" s="9">
        <v>250</v>
      </c>
      <c r="BG27" s="13">
        <f t="shared" si="5"/>
        <v>81.25</v>
      </c>
      <c r="BH27" s="13"/>
      <c r="BI27" s="14"/>
      <c r="BJ27" s="9">
        <f t="shared" si="6"/>
        <v>18.75</v>
      </c>
      <c r="BK27" t="s">
        <v>162</v>
      </c>
      <c r="BL27" t="s">
        <v>162</v>
      </c>
      <c r="BM27" t="s">
        <v>162</v>
      </c>
      <c r="BN27" t="s">
        <v>162</v>
      </c>
      <c r="BO27">
        <v>566</v>
      </c>
      <c r="BP27">
        <v>566</v>
      </c>
      <c r="BQ27">
        <v>9000</v>
      </c>
      <c r="BR27">
        <v>1000</v>
      </c>
      <c r="BS27">
        <v>45</v>
      </c>
      <c r="BT27">
        <v>3.38</v>
      </c>
      <c r="BU27">
        <v>0</v>
      </c>
      <c r="BV27">
        <v>8951.625</v>
      </c>
      <c r="BW27">
        <v>0</v>
      </c>
      <c r="BX27" t="s">
        <v>162</v>
      </c>
      <c r="BY27" t="s">
        <v>162</v>
      </c>
      <c r="BZ27">
        <v>0</v>
      </c>
      <c r="CA27">
        <v>0</v>
      </c>
      <c r="CB27" t="s">
        <v>166</v>
      </c>
      <c r="CC27">
        <v>18</v>
      </c>
      <c r="CD27" t="s">
        <v>162</v>
      </c>
      <c r="CE27">
        <v>0</v>
      </c>
      <c r="CF27">
        <v>0</v>
      </c>
      <c r="CG27" t="s">
        <v>162</v>
      </c>
      <c r="CH27">
        <v>0</v>
      </c>
      <c r="CI27">
        <v>0.2</v>
      </c>
      <c r="CJ27">
        <v>18</v>
      </c>
      <c r="CK27" t="s">
        <v>162</v>
      </c>
      <c r="CL27" t="s">
        <v>162</v>
      </c>
      <c r="CM27" t="s">
        <v>162</v>
      </c>
      <c r="CN27" t="s">
        <v>162</v>
      </c>
      <c r="CO27">
        <v>0</v>
      </c>
      <c r="CP27" t="s">
        <v>249</v>
      </c>
      <c r="CQ27">
        <v>30</v>
      </c>
      <c r="CR27">
        <v>5.4</v>
      </c>
      <c r="CS27">
        <v>0.41</v>
      </c>
      <c r="CT27">
        <v>8995.27</v>
      </c>
      <c r="CU27" t="s">
        <v>168</v>
      </c>
      <c r="CV27">
        <v>25</v>
      </c>
      <c r="CW27">
        <v>4.5</v>
      </c>
      <c r="CX27">
        <v>0.34</v>
      </c>
      <c r="CY27" t="s">
        <v>168</v>
      </c>
      <c r="CZ27">
        <v>7.5</v>
      </c>
      <c r="DA27">
        <v>1.35</v>
      </c>
      <c r="DB27">
        <v>0.1</v>
      </c>
      <c r="DC27" t="s">
        <v>163</v>
      </c>
      <c r="DD27">
        <v>7.5</v>
      </c>
      <c r="DE27">
        <v>1.35</v>
      </c>
      <c r="DF27">
        <v>0.1</v>
      </c>
      <c r="DG27">
        <v>0</v>
      </c>
      <c r="DH27">
        <v>1</v>
      </c>
      <c r="DI27">
        <v>0.08</v>
      </c>
      <c r="DJ27" t="s">
        <v>168</v>
      </c>
      <c r="DK27">
        <v>5</v>
      </c>
      <c r="DL27">
        <v>0.9</v>
      </c>
      <c r="DM27">
        <v>7.0000000000000007E-2</v>
      </c>
      <c r="DN27" t="s">
        <v>168</v>
      </c>
      <c r="DO27">
        <v>25</v>
      </c>
      <c r="DP27">
        <v>4.5</v>
      </c>
      <c r="DQ27">
        <v>0.34</v>
      </c>
      <c r="DR27" t="s">
        <v>162</v>
      </c>
      <c r="DS27">
        <v>0</v>
      </c>
      <c r="DT27">
        <v>0</v>
      </c>
      <c r="DU27" t="s">
        <v>162</v>
      </c>
      <c r="DV27">
        <v>0</v>
      </c>
      <c r="DW27">
        <v>0</v>
      </c>
      <c r="DX27" t="s">
        <v>162</v>
      </c>
      <c r="DY27" t="s">
        <v>162</v>
      </c>
      <c r="DZ27" t="s">
        <v>162</v>
      </c>
      <c r="EA27" t="s">
        <v>162</v>
      </c>
      <c r="EB27">
        <v>0</v>
      </c>
      <c r="EC27">
        <v>0</v>
      </c>
      <c r="ED27">
        <v>27</v>
      </c>
      <c r="EE27">
        <v>2.02</v>
      </c>
      <c r="EF27">
        <v>2.0020566000040006E+19</v>
      </c>
      <c r="EG27">
        <v>3.0040567E+19</v>
      </c>
      <c r="EH27" t="s">
        <v>301</v>
      </c>
      <c r="EI27" t="s">
        <v>301</v>
      </c>
      <c r="EJ27" t="s">
        <v>162</v>
      </c>
      <c r="EK27" t="s">
        <v>162</v>
      </c>
      <c r="EL27" t="s">
        <v>126</v>
      </c>
      <c r="EM27" t="s">
        <v>162</v>
      </c>
      <c r="EN27" t="s">
        <v>162</v>
      </c>
      <c r="EO27" t="s">
        <v>162</v>
      </c>
      <c r="EP27" t="s">
        <v>162</v>
      </c>
      <c r="EQ27" t="s">
        <v>162</v>
      </c>
      <c r="ER27" t="s">
        <v>162</v>
      </c>
      <c r="ES27" t="s">
        <v>162</v>
      </c>
      <c r="ET27" t="s">
        <v>162</v>
      </c>
      <c r="EU27" t="s">
        <v>162</v>
      </c>
      <c r="EV27">
        <v>8995.27</v>
      </c>
      <c r="EW27">
        <v>0</v>
      </c>
      <c r="EX27">
        <v>0</v>
      </c>
      <c r="EY27" t="s">
        <v>162</v>
      </c>
      <c r="EZ27" t="s">
        <v>171</v>
      </c>
      <c r="FA27" t="s">
        <v>162</v>
      </c>
      <c r="FB27">
        <v>0</v>
      </c>
      <c r="FC27">
        <v>0</v>
      </c>
    </row>
    <row r="28" spans="1:159" x14ac:dyDescent="0.25">
      <c r="A28" t="s">
        <v>157</v>
      </c>
      <c r="B28" t="s">
        <v>144</v>
      </c>
      <c r="C28">
        <v>9814500753</v>
      </c>
      <c r="D28" t="s">
        <v>145</v>
      </c>
      <c r="E28" t="s">
        <v>229</v>
      </c>
      <c r="F28" s="3" t="s">
        <v>147</v>
      </c>
      <c r="G28" t="s">
        <v>230</v>
      </c>
      <c r="H28" t="s">
        <v>231</v>
      </c>
      <c r="I28" t="s">
        <v>232</v>
      </c>
      <c r="J28" t="s">
        <v>233</v>
      </c>
      <c r="K28" t="s">
        <v>152</v>
      </c>
      <c r="L28" s="4">
        <v>0.5</v>
      </c>
      <c r="M28" s="4">
        <v>9000</v>
      </c>
      <c r="N28" t="s">
        <v>153</v>
      </c>
      <c r="O28" t="s">
        <v>234</v>
      </c>
      <c r="P28" t="s">
        <v>330</v>
      </c>
      <c r="Q28">
        <v>34988</v>
      </c>
      <c r="R28">
        <v>824727</v>
      </c>
      <c r="S28" s="3" t="s">
        <v>156</v>
      </c>
      <c r="T28" t="s">
        <v>157</v>
      </c>
      <c r="U28">
        <v>2617846749</v>
      </c>
      <c r="V28" t="s">
        <v>331</v>
      </c>
      <c r="W28" t="s">
        <v>331</v>
      </c>
      <c r="X28">
        <v>2940799</v>
      </c>
      <c r="Y28">
        <v>1001750</v>
      </c>
      <c r="Z28">
        <v>25529798</v>
      </c>
      <c r="AA28">
        <v>9814500753</v>
      </c>
      <c r="AB28">
        <v>800578</v>
      </c>
      <c r="AC28" t="s">
        <v>159</v>
      </c>
      <c r="AD28" t="s">
        <v>160</v>
      </c>
      <c r="AE28" t="s">
        <v>161</v>
      </c>
      <c r="AF28" t="s">
        <v>233</v>
      </c>
      <c r="AG28">
        <v>5999</v>
      </c>
      <c r="AH28">
        <v>63</v>
      </c>
      <c r="AI28" t="s">
        <v>162</v>
      </c>
      <c r="AJ28" t="s">
        <v>162</v>
      </c>
      <c r="AK28" t="s">
        <v>162</v>
      </c>
      <c r="AL28" t="s">
        <v>163</v>
      </c>
      <c r="AM28" t="s">
        <v>331</v>
      </c>
      <c r="AN28">
        <v>566</v>
      </c>
      <c r="AO28">
        <v>824727</v>
      </c>
      <c r="AP28">
        <v>566</v>
      </c>
      <c r="AQ28">
        <v>9814500753</v>
      </c>
      <c r="AR28">
        <v>9814500753</v>
      </c>
      <c r="AS28" t="s">
        <v>153</v>
      </c>
      <c r="AT28" t="s">
        <v>237</v>
      </c>
      <c r="AU28" t="s">
        <v>162</v>
      </c>
      <c r="AV28" t="s">
        <v>238</v>
      </c>
      <c r="AW28" s="4">
        <v>0.5</v>
      </c>
      <c r="AX28">
        <v>9000</v>
      </c>
      <c r="AY28">
        <v>9000</v>
      </c>
      <c r="AZ28" s="9">
        <f t="shared" si="0"/>
        <v>9000</v>
      </c>
      <c r="BA28" s="9">
        <v>350</v>
      </c>
      <c r="BB28" s="9">
        <f t="shared" si="1"/>
        <v>8650</v>
      </c>
      <c r="BC28" s="10">
        <f t="shared" si="2"/>
        <v>1522.4</v>
      </c>
      <c r="BD28" s="11">
        <f t="shared" si="3"/>
        <v>6920</v>
      </c>
      <c r="BE28" s="12">
        <f t="shared" si="4"/>
        <v>207.6</v>
      </c>
      <c r="BF28" s="9">
        <v>250</v>
      </c>
      <c r="BG28" s="13">
        <f t="shared" si="5"/>
        <v>81.25</v>
      </c>
      <c r="BH28" s="13"/>
      <c r="BI28" s="14"/>
      <c r="BJ28" s="9">
        <f t="shared" si="6"/>
        <v>18.75</v>
      </c>
      <c r="BK28" t="s">
        <v>162</v>
      </c>
      <c r="BL28" t="s">
        <v>162</v>
      </c>
      <c r="BM28" t="s">
        <v>162</v>
      </c>
      <c r="BN28" t="s">
        <v>162</v>
      </c>
      <c r="BO28">
        <v>566</v>
      </c>
      <c r="BP28">
        <v>566</v>
      </c>
      <c r="BQ28">
        <v>9000</v>
      </c>
      <c r="BR28">
        <v>1000</v>
      </c>
      <c r="BS28">
        <v>45</v>
      </c>
      <c r="BT28">
        <v>3.38</v>
      </c>
      <c r="BU28">
        <v>0</v>
      </c>
      <c r="BV28">
        <v>8951.625</v>
      </c>
      <c r="BW28">
        <v>0</v>
      </c>
      <c r="BX28" t="s">
        <v>162</v>
      </c>
      <c r="BY28" t="s">
        <v>162</v>
      </c>
      <c r="BZ28">
        <v>0</v>
      </c>
      <c r="CA28">
        <v>0</v>
      </c>
      <c r="CB28" t="s">
        <v>166</v>
      </c>
      <c r="CC28">
        <v>18</v>
      </c>
      <c r="CD28" t="s">
        <v>162</v>
      </c>
      <c r="CE28">
        <v>0</v>
      </c>
      <c r="CF28">
        <v>0</v>
      </c>
      <c r="CG28" t="s">
        <v>162</v>
      </c>
      <c r="CH28">
        <v>0</v>
      </c>
      <c r="CI28">
        <v>0.2</v>
      </c>
      <c r="CJ28">
        <v>18</v>
      </c>
      <c r="CK28" t="s">
        <v>162</v>
      </c>
      <c r="CL28" t="s">
        <v>162</v>
      </c>
      <c r="CM28" t="s">
        <v>162</v>
      </c>
      <c r="CN28" t="s">
        <v>162</v>
      </c>
      <c r="CO28">
        <v>0</v>
      </c>
      <c r="CP28" t="s">
        <v>229</v>
      </c>
      <c r="CQ28">
        <v>30</v>
      </c>
      <c r="CR28">
        <v>5.4</v>
      </c>
      <c r="CS28">
        <v>0.41</v>
      </c>
      <c r="CT28">
        <v>8997.42</v>
      </c>
      <c r="CU28" t="s">
        <v>168</v>
      </c>
      <c r="CV28">
        <v>25</v>
      </c>
      <c r="CW28">
        <v>4.5</v>
      </c>
      <c r="CX28">
        <v>0.34</v>
      </c>
      <c r="CY28" t="s">
        <v>168</v>
      </c>
      <c r="CZ28">
        <v>7.5</v>
      </c>
      <c r="DA28">
        <v>1.35</v>
      </c>
      <c r="DB28">
        <v>0.1</v>
      </c>
      <c r="DC28" t="s">
        <v>163</v>
      </c>
      <c r="DD28">
        <v>7.5</v>
      </c>
      <c r="DE28">
        <v>1.35</v>
      </c>
      <c r="DF28">
        <v>0.1</v>
      </c>
      <c r="DG28">
        <v>0</v>
      </c>
      <c r="DH28">
        <v>3</v>
      </c>
      <c r="DI28">
        <v>0.23</v>
      </c>
      <c r="DJ28" t="s">
        <v>168</v>
      </c>
      <c r="DK28">
        <v>5</v>
      </c>
      <c r="DL28">
        <v>0.9</v>
      </c>
      <c r="DM28">
        <v>7.0000000000000007E-2</v>
      </c>
      <c r="DN28" t="s">
        <v>168</v>
      </c>
      <c r="DO28">
        <v>25</v>
      </c>
      <c r="DP28">
        <v>4.5</v>
      </c>
      <c r="DQ28">
        <v>0.34</v>
      </c>
      <c r="DR28" t="s">
        <v>162</v>
      </c>
      <c r="DS28">
        <v>0</v>
      </c>
      <c r="DT28">
        <v>0</v>
      </c>
      <c r="DU28" t="s">
        <v>162</v>
      </c>
      <c r="DV28">
        <v>0</v>
      </c>
      <c r="DW28">
        <v>0</v>
      </c>
      <c r="DX28" t="s">
        <v>162</v>
      </c>
      <c r="DY28" t="s">
        <v>162</v>
      </c>
      <c r="DZ28" t="s">
        <v>162</v>
      </c>
      <c r="EA28" t="s">
        <v>162</v>
      </c>
      <c r="EB28">
        <v>0</v>
      </c>
      <c r="EC28">
        <v>0</v>
      </c>
      <c r="ED28">
        <v>27</v>
      </c>
      <c r="EE28">
        <v>2.02</v>
      </c>
      <c r="EF28">
        <v>2.0020566000040006E+19</v>
      </c>
      <c r="EG28">
        <v>3.0040567E+19</v>
      </c>
      <c r="EH28" t="s">
        <v>331</v>
      </c>
      <c r="EI28" t="s">
        <v>331</v>
      </c>
      <c r="EJ28" t="s">
        <v>162</v>
      </c>
      <c r="EK28" t="s">
        <v>162</v>
      </c>
      <c r="EL28" t="s">
        <v>126</v>
      </c>
      <c r="EM28" t="s">
        <v>162</v>
      </c>
      <c r="EN28" t="s">
        <v>162</v>
      </c>
      <c r="EO28" t="s">
        <v>162</v>
      </c>
      <c r="EP28" t="s">
        <v>162</v>
      </c>
      <c r="EQ28" t="s">
        <v>162</v>
      </c>
      <c r="ER28" t="s">
        <v>162</v>
      </c>
      <c r="ES28" t="s">
        <v>162</v>
      </c>
      <c r="ET28" t="s">
        <v>162</v>
      </c>
      <c r="EU28" t="s">
        <v>162</v>
      </c>
      <c r="EV28">
        <v>8997.42</v>
      </c>
      <c r="EW28">
        <v>0</v>
      </c>
      <c r="EX28">
        <v>0</v>
      </c>
      <c r="EY28" t="s">
        <v>162</v>
      </c>
      <c r="EZ28" t="s">
        <v>171</v>
      </c>
      <c r="FA28" t="s">
        <v>162</v>
      </c>
      <c r="FB28">
        <v>0</v>
      </c>
      <c r="FC28">
        <v>0</v>
      </c>
    </row>
    <row r="29" spans="1:159" x14ac:dyDescent="0.25">
      <c r="A29" t="s">
        <v>157</v>
      </c>
      <c r="B29" t="s">
        <v>144</v>
      </c>
      <c r="C29">
        <v>9814402906</v>
      </c>
      <c r="D29" t="s">
        <v>145</v>
      </c>
      <c r="E29" t="s">
        <v>283</v>
      </c>
      <c r="F29" s="3" t="s">
        <v>147</v>
      </c>
      <c r="G29" t="s">
        <v>230</v>
      </c>
      <c r="H29" t="s">
        <v>231</v>
      </c>
      <c r="I29" t="s">
        <v>232</v>
      </c>
      <c r="J29" t="s">
        <v>290</v>
      </c>
      <c r="K29" t="s">
        <v>152</v>
      </c>
      <c r="L29" s="4">
        <v>0.5</v>
      </c>
      <c r="M29" s="4">
        <v>9000</v>
      </c>
      <c r="N29" t="s">
        <v>291</v>
      </c>
      <c r="O29" t="s">
        <v>334</v>
      </c>
      <c r="P29" t="s">
        <v>335</v>
      </c>
      <c r="Q29">
        <v>34988</v>
      </c>
      <c r="R29">
        <v>935966</v>
      </c>
      <c r="S29" s="3" t="s">
        <v>156</v>
      </c>
      <c r="T29" t="s">
        <v>157</v>
      </c>
      <c r="U29">
        <v>2617838182</v>
      </c>
      <c r="V29" t="s">
        <v>336</v>
      </c>
      <c r="W29" t="s">
        <v>336</v>
      </c>
      <c r="X29">
        <v>5104507</v>
      </c>
      <c r="Y29">
        <v>1001747</v>
      </c>
      <c r="Z29">
        <v>25529702</v>
      </c>
      <c r="AA29">
        <v>9814402906</v>
      </c>
      <c r="AB29">
        <v>800578</v>
      </c>
      <c r="AC29" t="s">
        <v>159</v>
      </c>
      <c r="AD29" t="s">
        <v>160</v>
      </c>
      <c r="AE29" t="s">
        <v>161</v>
      </c>
      <c r="AF29" t="s">
        <v>290</v>
      </c>
      <c r="AG29">
        <v>5999</v>
      </c>
      <c r="AH29">
        <v>63</v>
      </c>
      <c r="AI29" t="s">
        <v>162</v>
      </c>
      <c r="AJ29" t="s">
        <v>162</v>
      </c>
      <c r="AK29" t="s">
        <v>162</v>
      </c>
      <c r="AL29" t="s">
        <v>163</v>
      </c>
      <c r="AM29" t="s">
        <v>336</v>
      </c>
      <c r="AN29">
        <v>566</v>
      </c>
      <c r="AO29">
        <v>876568</v>
      </c>
      <c r="AP29">
        <v>566</v>
      </c>
      <c r="AQ29">
        <v>9814402906</v>
      </c>
      <c r="AR29">
        <v>9814402906</v>
      </c>
      <c r="AS29" t="s">
        <v>291</v>
      </c>
      <c r="AT29" t="s">
        <v>337</v>
      </c>
      <c r="AU29" t="s">
        <v>162</v>
      </c>
      <c r="AV29" t="s">
        <v>327</v>
      </c>
      <c r="AW29" s="4">
        <v>0.5</v>
      </c>
      <c r="AX29">
        <v>9000</v>
      </c>
      <c r="AY29">
        <v>9000</v>
      </c>
      <c r="AZ29" s="9">
        <f t="shared" si="0"/>
        <v>9000</v>
      </c>
      <c r="BA29" s="9">
        <v>350</v>
      </c>
      <c r="BB29" s="9">
        <f t="shared" si="1"/>
        <v>8650</v>
      </c>
      <c r="BC29" s="10">
        <f t="shared" si="2"/>
        <v>1522.4</v>
      </c>
      <c r="BD29" s="11">
        <f t="shared" si="3"/>
        <v>6920</v>
      </c>
      <c r="BE29" s="12">
        <f t="shared" si="4"/>
        <v>207.6</v>
      </c>
      <c r="BF29" s="9">
        <v>250</v>
      </c>
      <c r="BG29" s="13">
        <f t="shared" si="5"/>
        <v>81.25</v>
      </c>
      <c r="BH29" s="13"/>
      <c r="BI29" s="14"/>
      <c r="BJ29" s="9">
        <f t="shared" si="6"/>
        <v>18.75</v>
      </c>
      <c r="BK29" t="s">
        <v>162</v>
      </c>
      <c r="BL29" t="s">
        <v>162</v>
      </c>
      <c r="BM29" t="s">
        <v>162</v>
      </c>
      <c r="BN29" t="s">
        <v>162</v>
      </c>
      <c r="BO29">
        <v>566</v>
      </c>
      <c r="BP29">
        <v>566</v>
      </c>
      <c r="BQ29">
        <v>9000</v>
      </c>
      <c r="BR29">
        <v>1000</v>
      </c>
      <c r="BS29">
        <v>45</v>
      </c>
      <c r="BT29">
        <v>3.38</v>
      </c>
      <c r="BU29">
        <v>0</v>
      </c>
      <c r="BV29">
        <v>8951.625</v>
      </c>
      <c r="BW29">
        <v>0</v>
      </c>
      <c r="BX29" t="s">
        <v>162</v>
      </c>
      <c r="BY29" t="s">
        <v>162</v>
      </c>
      <c r="BZ29">
        <v>0</v>
      </c>
      <c r="CA29">
        <v>0</v>
      </c>
      <c r="CB29" t="s">
        <v>166</v>
      </c>
      <c r="CC29">
        <v>18</v>
      </c>
      <c r="CD29" t="s">
        <v>162</v>
      </c>
      <c r="CE29">
        <v>0</v>
      </c>
      <c r="CF29">
        <v>0</v>
      </c>
      <c r="CG29" t="s">
        <v>162</v>
      </c>
      <c r="CH29">
        <v>0</v>
      </c>
      <c r="CI29">
        <v>0.2</v>
      </c>
      <c r="CJ29">
        <v>18</v>
      </c>
      <c r="CK29" t="s">
        <v>162</v>
      </c>
      <c r="CL29" t="s">
        <v>162</v>
      </c>
      <c r="CM29" t="s">
        <v>162</v>
      </c>
      <c r="CN29" t="s">
        <v>162</v>
      </c>
      <c r="CO29">
        <v>0</v>
      </c>
      <c r="CP29" t="s">
        <v>283</v>
      </c>
      <c r="CQ29">
        <v>30</v>
      </c>
      <c r="CR29">
        <v>5.4</v>
      </c>
      <c r="CS29">
        <v>0.41</v>
      </c>
      <c r="CT29">
        <v>8999.57</v>
      </c>
      <c r="CU29" t="s">
        <v>168</v>
      </c>
      <c r="CV29">
        <v>25</v>
      </c>
      <c r="CW29">
        <v>4.5</v>
      </c>
      <c r="CX29">
        <v>0.34</v>
      </c>
      <c r="CY29" t="s">
        <v>168</v>
      </c>
      <c r="CZ29">
        <v>7.5</v>
      </c>
      <c r="DA29">
        <v>1.35</v>
      </c>
      <c r="DB29">
        <v>0.1</v>
      </c>
      <c r="DC29" t="s">
        <v>163</v>
      </c>
      <c r="DD29">
        <v>7.5</v>
      </c>
      <c r="DE29">
        <v>1.35</v>
      </c>
      <c r="DF29">
        <v>0.1</v>
      </c>
      <c r="DG29">
        <v>0</v>
      </c>
      <c r="DH29">
        <v>5</v>
      </c>
      <c r="DI29">
        <v>0.38</v>
      </c>
      <c r="DJ29" t="s">
        <v>168</v>
      </c>
      <c r="DK29">
        <v>5</v>
      </c>
      <c r="DL29">
        <v>0.9</v>
      </c>
      <c r="DM29">
        <v>7.0000000000000007E-2</v>
      </c>
      <c r="DN29" t="s">
        <v>168</v>
      </c>
      <c r="DO29">
        <v>25</v>
      </c>
      <c r="DP29">
        <v>4.5</v>
      </c>
      <c r="DQ29">
        <v>0.34</v>
      </c>
      <c r="DR29" t="s">
        <v>162</v>
      </c>
      <c r="DS29">
        <v>0</v>
      </c>
      <c r="DT29">
        <v>0</v>
      </c>
      <c r="DU29" t="s">
        <v>162</v>
      </c>
      <c r="DV29">
        <v>0</v>
      </c>
      <c r="DW29">
        <v>0</v>
      </c>
      <c r="DX29" t="s">
        <v>162</v>
      </c>
      <c r="DY29" t="s">
        <v>162</v>
      </c>
      <c r="DZ29" t="s">
        <v>162</v>
      </c>
      <c r="EA29" t="s">
        <v>162</v>
      </c>
      <c r="EB29">
        <v>0</v>
      </c>
      <c r="EC29">
        <v>0</v>
      </c>
      <c r="ED29">
        <v>27</v>
      </c>
      <c r="EE29">
        <v>2.02</v>
      </c>
      <c r="EF29">
        <v>2.0020566000040006E+19</v>
      </c>
      <c r="EG29">
        <v>3.0040566E+19</v>
      </c>
      <c r="EH29" t="s">
        <v>336</v>
      </c>
      <c r="EI29" t="s">
        <v>336</v>
      </c>
      <c r="EJ29" t="s">
        <v>162</v>
      </c>
      <c r="EK29" t="s">
        <v>162</v>
      </c>
      <c r="EL29" t="s">
        <v>126</v>
      </c>
      <c r="EM29" t="s">
        <v>162</v>
      </c>
      <c r="EN29" t="s">
        <v>162</v>
      </c>
      <c r="EO29" t="s">
        <v>162</v>
      </c>
      <c r="EP29" t="s">
        <v>162</v>
      </c>
      <c r="EQ29" t="s">
        <v>162</v>
      </c>
      <c r="ER29" t="s">
        <v>162</v>
      </c>
      <c r="ES29" t="s">
        <v>162</v>
      </c>
      <c r="ET29" t="s">
        <v>162</v>
      </c>
      <c r="EU29" t="s">
        <v>162</v>
      </c>
      <c r="EV29">
        <v>8999.57</v>
      </c>
      <c r="EW29">
        <v>0</v>
      </c>
      <c r="EX29">
        <v>0</v>
      </c>
      <c r="EY29" t="s">
        <v>162</v>
      </c>
      <c r="EZ29" t="s">
        <v>171</v>
      </c>
      <c r="FA29" t="s">
        <v>162</v>
      </c>
      <c r="FB29">
        <v>0</v>
      </c>
      <c r="FC29">
        <v>0</v>
      </c>
    </row>
    <row r="30" spans="1:159" x14ac:dyDescent="0.25">
      <c r="A30" t="s">
        <v>157</v>
      </c>
      <c r="B30" t="s">
        <v>144</v>
      </c>
      <c r="C30">
        <v>9814244338</v>
      </c>
      <c r="D30" t="s">
        <v>145</v>
      </c>
      <c r="E30" t="s">
        <v>229</v>
      </c>
      <c r="F30" s="3" t="s">
        <v>147</v>
      </c>
      <c r="G30" t="s">
        <v>230</v>
      </c>
      <c r="H30" t="s">
        <v>231</v>
      </c>
      <c r="I30" t="s">
        <v>232</v>
      </c>
      <c r="J30" t="s">
        <v>233</v>
      </c>
      <c r="K30" t="s">
        <v>152</v>
      </c>
      <c r="L30" s="4">
        <v>0.5</v>
      </c>
      <c r="M30" s="4">
        <v>9000</v>
      </c>
      <c r="N30" t="s">
        <v>153</v>
      </c>
      <c r="O30" t="s">
        <v>234</v>
      </c>
      <c r="P30" t="s">
        <v>344</v>
      </c>
      <c r="Q30">
        <v>34988</v>
      </c>
      <c r="R30">
        <v>13207</v>
      </c>
      <c r="S30" s="3" t="s">
        <v>156</v>
      </c>
      <c r="T30" t="s">
        <v>157</v>
      </c>
      <c r="U30">
        <v>2617820843</v>
      </c>
      <c r="V30" t="s">
        <v>345</v>
      </c>
      <c r="W30" t="s">
        <v>345</v>
      </c>
      <c r="X30">
        <v>9261439</v>
      </c>
      <c r="Y30">
        <v>1001742</v>
      </c>
      <c r="Z30">
        <v>25529549</v>
      </c>
      <c r="AA30">
        <v>9814244338</v>
      </c>
      <c r="AB30">
        <v>800578</v>
      </c>
      <c r="AC30" t="s">
        <v>159</v>
      </c>
      <c r="AD30" t="s">
        <v>160</v>
      </c>
      <c r="AE30" t="s">
        <v>161</v>
      </c>
      <c r="AF30" t="s">
        <v>233</v>
      </c>
      <c r="AG30">
        <v>5999</v>
      </c>
      <c r="AH30">
        <v>63</v>
      </c>
      <c r="AI30" t="s">
        <v>162</v>
      </c>
      <c r="AJ30" t="s">
        <v>162</v>
      </c>
      <c r="AK30" t="s">
        <v>162</v>
      </c>
      <c r="AL30" t="s">
        <v>163</v>
      </c>
      <c r="AM30" t="s">
        <v>345</v>
      </c>
      <c r="AN30">
        <v>566</v>
      </c>
      <c r="AO30">
        <v>13207</v>
      </c>
      <c r="AP30">
        <v>566</v>
      </c>
      <c r="AQ30">
        <v>9814244338</v>
      </c>
      <c r="AR30">
        <v>9814244338</v>
      </c>
      <c r="AS30" t="s">
        <v>153</v>
      </c>
      <c r="AT30" t="s">
        <v>237</v>
      </c>
      <c r="AU30" t="s">
        <v>162</v>
      </c>
      <c r="AV30" t="s">
        <v>238</v>
      </c>
      <c r="AW30" s="4">
        <v>0.5</v>
      </c>
      <c r="AX30">
        <v>9000</v>
      </c>
      <c r="AY30">
        <v>9000</v>
      </c>
      <c r="AZ30" s="9">
        <f t="shared" si="0"/>
        <v>9000</v>
      </c>
      <c r="BA30" s="9">
        <v>350</v>
      </c>
      <c r="BB30" s="9">
        <f t="shared" si="1"/>
        <v>8650</v>
      </c>
      <c r="BC30" s="10">
        <f t="shared" si="2"/>
        <v>1522.4</v>
      </c>
      <c r="BD30" s="11">
        <f t="shared" si="3"/>
        <v>6920</v>
      </c>
      <c r="BE30" s="12">
        <f t="shared" si="4"/>
        <v>207.6</v>
      </c>
      <c r="BF30" s="9">
        <v>250</v>
      </c>
      <c r="BG30" s="13">
        <f t="shared" si="5"/>
        <v>81.25</v>
      </c>
      <c r="BH30" s="13"/>
      <c r="BI30" s="14"/>
      <c r="BJ30" s="9">
        <f t="shared" si="6"/>
        <v>18.75</v>
      </c>
      <c r="BK30" t="s">
        <v>162</v>
      </c>
      <c r="BL30" t="s">
        <v>162</v>
      </c>
      <c r="BM30" t="s">
        <v>162</v>
      </c>
      <c r="BN30" t="s">
        <v>162</v>
      </c>
      <c r="BO30">
        <v>566</v>
      </c>
      <c r="BP30">
        <v>566</v>
      </c>
      <c r="BQ30">
        <v>9000</v>
      </c>
      <c r="BR30">
        <v>1000</v>
      </c>
      <c r="BS30">
        <v>45</v>
      </c>
      <c r="BT30">
        <v>3.38</v>
      </c>
      <c r="BU30">
        <v>0</v>
      </c>
      <c r="BV30">
        <v>8951.625</v>
      </c>
      <c r="BW30">
        <v>0</v>
      </c>
      <c r="BX30" t="s">
        <v>162</v>
      </c>
      <c r="BY30" t="s">
        <v>162</v>
      </c>
      <c r="BZ30">
        <v>0</v>
      </c>
      <c r="CA30">
        <v>0</v>
      </c>
      <c r="CB30" t="s">
        <v>166</v>
      </c>
      <c r="CC30">
        <v>18</v>
      </c>
      <c r="CD30" t="s">
        <v>162</v>
      </c>
      <c r="CE30">
        <v>0</v>
      </c>
      <c r="CF30">
        <v>0</v>
      </c>
      <c r="CG30" t="s">
        <v>162</v>
      </c>
      <c r="CH30">
        <v>0</v>
      </c>
      <c r="CI30">
        <v>0.2</v>
      </c>
      <c r="CJ30">
        <v>18</v>
      </c>
      <c r="CK30" t="s">
        <v>162</v>
      </c>
      <c r="CL30" t="s">
        <v>162</v>
      </c>
      <c r="CM30" t="s">
        <v>162</v>
      </c>
      <c r="CN30" t="s">
        <v>162</v>
      </c>
      <c r="CO30">
        <v>0</v>
      </c>
      <c r="CP30" t="s">
        <v>229</v>
      </c>
      <c r="CQ30">
        <v>30</v>
      </c>
      <c r="CR30">
        <v>5.4</v>
      </c>
      <c r="CS30">
        <v>0.41</v>
      </c>
      <c r="CT30">
        <v>8997.42</v>
      </c>
      <c r="CU30" t="s">
        <v>168</v>
      </c>
      <c r="CV30">
        <v>25</v>
      </c>
      <c r="CW30">
        <v>4.5</v>
      </c>
      <c r="CX30">
        <v>0.34</v>
      </c>
      <c r="CY30" t="s">
        <v>168</v>
      </c>
      <c r="CZ30">
        <v>7.5</v>
      </c>
      <c r="DA30">
        <v>1.35</v>
      </c>
      <c r="DB30">
        <v>0.1</v>
      </c>
      <c r="DC30" t="s">
        <v>163</v>
      </c>
      <c r="DD30">
        <v>7.5</v>
      </c>
      <c r="DE30">
        <v>1.35</v>
      </c>
      <c r="DF30">
        <v>0.1</v>
      </c>
      <c r="DG30">
        <v>0</v>
      </c>
      <c r="DH30">
        <v>3</v>
      </c>
      <c r="DI30">
        <v>0.23</v>
      </c>
      <c r="DJ30" t="s">
        <v>168</v>
      </c>
      <c r="DK30">
        <v>5</v>
      </c>
      <c r="DL30">
        <v>0.9</v>
      </c>
      <c r="DM30">
        <v>7.0000000000000007E-2</v>
      </c>
      <c r="DN30" t="s">
        <v>168</v>
      </c>
      <c r="DO30">
        <v>25</v>
      </c>
      <c r="DP30">
        <v>4.5</v>
      </c>
      <c r="DQ30">
        <v>0.34</v>
      </c>
      <c r="DR30" t="s">
        <v>162</v>
      </c>
      <c r="DS30">
        <v>0</v>
      </c>
      <c r="DT30">
        <v>0</v>
      </c>
      <c r="DU30" t="s">
        <v>162</v>
      </c>
      <c r="DV30">
        <v>0</v>
      </c>
      <c r="DW30">
        <v>0</v>
      </c>
      <c r="DX30" t="s">
        <v>162</v>
      </c>
      <c r="DY30" t="s">
        <v>162</v>
      </c>
      <c r="DZ30" t="s">
        <v>162</v>
      </c>
      <c r="EA30" t="s">
        <v>162</v>
      </c>
      <c r="EB30">
        <v>0</v>
      </c>
      <c r="EC30">
        <v>0</v>
      </c>
      <c r="ED30">
        <v>27</v>
      </c>
      <c r="EE30">
        <v>2.02</v>
      </c>
      <c r="EF30">
        <v>2.0020566000040006E+19</v>
      </c>
      <c r="EG30">
        <v>3.0040567E+19</v>
      </c>
      <c r="EH30" t="s">
        <v>345</v>
      </c>
      <c r="EI30" t="s">
        <v>345</v>
      </c>
      <c r="EJ30" t="s">
        <v>162</v>
      </c>
      <c r="EK30" t="s">
        <v>162</v>
      </c>
      <c r="EL30" t="s">
        <v>126</v>
      </c>
      <c r="EM30" t="s">
        <v>162</v>
      </c>
      <c r="EN30" t="s">
        <v>162</v>
      </c>
      <c r="EO30" t="s">
        <v>162</v>
      </c>
      <c r="EP30" t="s">
        <v>162</v>
      </c>
      <c r="EQ30" t="s">
        <v>162</v>
      </c>
      <c r="ER30" t="s">
        <v>162</v>
      </c>
      <c r="ES30" t="s">
        <v>162</v>
      </c>
      <c r="ET30" t="s">
        <v>162</v>
      </c>
      <c r="EU30" t="s">
        <v>162</v>
      </c>
      <c r="EV30">
        <v>8997.42</v>
      </c>
      <c r="EW30">
        <v>0</v>
      </c>
      <c r="EX30">
        <v>0</v>
      </c>
      <c r="EY30" t="s">
        <v>162</v>
      </c>
      <c r="EZ30" t="s">
        <v>171</v>
      </c>
      <c r="FA30" t="s">
        <v>162</v>
      </c>
      <c r="FB30">
        <v>0</v>
      </c>
      <c r="FC30">
        <v>0</v>
      </c>
    </row>
    <row r="31" spans="1:159" x14ac:dyDescent="0.25">
      <c r="A31" t="s">
        <v>157</v>
      </c>
      <c r="B31" t="s">
        <v>144</v>
      </c>
      <c r="C31">
        <v>9814271678</v>
      </c>
      <c r="D31" t="s">
        <v>145</v>
      </c>
      <c r="E31" t="s">
        <v>229</v>
      </c>
      <c r="F31" s="3" t="s">
        <v>147</v>
      </c>
      <c r="G31" t="s">
        <v>230</v>
      </c>
      <c r="H31" t="s">
        <v>231</v>
      </c>
      <c r="I31" t="s">
        <v>232</v>
      </c>
      <c r="J31" t="s">
        <v>233</v>
      </c>
      <c r="K31" t="s">
        <v>152</v>
      </c>
      <c r="L31" s="4">
        <v>0.5</v>
      </c>
      <c r="M31" s="4">
        <v>9000</v>
      </c>
      <c r="N31" t="s">
        <v>153</v>
      </c>
      <c r="O31" t="s">
        <v>234</v>
      </c>
      <c r="P31" t="s">
        <v>346</v>
      </c>
      <c r="Q31">
        <v>34988</v>
      </c>
      <c r="R31">
        <v>821402</v>
      </c>
      <c r="S31" s="3" t="s">
        <v>156</v>
      </c>
      <c r="T31" t="s">
        <v>157</v>
      </c>
      <c r="U31">
        <v>2617824472</v>
      </c>
      <c r="V31" t="s">
        <v>347</v>
      </c>
      <c r="W31" t="s">
        <v>347</v>
      </c>
      <c r="X31">
        <v>9261439</v>
      </c>
      <c r="Y31">
        <v>1001743</v>
      </c>
      <c r="Z31">
        <v>25529575</v>
      </c>
      <c r="AA31">
        <v>9814271678</v>
      </c>
      <c r="AB31">
        <v>800578</v>
      </c>
      <c r="AC31" t="s">
        <v>159</v>
      </c>
      <c r="AD31" t="s">
        <v>160</v>
      </c>
      <c r="AE31" t="s">
        <v>161</v>
      </c>
      <c r="AF31" t="s">
        <v>233</v>
      </c>
      <c r="AG31">
        <v>5999</v>
      </c>
      <c r="AH31">
        <v>63</v>
      </c>
      <c r="AI31" t="s">
        <v>162</v>
      </c>
      <c r="AJ31" t="s">
        <v>162</v>
      </c>
      <c r="AK31" t="s">
        <v>162</v>
      </c>
      <c r="AL31" t="s">
        <v>163</v>
      </c>
      <c r="AM31" t="s">
        <v>347</v>
      </c>
      <c r="AN31">
        <v>566</v>
      </c>
      <c r="AO31">
        <v>821402</v>
      </c>
      <c r="AP31">
        <v>566</v>
      </c>
      <c r="AQ31">
        <v>9814271678</v>
      </c>
      <c r="AR31">
        <v>9814271678</v>
      </c>
      <c r="AS31" t="s">
        <v>153</v>
      </c>
      <c r="AT31" t="s">
        <v>237</v>
      </c>
      <c r="AU31" t="s">
        <v>162</v>
      </c>
      <c r="AV31" t="s">
        <v>238</v>
      </c>
      <c r="AW31" s="4">
        <v>0.5</v>
      </c>
      <c r="AX31">
        <v>9000</v>
      </c>
      <c r="AY31">
        <v>9000</v>
      </c>
      <c r="AZ31" s="9">
        <f t="shared" si="0"/>
        <v>9000</v>
      </c>
      <c r="BA31" s="9">
        <v>350</v>
      </c>
      <c r="BB31" s="9">
        <f t="shared" si="1"/>
        <v>8650</v>
      </c>
      <c r="BC31" s="10">
        <f t="shared" si="2"/>
        <v>1522.4</v>
      </c>
      <c r="BD31" s="11">
        <f t="shared" si="3"/>
        <v>6920</v>
      </c>
      <c r="BE31" s="12">
        <f t="shared" si="4"/>
        <v>207.6</v>
      </c>
      <c r="BF31" s="9">
        <v>250</v>
      </c>
      <c r="BG31" s="13">
        <f t="shared" si="5"/>
        <v>81.25</v>
      </c>
      <c r="BH31" s="13"/>
      <c r="BI31" s="14"/>
      <c r="BJ31" s="9">
        <f t="shared" si="6"/>
        <v>18.75</v>
      </c>
      <c r="BK31" t="s">
        <v>162</v>
      </c>
      <c r="BL31" t="s">
        <v>162</v>
      </c>
      <c r="BM31" t="s">
        <v>162</v>
      </c>
      <c r="BN31" t="s">
        <v>162</v>
      </c>
      <c r="BO31">
        <v>566</v>
      </c>
      <c r="BP31">
        <v>566</v>
      </c>
      <c r="BQ31">
        <v>9000</v>
      </c>
      <c r="BR31">
        <v>1000</v>
      </c>
      <c r="BS31">
        <v>45</v>
      </c>
      <c r="BT31">
        <v>3.38</v>
      </c>
      <c r="BU31">
        <v>0</v>
      </c>
      <c r="BV31">
        <v>8951.625</v>
      </c>
      <c r="BW31">
        <v>0</v>
      </c>
      <c r="BX31" t="s">
        <v>162</v>
      </c>
      <c r="BY31" t="s">
        <v>162</v>
      </c>
      <c r="BZ31">
        <v>0</v>
      </c>
      <c r="CA31">
        <v>0</v>
      </c>
      <c r="CB31" t="s">
        <v>166</v>
      </c>
      <c r="CC31">
        <v>18</v>
      </c>
      <c r="CD31" t="s">
        <v>162</v>
      </c>
      <c r="CE31">
        <v>0</v>
      </c>
      <c r="CF31">
        <v>0</v>
      </c>
      <c r="CG31" t="s">
        <v>162</v>
      </c>
      <c r="CH31">
        <v>0</v>
      </c>
      <c r="CI31">
        <v>0.2</v>
      </c>
      <c r="CJ31">
        <v>18</v>
      </c>
      <c r="CK31" t="s">
        <v>162</v>
      </c>
      <c r="CL31" t="s">
        <v>162</v>
      </c>
      <c r="CM31" t="s">
        <v>162</v>
      </c>
      <c r="CN31" t="s">
        <v>162</v>
      </c>
      <c r="CO31">
        <v>0</v>
      </c>
      <c r="CP31" t="s">
        <v>229</v>
      </c>
      <c r="CQ31">
        <v>30</v>
      </c>
      <c r="CR31">
        <v>5.4</v>
      </c>
      <c r="CS31">
        <v>0.41</v>
      </c>
      <c r="CT31">
        <v>8997.42</v>
      </c>
      <c r="CU31" t="s">
        <v>168</v>
      </c>
      <c r="CV31">
        <v>25</v>
      </c>
      <c r="CW31">
        <v>4.5</v>
      </c>
      <c r="CX31">
        <v>0.34</v>
      </c>
      <c r="CY31" t="s">
        <v>168</v>
      </c>
      <c r="CZ31">
        <v>7.5</v>
      </c>
      <c r="DA31">
        <v>1.35</v>
      </c>
      <c r="DB31">
        <v>0.1</v>
      </c>
      <c r="DC31" t="s">
        <v>163</v>
      </c>
      <c r="DD31">
        <v>7.5</v>
      </c>
      <c r="DE31">
        <v>1.35</v>
      </c>
      <c r="DF31">
        <v>0.1</v>
      </c>
      <c r="DG31">
        <v>0</v>
      </c>
      <c r="DH31">
        <v>3</v>
      </c>
      <c r="DI31">
        <v>0.23</v>
      </c>
      <c r="DJ31" t="s">
        <v>168</v>
      </c>
      <c r="DK31">
        <v>5</v>
      </c>
      <c r="DL31">
        <v>0.9</v>
      </c>
      <c r="DM31">
        <v>7.0000000000000007E-2</v>
      </c>
      <c r="DN31" t="s">
        <v>168</v>
      </c>
      <c r="DO31">
        <v>25</v>
      </c>
      <c r="DP31">
        <v>4.5</v>
      </c>
      <c r="DQ31">
        <v>0.34</v>
      </c>
      <c r="DR31" t="s">
        <v>162</v>
      </c>
      <c r="DS31">
        <v>0</v>
      </c>
      <c r="DT31">
        <v>0</v>
      </c>
      <c r="DU31" t="s">
        <v>162</v>
      </c>
      <c r="DV31">
        <v>0</v>
      </c>
      <c r="DW31">
        <v>0</v>
      </c>
      <c r="DX31" t="s">
        <v>162</v>
      </c>
      <c r="DY31" t="s">
        <v>162</v>
      </c>
      <c r="DZ31" t="s">
        <v>162</v>
      </c>
      <c r="EA31" t="s">
        <v>162</v>
      </c>
      <c r="EB31">
        <v>0</v>
      </c>
      <c r="EC31">
        <v>0</v>
      </c>
      <c r="ED31">
        <v>27</v>
      </c>
      <c r="EE31">
        <v>2.02</v>
      </c>
      <c r="EF31">
        <v>2.0020566000040006E+19</v>
      </c>
      <c r="EG31">
        <v>3.0040567E+19</v>
      </c>
      <c r="EH31" t="s">
        <v>347</v>
      </c>
      <c r="EI31" t="s">
        <v>347</v>
      </c>
      <c r="EJ31" t="s">
        <v>162</v>
      </c>
      <c r="EK31" t="s">
        <v>162</v>
      </c>
      <c r="EL31" t="s">
        <v>126</v>
      </c>
      <c r="EM31" t="s">
        <v>162</v>
      </c>
      <c r="EN31" t="s">
        <v>162</v>
      </c>
      <c r="EO31" t="s">
        <v>162</v>
      </c>
      <c r="EP31" t="s">
        <v>162</v>
      </c>
      <c r="EQ31" t="s">
        <v>162</v>
      </c>
      <c r="ER31" t="s">
        <v>162</v>
      </c>
      <c r="ES31" t="s">
        <v>162</v>
      </c>
      <c r="ET31" t="s">
        <v>162</v>
      </c>
      <c r="EU31" t="s">
        <v>162</v>
      </c>
      <c r="EV31">
        <v>8997.42</v>
      </c>
      <c r="EW31">
        <v>0</v>
      </c>
      <c r="EX31">
        <v>0</v>
      </c>
      <c r="EY31" t="s">
        <v>162</v>
      </c>
      <c r="EZ31" t="s">
        <v>171</v>
      </c>
      <c r="FA31" t="s">
        <v>162</v>
      </c>
      <c r="FB31">
        <v>0</v>
      </c>
      <c r="FC31">
        <v>0</v>
      </c>
    </row>
    <row r="32" spans="1:159" x14ac:dyDescent="0.25">
      <c r="A32" t="s">
        <v>157</v>
      </c>
      <c r="B32" t="s">
        <v>144</v>
      </c>
      <c r="C32">
        <v>9813849219</v>
      </c>
      <c r="D32" t="s">
        <v>145</v>
      </c>
      <c r="E32" t="s">
        <v>249</v>
      </c>
      <c r="F32" s="3" t="s">
        <v>147</v>
      </c>
      <c r="G32" t="s">
        <v>230</v>
      </c>
      <c r="H32" t="s">
        <v>231</v>
      </c>
      <c r="I32" t="s">
        <v>232</v>
      </c>
      <c r="J32" t="s">
        <v>233</v>
      </c>
      <c r="K32" t="s">
        <v>152</v>
      </c>
      <c r="L32" s="4">
        <v>0.5</v>
      </c>
      <c r="M32" s="4">
        <v>9000</v>
      </c>
      <c r="N32" t="s">
        <v>153</v>
      </c>
      <c r="O32" t="s">
        <v>250</v>
      </c>
      <c r="P32" t="s">
        <v>348</v>
      </c>
      <c r="Q32">
        <v>34987</v>
      </c>
      <c r="R32">
        <v>13130</v>
      </c>
      <c r="S32" s="3" t="s">
        <v>156</v>
      </c>
      <c r="T32" t="s">
        <v>157</v>
      </c>
      <c r="U32">
        <v>2617767786</v>
      </c>
      <c r="V32" t="s">
        <v>349</v>
      </c>
      <c r="W32" t="s">
        <v>349</v>
      </c>
      <c r="X32">
        <v>9261439</v>
      </c>
      <c r="Y32">
        <v>1001727</v>
      </c>
      <c r="Z32">
        <v>25529162</v>
      </c>
      <c r="AA32">
        <v>9813849219</v>
      </c>
      <c r="AB32">
        <v>800578</v>
      </c>
      <c r="AC32" t="s">
        <v>159</v>
      </c>
      <c r="AD32" t="s">
        <v>160</v>
      </c>
      <c r="AE32" t="s">
        <v>161</v>
      </c>
      <c r="AF32" t="s">
        <v>233</v>
      </c>
      <c r="AG32">
        <v>5999</v>
      </c>
      <c r="AH32">
        <v>63</v>
      </c>
      <c r="AI32" t="s">
        <v>162</v>
      </c>
      <c r="AJ32" t="s">
        <v>162</v>
      </c>
      <c r="AK32" t="s">
        <v>162</v>
      </c>
      <c r="AL32" t="s">
        <v>163</v>
      </c>
      <c r="AM32" t="s">
        <v>349</v>
      </c>
      <c r="AN32">
        <v>566</v>
      </c>
      <c r="AO32">
        <v>12263</v>
      </c>
      <c r="AP32">
        <v>566</v>
      </c>
      <c r="AQ32">
        <v>9813849219</v>
      </c>
      <c r="AR32">
        <v>9813849219</v>
      </c>
      <c r="AS32" t="s">
        <v>153</v>
      </c>
      <c r="AT32" t="s">
        <v>253</v>
      </c>
      <c r="AU32" t="s">
        <v>162</v>
      </c>
      <c r="AV32" t="s">
        <v>254</v>
      </c>
      <c r="AW32" s="4">
        <v>0.5</v>
      </c>
      <c r="AX32">
        <v>9000</v>
      </c>
      <c r="AY32">
        <v>9000</v>
      </c>
      <c r="AZ32" s="9">
        <f t="shared" si="0"/>
        <v>9000</v>
      </c>
      <c r="BA32" s="9">
        <v>350</v>
      </c>
      <c r="BB32" s="9">
        <f t="shared" si="1"/>
        <v>8650</v>
      </c>
      <c r="BC32" s="10">
        <f t="shared" si="2"/>
        <v>1522.4</v>
      </c>
      <c r="BD32" s="11">
        <f t="shared" si="3"/>
        <v>6920</v>
      </c>
      <c r="BE32" s="12">
        <f t="shared" si="4"/>
        <v>207.6</v>
      </c>
      <c r="BF32" s="9">
        <v>250</v>
      </c>
      <c r="BG32" s="13">
        <f t="shared" si="5"/>
        <v>81.25</v>
      </c>
      <c r="BH32" s="13"/>
      <c r="BI32" s="14"/>
      <c r="BJ32" s="9">
        <f t="shared" si="6"/>
        <v>18.75</v>
      </c>
      <c r="BK32" t="s">
        <v>162</v>
      </c>
      <c r="BL32" t="s">
        <v>162</v>
      </c>
      <c r="BM32" t="s">
        <v>162</v>
      </c>
      <c r="BN32" t="s">
        <v>162</v>
      </c>
      <c r="BO32">
        <v>566</v>
      </c>
      <c r="BP32">
        <v>566</v>
      </c>
      <c r="BQ32">
        <v>9000</v>
      </c>
      <c r="BR32">
        <v>1000</v>
      </c>
      <c r="BS32">
        <v>45</v>
      </c>
      <c r="BT32">
        <v>3.38</v>
      </c>
      <c r="BU32">
        <v>0</v>
      </c>
      <c r="BV32">
        <v>8951.625</v>
      </c>
      <c r="BW32">
        <v>0</v>
      </c>
      <c r="BX32" t="s">
        <v>162</v>
      </c>
      <c r="BY32" t="s">
        <v>162</v>
      </c>
      <c r="BZ32">
        <v>0</v>
      </c>
      <c r="CA32">
        <v>0</v>
      </c>
      <c r="CB32" t="s">
        <v>166</v>
      </c>
      <c r="CC32">
        <v>18</v>
      </c>
      <c r="CD32" t="s">
        <v>162</v>
      </c>
      <c r="CE32">
        <v>0</v>
      </c>
      <c r="CF32">
        <v>0</v>
      </c>
      <c r="CG32" t="s">
        <v>162</v>
      </c>
      <c r="CH32">
        <v>0</v>
      </c>
      <c r="CI32">
        <v>0.2</v>
      </c>
      <c r="CJ32">
        <v>18</v>
      </c>
      <c r="CK32" t="s">
        <v>162</v>
      </c>
      <c r="CL32" t="s">
        <v>162</v>
      </c>
      <c r="CM32" t="s">
        <v>162</v>
      </c>
      <c r="CN32" t="s">
        <v>162</v>
      </c>
      <c r="CO32">
        <v>0</v>
      </c>
      <c r="CP32" t="s">
        <v>249</v>
      </c>
      <c r="CQ32">
        <v>30</v>
      </c>
      <c r="CR32">
        <v>5.4</v>
      </c>
      <c r="CS32">
        <v>0.41</v>
      </c>
      <c r="CT32">
        <v>8995.27</v>
      </c>
      <c r="CU32" t="s">
        <v>168</v>
      </c>
      <c r="CV32">
        <v>25</v>
      </c>
      <c r="CW32">
        <v>4.5</v>
      </c>
      <c r="CX32">
        <v>0.34</v>
      </c>
      <c r="CY32" t="s">
        <v>168</v>
      </c>
      <c r="CZ32">
        <v>7.5</v>
      </c>
      <c r="DA32">
        <v>1.35</v>
      </c>
      <c r="DB32">
        <v>0.1</v>
      </c>
      <c r="DC32" t="s">
        <v>163</v>
      </c>
      <c r="DD32">
        <v>7.5</v>
      </c>
      <c r="DE32">
        <v>1.35</v>
      </c>
      <c r="DF32">
        <v>0.1</v>
      </c>
      <c r="DG32">
        <v>0</v>
      </c>
      <c r="DH32">
        <v>1</v>
      </c>
      <c r="DI32">
        <v>0.08</v>
      </c>
      <c r="DJ32" t="s">
        <v>168</v>
      </c>
      <c r="DK32">
        <v>5</v>
      </c>
      <c r="DL32">
        <v>0.9</v>
      </c>
      <c r="DM32">
        <v>7.0000000000000007E-2</v>
      </c>
      <c r="DN32" t="s">
        <v>168</v>
      </c>
      <c r="DO32">
        <v>25</v>
      </c>
      <c r="DP32">
        <v>4.5</v>
      </c>
      <c r="DQ32">
        <v>0.34</v>
      </c>
      <c r="DR32" t="s">
        <v>162</v>
      </c>
      <c r="DS32">
        <v>0</v>
      </c>
      <c r="DT32">
        <v>0</v>
      </c>
      <c r="DU32" t="s">
        <v>162</v>
      </c>
      <c r="DV32">
        <v>0</v>
      </c>
      <c r="DW32">
        <v>0</v>
      </c>
      <c r="DX32" t="s">
        <v>162</v>
      </c>
      <c r="DY32" t="s">
        <v>162</v>
      </c>
      <c r="DZ32" t="s">
        <v>162</v>
      </c>
      <c r="EA32" t="s">
        <v>162</v>
      </c>
      <c r="EB32">
        <v>0</v>
      </c>
      <c r="EC32">
        <v>0</v>
      </c>
      <c r="ED32">
        <v>27</v>
      </c>
      <c r="EE32">
        <v>2.02</v>
      </c>
      <c r="EF32">
        <v>2.0020566000040006E+19</v>
      </c>
      <c r="EG32">
        <v>3.0040567E+19</v>
      </c>
      <c r="EH32" t="s">
        <v>349</v>
      </c>
      <c r="EI32" t="s">
        <v>349</v>
      </c>
      <c r="EJ32" t="s">
        <v>162</v>
      </c>
      <c r="EK32" t="s">
        <v>162</v>
      </c>
      <c r="EL32" t="s">
        <v>126</v>
      </c>
      <c r="EM32" t="s">
        <v>162</v>
      </c>
      <c r="EN32" t="s">
        <v>162</v>
      </c>
      <c r="EO32" t="s">
        <v>162</v>
      </c>
      <c r="EP32" t="s">
        <v>162</v>
      </c>
      <c r="EQ32" t="s">
        <v>162</v>
      </c>
      <c r="ER32" t="s">
        <v>162</v>
      </c>
      <c r="ES32" t="s">
        <v>162</v>
      </c>
      <c r="ET32" t="s">
        <v>162</v>
      </c>
      <c r="EU32" t="s">
        <v>162</v>
      </c>
      <c r="EV32">
        <v>8995.27</v>
      </c>
      <c r="EW32">
        <v>0</v>
      </c>
      <c r="EX32">
        <v>0</v>
      </c>
      <c r="EY32" t="s">
        <v>162</v>
      </c>
      <c r="EZ32" t="s">
        <v>171</v>
      </c>
      <c r="FA32" t="s">
        <v>162</v>
      </c>
      <c r="FB32">
        <v>0</v>
      </c>
      <c r="FC32">
        <v>0</v>
      </c>
    </row>
    <row r="33" spans="1:159" x14ac:dyDescent="0.25">
      <c r="A33" t="s">
        <v>157</v>
      </c>
      <c r="B33" t="s">
        <v>144</v>
      </c>
      <c r="C33">
        <v>675846127457</v>
      </c>
      <c r="D33" t="s">
        <v>145</v>
      </c>
      <c r="E33" t="s">
        <v>283</v>
      </c>
      <c r="F33" s="3" t="s">
        <v>147</v>
      </c>
      <c r="G33" t="s">
        <v>230</v>
      </c>
      <c r="H33" t="s">
        <v>231</v>
      </c>
      <c r="I33" t="s">
        <v>232</v>
      </c>
      <c r="J33" t="s">
        <v>363</v>
      </c>
      <c r="K33" t="s">
        <v>280</v>
      </c>
      <c r="L33" s="4">
        <v>0.5</v>
      </c>
      <c r="M33" s="4">
        <v>9000</v>
      </c>
      <c r="N33" t="s">
        <v>364</v>
      </c>
      <c r="O33" t="s">
        <v>365</v>
      </c>
      <c r="P33" t="s">
        <v>366</v>
      </c>
      <c r="Q33" t="s">
        <v>162</v>
      </c>
      <c r="R33" t="s">
        <v>367</v>
      </c>
      <c r="S33" s="3" t="s">
        <v>156</v>
      </c>
      <c r="T33" t="s">
        <v>157</v>
      </c>
      <c r="U33">
        <v>56675846127457</v>
      </c>
      <c r="V33" t="s">
        <v>368</v>
      </c>
      <c r="W33" t="s">
        <v>368</v>
      </c>
      <c r="X33">
        <v>9261439</v>
      </c>
      <c r="Y33" t="s">
        <v>162</v>
      </c>
      <c r="Z33" t="s">
        <v>162</v>
      </c>
      <c r="AA33" t="s">
        <v>162</v>
      </c>
      <c r="AB33" t="s">
        <v>162</v>
      </c>
      <c r="AC33" t="s">
        <v>159</v>
      </c>
      <c r="AD33" t="s">
        <v>160</v>
      </c>
      <c r="AE33" t="s">
        <v>161</v>
      </c>
      <c r="AF33" t="s">
        <v>363</v>
      </c>
      <c r="AG33">
        <v>5999</v>
      </c>
      <c r="AH33">
        <v>63</v>
      </c>
      <c r="AI33" t="s">
        <v>162</v>
      </c>
      <c r="AJ33" t="s">
        <v>162</v>
      </c>
      <c r="AK33" t="s">
        <v>162</v>
      </c>
      <c r="AL33" t="s">
        <v>163</v>
      </c>
      <c r="AM33" t="s">
        <v>369</v>
      </c>
      <c r="AN33">
        <v>566</v>
      </c>
      <c r="AO33" t="s">
        <v>162</v>
      </c>
      <c r="AP33">
        <v>566</v>
      </c>
      <c r="AQ33" t="s">
        <v>162</v>
      </c>
      <c r="AR33" t="s">
        <v>162</v>
      </c>
      <c r="AS33" t="s">
        <v>364</v>
      </c>
      <c r="AT33" t="s">
        <v>370</v>
      </c>
      <c r="AU33">
        <v>9069310500</v>
      </c>
      <c r="AV33" t="s">
        <v>371</v>
      </c>
      <c r="AW33" s="4">
        <v>0.5</v>
      </c>
      <c r="AX33">
        <v>9000</v>
      </c>
      <c r="AY33">
        <v>9000</v>
      </c>
      <c r="AZ33" s="9">
        <f t="shared" si="0"/>
        <v>9000</v>
      </c>
      <c r="BA33" s="9">
        <v>350</v>
      </c>
      <c r="BB33" s="9">
        <f t="shared" si="1"/>
        <v>8650</v>
      </c>
      <c r="BC33" s="10">
        <f t="shared" si="2"/>
        <v>1522.4</v>
      </c>
      <c r="BD33" s="11">
        <f t="shared" si="3"/>
        <v>6920</v>
      </c>
      <c r="BE33" s="12">
        <f t="shared" si="4"/>
        <v>207.6</v>
      </c>
      <c r="BF33" s="9">
        <v>250</v>
      </c>
      <c r="BG33" s="13">
        <f t="shared" si="5"/>
        <v>81.25</v>
      </c>
      <c r="BH33" s="13"/>
      <c r="BI33" s="14"/>
      <c r="BJ33" s="9">
        <f t="shared" si="6"/>
        <v>18.75</v>
      </c>
      <c r="BK33" t="s">
        <v>162</v>
      </c>
      <c r="BL33" t="s">
        <v>162</v>
      </c>
      <c r="BM33" t="s">
        <v>162</v>
      </c>
      <c r="BN33" t="s">
        <v>162</v>
      </c>
      <c r="BO33">
        <v>566</v>
      </c>
      <c r="BP33">
        <v>566</v>
      </c>
      <c r="BQ33">
        <v>9000</v>
      </c>
      <c r="BR33">
        <v>1000</v>
      </c>
      <c r="BS33">
        <v>45</v>
      </c>
      <c r="BT33">
        <v>3.38</v>
      </c>
      <c r="BU33">
        <v>0</v>
      </c>
      <c r="BV33">
        <v>8951.625</v>
      </c>
      <c r="BW33">
        <v>0</v>
      </c>
      <c r="BX33" t="s">
        <v>162</v>
      </c>
      <c r="BY33" t="s">
        <v>162</v>
      </c>
      <c r="BZ33">
        <v>0</v>
      </c>
      <c r="CA33">
        <v>0</v>
      </c>
      <c r="CB33" t="s">
        <v>166</v>
      </c>
      <c r="CC33">
        <v>18</v>
      </c>
      <c r="CD33" t="s">
        <v>162</v>
      </c>
      <c r="CE33">
        <v>0</v>
      </c>
      <c r="CF33">
        <v>0</v>
      </c>
      <c r="CG33" t="s">
        <v>162</v>
      </c>
      <c r="CH33">
        <v>0</v>
      </c>
      <c r="CI33">
        <v>0.2</v>
      </c>
      <c r="CJ33">
        <v>18</v>
      </c>
      <c r="CK33" t="s">
        <v>162</v>
      </c>
      <c r="CL33" t="s">
        <v>162</v>
      </c>
      <c r="CM33" t="s">
        <v>162</v>
      </c>
      <c r="CN33" t="s">
        <v>162</v>
      </c>
      <c r="CO33">
        <v>0</v>
      </c>
      <c r="CP33" t="s">
        <v>283</v>
      </c>
      <c r="CQ33">
        <v>30</v>
      </c>
      <c r="CR33">
        <v>5.4</v>
      </c>
      <c r="CS33">
        <v>0.41</v>
      </c>
      <c r="CT33">
        <v>8994.19</v>
      </c>
      <c r="CU33" t="s">
        <v>168</v>
      </c>
      <c r="CV33">
        <v>25</v>
      </c>
      <c r="CW33">
        <v>4.5</v>
      </c>
      <c r="CX33">
        <v>0.34</v>
      </c>
      <c r="CY33" t="s">
        <v>168</v>
      </c>
      <c r="CZ33">
        <v>7.5</v>
      </c>
      <c r="DA33">
        <v>1.35</v>
      </c>
      <c r="DB33">
        <v>0.1</v>
      </c>
      <c r="DC33" t="s">
        <v>163</v>
      </c>
      <c r="DD33">
        <v>7.5</v>
      </c>
      <c r="DE33">
        <v>1.35</v>
      </c>
      <c r="DF33">
        <v>0.1</v>
      </c>
      <c r="DG33">
        <v>0</v>
      </c>
      <c r="DH33">
        <v>0</v>
      </c>
      <c r="DI33">
        <v>0</v>
      </c>
      <c r="DJ33" t="s">
        <v>168</v>
      </c>
      <c r="DK33">
        <v>5</v>
      </c>
      <c r="DL33">
        <v>0.9</v>
      </c>
      <c r="DM33">
        <v>7.0000000000000007E-2</v>
      </c>
      <c r="DN33" t="s">
        <v>168</v>
      </c>
      <c r="DO33">
        <v>25</v>
      </c>
      <c r="DP33">
        <v>4.5</v>
      </c>
      <c r="DQ33">
        <v>0.34</v>
      </c>
      <c r="DR33" t="s">
        <v>162</v>
      </c>
      <c r="DS33">
        <v>0</v>
      </c>
      <c r="DT33">
        <v>0</v>
      </c>
      <c r="DU33" t="s">
        <v>162</v>
      </c>
      <c r="DV33">
        <v>0</v>
      </c>
      <c r="DW33">
        <v>0</v>
      </c>
      <c r="DX33" t="s">
        <v>162</v>
      </c>
      <c r="DY33" t="s">
        <v>162</v>
      </c>
      <c r="DZ33" t="s">
        <v>162</v>
      </c>
      <c r="EA33" t="s">
        <v>162</v>
      </c>
      <c r="EB33">
        <v>0</v>
      </c>
      <c r="EC33">
        <v>0</v>
      </c>
      <c r="ED33">
        <v>27</v>
      </c>
      <c r="EE33">
        <v>2.02</v>
      </c>
      <c r="EF33">
        <v>1225617082</v>
      </c>
      <c r="EG33" t="s">
        <v>372</v>
      </c>
      <c r="EH33" t="s">
        <v>162</v>
      </c>
      <c r="EI33" t="s">
        <v>368</v>
      </c>
      <c r="EJ33" t="s">
        <v>162</v>
      </c>
      <c r="EK33" t="s">
        <v>373</v>
      </c>
      <c r="EL33" t="s">
        <v>126</v>
      </c>
      <c r="EM33" t="s">
        <v>162</v>
      </c>
      <c r="EN33" t="s">
        <v>162</v>
      </c>
      <c r="EO33" t="s">
        <v>162</v>
      </c>
      <c r="EP33" t="s">
        <v>162</v>
      </c>
      <c r="EQ33" t="s">
        <v>162</v>
      </c>
      <c r="ER33" t="s">
        <v>162</v>
      </c>
      <c r="ES33" t="s">
        <v>162</v>
      </c>
      <c r="ET33" t="s">
        <v>162</v>
      </c>
      <c r="EU33" t="s">
        <v>374</v>
      </c>
      <c r="EV33">
        <v>8994.19</v>
      </c>
      <c r="EW33">
        <v>0</v>
      </c>
      <c r="EX33">
        <v>0</v>
      </c>
      <c r="EY33" t="s">
        <v>162</v>
      </c>
      <c r="EZ33" t="s">
        <v>171</v>
      </c>
      <c r="FA33" t="s">
        <v>162</v>
      </c>
      <c r="FB33">
        <v>0</v>
      </c>
      <c r="FC33">
        <v>0</v>
      </c>
    </row>
    <row r="34" spans="1:159" x14ac:dyDescent="0.25">
      <c r="A34" t="s">
        <v>157</v>
      </c>
      <c r="B34" t="s">
        <v>144</v>
      </c>
      <c r="C34">
        <v>9813664077</v>
      </c>
      <c r="D34" t="s">
        <v>145</v>
      </c>
      <c r="E34" t="s">
        <v>249</v>
      </c>
      <c r="F34" s="3" t="s">
        <v>147</v>
      </c>
      <c r="G34" t="s">
        <v>230</v>
      </c>
      <c r="H34" t="s">
        <v>231</v>
      </c>
      <c r="I34" t="s">
        <v>232</v>
      </c>
      <c r="J34" t="s">
        <v>233</v>
      </c>
      <c r="K34" t="s">
        <v>152</v>
      </c>
      <c r="L34" s="4">
        <v>0.5</v>
      </c>
      <c r="M34" s="4">
        <v>9000</v>
      </c>
      <c r="N34" t="s">
        <v>153</v>
      </c>
      <c r="O34" t="s">
        <v>338</v>
      </c>
      <c r="P34" t="s">
        <v>375</v>
      </c>
      <c r="Q34">
        <v>34987</v>
      </c>
      <c r="R34">
        <v>934822</v>
      </c>
      <c r="S34" s="3" t="s">
        <v>156</v>
      </c>
      <c r="T34" t="s">
        <v>157</v>
      </c>
      <c r="U34">
        <v>2617760186</v>
      </c>
      <c r="V34" t="s">
        <v>376</v>
      </c>
      <c r="W34" t="s">
        <v>376</v>
      </c>
      <c r="X34">
        <v>9746876</v>
      </c>
      <c r="Y34">
        <v>1001719</v>
      </c>
      <c r="Z34">
        <v>25528957</v>
      </c>
      <c r="AA34">
        <v>9813664077</v>
      </c>
      <c r="AB34">
        <v>800578</v>
      </c>
      <c r="AC34" t="s">
        <v>159</v>
      </c>
      <c r="AD34" t="s">
        <v>160</v>
      </c>
      <c r="AE34" t="s">
        <v>161</v>
      </c>
      <c r="AF34" t="s">
        <v>233</v>
      </c>
      <c r="AG34">
        <v>5999</v>
      </c>
      <c r="AH34">
        <v>63</v>
      </c>
      <c r="AI34" t="s">
        <v>162</v>
      </c>
      <c r="AJ34" t="s">
        <v>162</v>
      </c>
      <c r="AK34" t="s">
        <v>162</v>
      </c>
      <c r="AL34" t="s">
        <v>163</v>
      </c>
      <c r="AM34" t="s">
        <v>376</v>
      </c>
      <c r="AN34">
        <v>566</v>
      </c>
      <c r="AO34">
        <v>10524</v>
      </c>
      <c r="AP34">
        <v>566</v>
      </c>
      <c r="AQ34">
        <v>9813664077</v>
      </c>
      <c r="AR34">
        <v>9813664077</v>
      </c>
      <c r="AS34" t="s">
        <v>153</v>
      </c>
      <c r="AT34" t="s">
        <v>341</v>
      </c>
      <c r="AU34" t="s">
        <v>162</v>
      </c>
      <c r="AV34" t="s">
        <v>254</v>
      </c>
      <c r="AW34" s="4">
        <v>0.5</v>
      </c>
      <c r="AX34">
        <v>9000</v>
      </c>
      <c r="AY34">
        <v>9000</v>
      </c>
      <c r="AZ34" s="9">
        <f t="shared" si="0"/>
        <v>9000</v>
      </c>
      <c r="BA34" s="9">
        <v>350</v>
      </c>
      <c r="BB34" s="9">
        <f t="shared" si="1"/>
        <v>8650</v>
      </c>
      <c r="BC34" s="10">
        <f t="shared" si="2"/>
        <v>1522.4</v>
      </c>
      <c r="BD34" s="11">
        <f t="shared" si="3"/>
        <v>6920</v>
      </c>
      <c r="BE34" s="12">
        <f t="shared" si="4"/>
        <v>207.6</v>
      </c>
      <c r="BF34" s="9">
        <v>250</v>
      </c>
      <c r="BG34" s="13">
        <f t="shared" si="5"/>
        <v>81.25</v>
      </c>
      <c r="BH34" s="13"/>
      <c r="BI34" s="14"/>
      <c r="BJ34" s="9">
        <f t="shared" si="6"/>
        <v>18.75</v>
      </c>
      <c r="BK34" t="s">
        <v>162</v>
      </c>
      <c r="BL34" t="s">
        <v>162</v>
      </c>
      <c r="BM34" t="s">
        <v>162</v>
      </c>
      <c r="BN34" t="s">
        <v>162</v>
      </c>
      <c r="BO34">
        <v>566</v>
      </c>
      <c r="BP34">
        <v>566</v>
      </c>
      <c r="BQ34">
        <v>9000</v>
      </c>
      <c r="BR34">
        <v>1000</v>
      </c>
      <c r="BS34">
        <v>45</v>
      </c>
      <c r="BT34">
        <v>3.38</v>
      </c>
      <c r="BU34">
        <v>0</v>
      </c>
      <c r="BV34">
        <v>8951.625</v>
      </c>
      <c r="BW34">
        <v>0</v>
      </c>
      <c r="BX34" t="s">
        <v>162</v>
      </c>
      <c r="BY34" t="s">
        <v>162</v>
      </c>
      <c r="BZ34">
        <v>0</v>
      </c>
      <c r="CA34">
        <v>0</v>
      </c>
      <c r="CB34" t="s">
        <v>166</v>
      </c>
      <c r="CC34">
        <v>18</v>
      </c>
      <c r="CD34" t="s">
        <v>162</v>
      </c>
      <c r="CE34">
        <v>0</v>
      </c>
      <c r="CF34">
        <v>0</v>
      </c>
      <c r="CG34" t="s">
        <v>162</v>
      </c>
      <c r="CH34">
        <v>0</v>
      </c>
      <c r="CI34">
        <v>0.2</v>
      </c>
      <c r="CJ34">
        <v>18</v>
      </c>
      <c r="CK34" t="s">
        <v>162</v>
      </c>
      <c r="CL34" t="s">
        <v>162</v>
      </c>
      <c r="CM34" t="s">
        <v>162</v>
      </c>
      <c r="CN34" t="s">
        <v>162</v>
      </c>
      <c r="CO34">
        <v>0</v>
      </c>
      <c r="CP34" t="s">
        <v>249</v>
      </c>
      <c r="CQ34">
        <v>30</v>
      </c>
      <c r="CR34">
        <v>5.4</v>
      </c>
      <c r="CS34">
        <v>0.41</v>
      </c>
      <c r="CT34">
        <v>8995.27</v>
      </c>
      <c r="CU34" t="s">
        <v>168</v>
      </c>
      <c r="CV34">
        <v>25</v>
      </c>
      <c r="CW34">
        <v>4.5</v>
      </c>
      <c r="CX34">
        <v>0.34</v>
      </c>
      <c r="CY34" t="s">
        <v>168</v>
      </c>
      <c r="CZ34">
        <v>7.5</v>
      </c>
      <c r="DA34">
        <v>1.35</v>
      </c>
      <c r="DB34">
        <v>0.1</v>
      </c>
      <c r="DC34" t="s">
        <v>163</v>
      </c>
      <c r="DD34">
        <v>7.5</v>
      </c>
      <c r="DE34">
        <v>1.35</v>
      </c>
      <c r="DF34">
        <v>0.1</v>
      </c>
      <c r="DG34">
        <v>0</v>
      </c>
      <c r="DH34">
        <v>1</v>
      </c>
      <c r="DI34">
        <v>0.08</v>
      </c>
      <c r="DJ34" t="s">
        <v>168</v>
      </c>
      <c r="DK34">
        <v>5</v>
      </c>
      <c r="DL34">
        <v>0.9</v>
      </c>
      <c r="DM34">
        <v>7.0000000000000007E-2</v>
      </c>
      <c r="DN34" t="s">
        <v>168</v>
      </c>
      <c r="DO34">
        <v>25</v>
      </c>
      <c r="DP34">
        <v>4.5</v>
      </c>
      <c r="DQ34">
        <v>0.34</v>
      </c>
      <c r="DR34" t="s">
        <v>162</v>
      </c>
      <c r="DS34">
        <v>0</v>
      </c>
      <c r="DT34">
        <v>0</v>
      </c>
      <c r="DU34" t="s">
        <v>162</v>
      </c>
      <c r="DV34">
        <v>0</v>
      </c>
      <c r="DW34">
        <v>0</v>
      </c>
      <c r="DX34" t="s">
        <v>162</v>
      </c>
      <c r="DY34" t="s">
        <v>162</v>
      </c>
      <c r="DZ34" t="s">
        <v>162</v>
      </c>
      <c r="EA34" t="s">
        <v>162</v>
      </c>
      <c r="EB34">
        <v>0</v>
      </c>
      <c r="EC34">
        <v>0</v>
      </c>
      <c r="ED34">
        <v>27</v>
      </c>
      <c r="EE34">
        <v>2.02</v>
      </c>
      <c r="EF34">
        <v>2.0020566000040006E+19</v>
      </c>
      <c r="EG34">
        <v>3.0040567E+19</v>
      </c>
      <c r="EH34" t="s">
        <v>376</v>
      </c>
      <c r="EI34" t="s">
        <v>376</v>
      </c>
      <c r="EJ34" t="s">
        <v>162</v>
      </c>
      <c r="EK34" t="s">
        <v>162</v>
      </c>
      <c r="EL34" t="s">
        <v>126</v>
      </c>
      <c r="EM34" t="s">
        <v>162</v>
      </c>
      <c r="EN34" t="s">
        <v>162</v>
      </c>
      <c r="EO34" t="s">
        <v>162</v>
      </c>
      <c r="EP34" t="s">
        <v>162</v>
      </c>
      <c r="EQ34" t="s">
        <v>162</v>
      </c>
      <c r="ER34" t="s">
        <v>162</v>
      </c>
      <c r="ES34" t="s">
        <v>162</v>
      </c>
      <c r="ET34" t="s">
        <v>162</v>
      </c>
      <c r="EU34" t="s">
        <v>162</v>
      </c>
      <c r="EV34">
        <v>8995.27</v>
      </c>
      <c r="EW34">
        <v>0</v>
      </c>
      <c r="EX34">
        <v>0</v>
      </c>
      <c r="EY34" t="s">
        <v>162</v>
      </c>
      <c r="EZ34" t="s">
        <v>171</v>
      </c>
      <c r="FA34" t="s">
        <v>162</v>
      </c>
      <c r="FB34">
        <v>0</v>
      </c>
      <c r="FC34">
        <v>0</v>
      </c>
    </row>
    <row r="35" spans="1:159" x14ac:dyDescent="0.25">
      <c r="A35" t="s">
        <v>157</v>
      </c>
      <c r="B35" t="s">
        <v>144</v>
      </c>
      <c r="C35">
        <v>9814146382</v>
      </c>
      <c r="D35" t="s">
        <v>145</v>
      </c>
      <c r="E35" t="s">
        <v>229</v>
      </c>
      <c r="F35" s="3" t="s">
        <v>147</v>
      </c>
      <c r="G35" t="s">
        <v>230</v>
      </c>
      <c r="H35" t="s">
        <v>231</v>
      </c>
      <c r="I35" t="s">
        <v>232</v>
      </c>
      <c r="J35" t="s">
        <v>233</v>
      </c>
      <c r="K35" t="s">
        <v>152</v>
      </c>
      <c r="L35" s="4">
        <v>0.5</v>
      </c>
      <c r="M35" s="4">
        <v>9000</v>
      </c>
      <c r="N35" t="s">
        <v>153</v>
      </c>
      <c r="O35" t="s">
        <v>234</v>
      </c>
      <c r="P35" t="s">
        <v>402</v>
      </c>
      <c r="Q35">
        <v>34988</v>
      </c>
      <c r="R35">
        <v>10396</v>
      </c>
      <c r="S35" s="3" t="s">
        <v>156</v>
      </c>
      <c r="T35" t="s">
        <v>157</v>
      </c>
      <c r="U35">
        <v>2617808893</v>
      </c>
      <c r="V35" t="s">
        <v>403</v>
      </c>
      <c r="W35" t="s">
        <v>403</v>
      </c>
      <c r="X35">
        <v>9746876</v>
      </c>
      <c r="Y35">
        <v>1001737</v>
      </c>
      <c r="Z35">
        <v>25529417</v>
      </c>
      <c r="AA35">
        <v>9814146382</v>
      </c>
      <c r="AB35">
        <v>800578</v>
      </c>
      <c r="AC35" t="s">
        <v>159</v>
      </c>
      <c r="AD35" t="s">
        <v>160</v>
      </c>
      <c r="AE35" t="s">
        <v>161</v>
      </c>
      <c r="AF35" t="s">
        <v>233</v>
      </c>
      <c r="AG35">
        <v>5999</v>
      </c>
      <c r="AH35">
        <v>63</v>
      </c>
      <c r="AI35" t="s">
        <v>162</v>
      </c>
      <c r="AJ35" t="s">
        <v>162</v>
      </c>
      <c r="AK35" t="s">
        <v>162</v>
      </c>
      <c r="AL35" t="s">
        <v>163</v>
      </c>
      <c r="AM35" t="s">
        <v>403</v>
      </c>
      <c r="AN35">
        <v>566</v>
      </c>
      <c r="AO35">
        <v>10396</v>
      </c>
      <c r="AP35">
        <v>566</v>
      </c>
      <c r="AQ35">
        <v>9814146382</v>
      </c>
      <c r="AR35">
        <v>9814146382</v>
      </c>
      <c r="AS35" t="s">
        <v>153</v>
      </c>
      <c r="AT35" t="s">
        <v>237</v>
      </c>
      <c r="AU35" t="s">
        <v>162</v>
      </c>
      <c r="AV35" t="s">
        <v>238</v>
      </c>
      <c r="AW35" s="4">
        <v>0.5</v>
      </c>
      <c r="AX35">
        <v>9000</v>
      </c>
      <c r="AY35">
        <v>9000</v>
      </c>
      <c r="AZ35" s="9">
        <f t="shared" si="0"/>
        <v>9000</v>
      </c>
      <c r="BA35" s="9">
        <v>350</v>
      </c>
      <c r="BB35" s="9">
        <f t="shared" si="1"/>
        <v>8650</v>
      </c>
      <c r="BC35" s="10">
        <f t="shared" si="2"/>
        <v>1522.4</v>
      </c>
      <c r="BD35" s="11">
        <f t="shared" si="3"/>
        <v>6920</v>
      </c>
      <c r="BE35" s="12">
        <f t="shared" si="4"/>
        <v>207.6</v>
      </c>
      <c r="BF35" s="9">
        <v>250</v>
      </c>
      <c r="BG35" s="13">
        <f t="shared" si="5"/>
        <v>81.25</v>
      </c>
      <c r="BH35" s="13"/>
      <c r="BI35" s="14"/>
      <c r="BJ35" s="9">
        <f t="shared" si="6"/>
        <v>18.75</v>
      </c>
      <c r="BK35" t="s">
        <v>162</v>
      </c>
      <c r="BL35" t="s">
        <v>162</v>
      </c>
      <c r="BM35" t="s">
        <v>162</v>
      </c>
      <c r="BN35" t="s">
        <v>162</v>
      </c>
      <c r="BO35">
        <v>566</v>
      </c>
      <c r="BP35">
        <v>566</v>
      </c>
      <c r="BQ35">
        <v>9000</v>
      </c>
      <c r="BR35">
        <v>1000</v>
      </c>
      <c r="BS35">
        <v>45</v>
      </c>
      <c r="BT35">
        <v>3.38</v>
      </c>
      <c r="BU35">
        <v>0</v>
      </c>
      <c r="BV35">
        <v>8951.625</v>
      </c>
      <c r="BW35">
        <v>0</v>
      </c>
      <c r="BX35" t="s">
        <v>162</v>
      </c>
      <c r="BY35" t="s">
        <v>162</v>
      </c>
      <c r="BZ35">
        <v>0</v>
      </c>
      <c r="CA35">
        <v>0</v>
      </c>
      <c r="CB35" t="s">
        <v>166</v>
      </c>
      <c r="CC35">
        <v>18</v>
      </c>
      <c r="CD35" t="s">
        <v>162</v>
      </c>
      <c r="CE35">
        <v>0</v>
      </c>
      <c r="CF35">
        <v>0</v>
      </c>
      <c r="CG35" t="s">
        <v>162</v>
      </c>
      <c r="CH35">
        <v>0</v>
      </c>
      <c r="CI35">
        <v>0.2</v>
      </c>
      <c r="CJ35">
        <v>18</v>
      </c>
      <c r="CK35" t="s">
        <v>162</v>
      </c>
      <c r="CL35" t="s">
        <v>162</v>
      </c>
      <c r="CM35" t="s">
        <v>162</v>
      </c>
      <c r="CN35" t="s">
        <v>162</v>
      </c>
      <c r="CO35">
        <v>0</v>
      </c>
      <c r="CP35" t="s">
        <v>229</v>
      </c>
      <c r="CQ35">
        <v>30</v>
      </c>
      <c r="CR35">
        <v>5.4</v>
      </c>
      <c r="CS35">
        <v>0.41</v>
      </c>
      <c r="CT35">
        <v>8997.42</v>
      </c>
      <c r="CU35" t="s">
        <v>168</v>
      </c>
      <c r="CV35">
        <v>25</v>
      </c>
      <c r="CW35">
        <v>4.5</v>
      </c>
      <c r="CX35">
        <v>0.34</v>
      </c>
      <c r="CY35" t="s">
        <v>168</v>
      </c>
      <c r="CZ35">
        <v>7.5</v>
      </c>
      <c r="DA35">
        <v>1.35</v>
      </c>
      <c r="DB35">
        <v>0.1</v>
      </c>
      <c r="DC35" t="s">
        <v>163</v>
      </c>
      <c r="DD35">
        <v>7.5</v>
      </c>
      <c r="DE35">
        <v>1.35</v>
      </c>
      <c r="DF35">
        <v>0.1</v>
      </c>
      <c r="DG35">
        <v>0</v>
      </c>
      <c r="DH35">
        <v>3</v>
      </c>
      <c r="DI35">
        <v>0.23</v>
      </c>
      <c r="DJ35" t="s">
        <v>168</v>
      </c>
      <c r="DK35">
        <v>5</v>
      </c>
      <c r="DL35">
        <v>0.9</v>
      </c>
      <c r="DM35">
        <v>7.0000000000000007E-2</v>
      </c>
      <c r="DN35" t="s">
        <v>168</v>
      </c>
      <c r="DO35">
        <v>25</v>
      </c>
      <c r="DP35">
        <v>4.5</v>
      </c>
      <c r="DQ35">
        <v>0.34</v>
      </c>
      <c r="DR35" t="s">
        <v>162</v>
      </c>
      <c r="DS35">
        <v>0</v>
      </c>
      <c r="DT35">
        <v>0</v>
      </c>
      <c r="DU35" t="s">
        <v>162</v>
      </c>
      <c r="DV35">
        <v>0</v>
      </c>
      <c r="DW35">
        <v>0</v>
      </c>
      <c r="DX35" t="s">
        <v>162</v>
      </c>
      <c r="DY35" t="s">
        <v>162</v>
      </c>
      <c r="DZ35" t="s">
        <v>162</v>
      </c>
      <c r="EA35" t="s">
        <v>162</v>
      </c>
      <c r="EB35">
        <v>0</v>
      </c>
      <c r="EC35">
        <v>0</v>
      </c>
      <c r="ED35">
        <v>27</v>
      </c>
      <c r="EE35">
        <v>2.02</v>
      </c>
      <c r="EF35">
        <v>2.0020566000040006E+19</v>
      </c>
      <c r="EG35">
        <v>3.0040567E+19</v>
      </c>
      <c r="EH35" t="s">
        <v>403</v>
      </c>
      <c r="EI35" t="s">
        <v>403</v>
      </c>
      <c r="EJ35" t="s">
        <v>162</v>
      </c>
      <c r="EK35" t="s">
        <v>162</v>
      </c>
      <c r="EL35" t="s">
        <v>126</v>
      </c>
      <c r="EM35" t="s">
        <v>162</v>
      </c>
      <c r="EN35" t="s">
        <v>162</v>
      </c>
      <c r="EO35" t="s">
        <v>162</v>
      </c>
      <c r="EP35" t="s">
        <v>162</v>
      </c>
      <c r="EQ35" t="s">
        <v>162</v>
      </c>
      <c r="ER35" t="s">
        <v>162</v>
      </c>
      <c r="ES35" t="s">
        <v>162</v>
      </c>
      <c r="ET35" t="s">
        <v>162</v>
      </c>
      <c r="EU35" t="s">
        <v>162</v>
      </c>
      <c r="EV35">
        <v>8997.42</v>
      </c>
      <c r="EW35">
        <v>0</v>
      </c>
      <c r="EX35">
        <v>0</v>
      </c>
      <c r="EY35" t="s">
        <v>162</v>
      </c>
      <c r="EZ35" t="s">
        <v>171</v>
      </c>
      <c r="FA35" t="s">
        <v>162</v>
      </c>
      <c r="FB35">
        <v>0</v>
      </c>
      <c r="FC35">
        <v>0</v>
      </c>
    </row>
    <row r="36" spans="1:159" x14ac:dyDescent="0.25">
      <c r="A36" t="s">
        <v>157</v>
      </c>
      <c r="B36" t="s">
        <v>144</v>
      </c>
      <c r="C36">
        <v>9813961179</v>
      </c>
      <c r="D36" t="s">
        <v>145</v>
      </c>
      <c r="E36" t="s">
        <v>229</v>
      </c>
      <c r="F36" s="3" t="s">
        <v>147</v>
      </c>
      <c r="G36" t="s">
        <v>230</v>
      </c>
      <c r="H36" t="s">
        <v>231</v>
      </c>
      <c r="I36" t="s">
        <v>232</v>
      </c>
      <c r="J36" t="s">
        <v>233</v>
      </c>
      <c r="K36" t="s">
        <v>152</v>
      </c>
      <c r="L36" s="4">
        <v>0.5</v>
      </c>
      <c r="M36" s="4">
        <v>9000</v>
      </c>
      <c r="N36" t="s">
        <v>153</v>
      </c>
      <c r="O36" t="s">
        <v>234</v>
      </c>
      <c r="P36" t="s">
        <v>404</v>
      </c>
      <c r="Q36">
        <v>34988</v>
      </c>
      <c r="R36">
        <v>611792</v>
      </c>
      <c r="S36" s="3" t="s">
        <v>156</v>
      </c>
      <c r="T36" t="s">
        <v>157</v>
      </c>
      <c r="U36">
        <v>2617797963</v>
      </c>
      <c r="V36" t="s">
        <v>405</v>
      </c>
      <c r="W36" t="s">
        <v>405</v>
      </c>
      <c r="X36">
        <v>9746876</v>
      </c>
      <c r="Y36">
        <v>1001733</v>
      </c>
      <c r="Z36">
        <v>25529246</v>
      </c>
      <c r="AA36">
        <v>9813961179</v>
      </c>
      <c r="AB36">
        <v>800578</v>
      </c>
      <c r="AC36" t="s">
        <v>159</v>
      </c>
      <c r="AD36" t="s">
        <v>160</v>
      </c>
      <c r="AE36" t="s">
        <v>161</v>
      </c>
      <c r="AF36" t="s">
        <v>233</v>
      </c>
      <c r="AG36">
        <v>5999</v>
      </c>
      <c r="AH36">
        <v>63</v>
      </c>
      <c r="AI36" t="s">
        <v>162</v>
      </c>
      <c r="AJ36" t="s">
        <v>162</v>
      </c>
      <c r="AK36" t="s">
        <v>162</v>
      </c>
      <c r="AL36" t="s">
        <v>163</v>
      </c>
      <c r="AM36" t="s">
        <v>405</v>
      </c>
      <c r="AN36">
        <v>566</v>
      </c>
      <c r="AO36">
        <v>611792</v>
      </c>
      <c r="AP36">
        <v>566</v>
      </c>
      <c r="AQ36">
        <v>9813961179</v>
      </c>
      <c r="AR36">
        <v>9813961179</v>
      </c>
      <c r="AS36" t="s">
        <v>153</v>
      </c>
      <c r="AT36" t="s">
        <v>237</v>
      </c>
      <c r="AU36" t="s">
        <v>162</v>
      </c>
      <c r="AV36" t="s">
        <v>238</v>
      </c>
      <c r="AW36" s="4">
        <v>0.5</v>
      </c>
      <c r="AX36">
        <v>9000</v>
      </c>
      <c r="AY36">
        <v>9000</v>
      </c>
      <c r="AZ36" s="9">
        <f t="shared" si="0"/>
        <v>9000</v>
      </c>
      <c r="BA36" s="9">
        <v>350</v>
      </c>
      <c r="BB36" s="9">
        <f t="shared" si="1"/>
        <v>8650</v>
      </c>
      <c r="BC36" s="10">
        <f t="shared" si="2"/>
        <v>1522.4</v>
      </c>
      <c r="BD36" s="11">
        <f t="shared" si="3"/>
        <v>6920</v>
      </c>
      <c r="BE36" s="12">
        <f t="shared" si="4"/>
        <v>207.6</v>
      </c>
      <c r="BF36" s="9">
        <v>250</v>
      </c>
      <c r="BG36" s="13">
        <f t="shared" si="5"/>
        <v>81.25</v>
      </c>
      <c r="BH36" s="13"/>
      <c r="BI36" s="14"/>
      <c r="BJ36" s="9">
        <f t="shared" si="6"/>
        <v>18.75</v>
      </c>
      <c r="BK36" t="s">
        <v>162</v>
      </c>
      <c r="BL36" t="s">
        <v>162</v>
      </c>
      <c r="BM36" t="s">
        <v>162</v>
      </c>
      <c r="BN36" t="s">
        <v>162</v>
      </c>
      <c r="BO36">
        <v>566</v>
      </c>
      <c r="BP36">
        <v>566</v>
      </c>
      <c r="BQ36">
        <v>9000</v>
      </c>
      <c r="BR36">
        <v>1000</v>
      </c>
      <c r="BS36">
        <v>45</v>
      </c>
      <c r="BT36">
        <v>3.38</v>
      </c>
      <c r="BU36">
        <v>0</v>
      </c>
      <c r="BV36">
        <v>8951.625</v>
      </c>
      <c r="BW36">
        <v>0</v>
      </c>
      <c r="BX36" t="s">
        <v>162</v>
      </c>
      <c r="BY36" t="s">
        <v>162</v>
      </c>
      <c r="BZ36">
        <v>0</v>
      </c>
      <c r="CA36">
        <v>0</v>
      </c>
      <c r="CB36" t="s">
        <v>166</v>
      </c>
      <c r="CC36">
        <v>18</v>
      </c>
      <c r="CD36" t="s">
        <v>162</v>
      </c>
      <c r="CE36">
        <v>0</v>
      </c>
      <c r="CF36">
        <v>0</v>
      </c>
      <c r="CG36" t="s">
        <v>162</v>
      </c>
      <c r="CH36">
        <v>0</v>
      </c>
      <c r="CI36">
        <v>0.2</v>
      </c>
      <c r="CJ36">
        <v>18</v>
      </c>
      <c r="CK36" t="s">
        <v>162</v>
      </c>
      <c r="CL36" t="s">
        <v>162</v>
      </c>
      <c r="CM36" t="s">
        <v>162</v>
      </c>
      <c r="CN36" t="s">
        <v>162</v>
      </c>
      <c r="CO36">
        <v>0</v>
      </c>
      <c r="CP36" t="s">
        <v>229</v>
      </c>
      <c r="CQ36">
        <v>30</v>
      </c>
      <c r="CR36">
        <v>5.4</v>
      </c>
      <c r="CS36">
        <v>0.41</v>
      </c>
      <c r="CT36">
        <v>8997.42</v>
      </c>
      <c r="CU36" t="s">
        <v>168</v>
      </c>
      <c r="CV36">
        <v>25</v>
      </c>
      <c r="CW36">
        <v>4.5</v>
      </c>
      <c r="CX36">
        <v>0.34</v>
      </c>
      <c r="CY36" t="s">
        <v>168</v>
      </c>
      <c r="CZ36">
        <v>7.5</v>
      </c>
      <c r="DA36">
        <v>1.35</v>
      </c>
      <c r="DB36">
        <v>0.1</v>
      </c>
      <c r="DC36" t="s">
        <v>163</v>
      </c>
      <c r="DD36">
        <v>7.5</v>
      </c>
      <c r="DE36">
        <v>1.35</v>
      </c>
      <c r="DF36">
        <v>0.1</v>
      </c>
      <c r="DG36">
        <v>0</v>
      </c>
      <c r="DH36">
        <v>3</v>
      </c>
      <c r="DI36">
        <v>0.23</v>
      </c>
      <c r="DJ36" t="s">
        <v>168</v>
      </c>
      <c r="DK36">
        <v>5</v>
      </c>
      <c r="DL36">
        <v>0.9</v>
      </c>
      <c r="DM36">
        <v>7.0000000000000007E-2</v>
      </c>
      <c r="DN36" t="s">
        <v>168</v>
      </c>
      <c r="DO36">
        <v>25</v>
      </c>
      <c r="DP36">
        <v>4.5</v>
      </c>
      <c r="DQ36">
        <v>0.34</v>
      </c>
      <c r="DR36" t="s">
        <v>162</v>
      </c>
      <c r="DS36">
        <v>0</v>
      </c>
      <c r="DT36">
        <v>0</v>
      </c>
      <c r="DU36" t="s">
        <v>162</v>
      </c>
      <c r="DV36">
        <v>0</v>
      </c>
      <c r="DW36">
        <v>0</v>
      </c>
      <c r="DX36" t="s">
        <v>162</v>
      </c>
      <c r="DY36" t="s">
        <v>162</v>
      </c>
      <c r="DZ36" t="s">
        <v>162</v>
      </c>
      <c r="EA36" t="s">
        <v>162</v>
      </c>
      <c r="EB36">
        <v>0</v>
      </c>
      <c r="EC36">
        <v>0</v>
      </c>
      <c r="ED36">
        <v>27</v>
      </c>
      <c r="EE36">
        <v>2.02</v>
      </c>
      <c r="EF36">
        <v>2.0020566000040006E+19</v>
      </c>
      <c r="EG36">
        <v>3.0040567E+19</v>
      </c>
      <c r="EH36" t="s">
        <v>405</v>
      </c>
      <c r="EI36" t="s">
        <v>405</v>
      </c>
      <c r="EJ36" t="s">
        <v>162</v>
      </c>
      <c r="EK36" t="s">
        <v>162</v>
      </c>
      <c r="EL36" t="s">
        <v>126</v>
      </c>
      <c r="EM36" t="s">
        <v>162</v>
      </c>
      <c r="EN36" t="s">
        <v>162</v>
      </c>
      <c r="EO36" t="s">
        <v>162</v>
      </c>
      <c r="EP36" t="s">
        <v>162</v>
      </c>
      <c r="EQ36" t="s">
        <v>162</v>
      </c>
      <c r="ER36" t="s">
        <v>162</v>
      </c>
      <c r="ES36" t="s">
        <v>162</v>
      </c>
      <c r="ET36" t="s">
        <v>162</v>
      </c>
      <c r="EU36" t="s">
        <v>162</v>
      </c>
      <c r="EV36">
        <v>8997.42</v>
      </c>
      <c r="EW36">
        <v>0</v>
      </c>
      <c r="EX36">
        <v>0</v>
      </c>
      <c r="EY36" t="s">
        <v>162</v>
      </c>
      <c r="EZ36" t="s">
        <v>171</v>
      </c>
      <c r="FA36" t="s">
        <v>162</v>
      </c>
      <c r="FB36">
        <v>0</v>
      </c>
      <c r="FC36">
        <v>0</v>
      </c>
    </row>
    <row r="37" spans="1:159" x14ac:dyDescent="0.25">
      <c r="A37" t="s">
        <v>157</v>
      </c>
      <c r="B37" t="s">
        <v>144</v>
      </c>
      <c r="C37">
        <v>9813871014</v>
      </c>
      <c r="D37" t="s">
        <v>145</v>
      </c>
      <c r="E37" t="s">
        <v>249</v>
      </c>
      <c r="F37" s="3" t="s">
        <v>147</v>
      </c>
      <c r="G37" t="s">
        <v>230</v>
      </c>
      <c r="H37" t="s">
        <v>231</v>
      </c>
      <c r="I37" t="s">
        <v>232</v>
      </c>
      <c r="J37" t="s">
        <v>233</v>
      </c>
      <c r="K37" t="s">
        <v>152</v>
      </c>
      <c r="L37" s="4">
        <v>0.5</v>
      </c>
      <c r="M37" s="4">
        <v>9000</v>
      </c>
      <c r="N37" t="s">
        <v>153</v>
      </c>
      <c r="O37" t="s">
        <v>338</v>
      </c>
      <c r="P37" t="s">
        <v>410</v>
      </c>
      <c r="Q37">
        <v>34988</v>
      </c>
      <c r="R37">
        <v>21515</v>
      </c>
      <c r="S37" s="3" t="s">
        <v>156</v>
      </c>
      <c r="T37" t="s">
        <v>157</v>
      </c>
      <c r="U37">
        <v>2617791140</v>
      </c>
      <c r="V37" t="s">
        <v>411</v>
      </c>
      <c r="W37" t="s">
        <v>411</v>
      </c>
      <c r="X37">
        <v>9746876</v>
      </c>
      <c r="Y37">
        <v>1001728</v>
      </c>
      <c r="Z37">
        <v>25529188</v>
      </c>
      <c r="AA37">
        <v>9813871014</v>
      </c>
      <c r="AB37">
        <v>800578</v>
      </c>
      <c r="AC37" t="s">
        <v>159</v>
      </c>
      <c r="AD37" t="s">
        <v>160</v>
      </c>
      <c r="AE37" t="s">
        <v>161</v>
      </c>
      <c r="AF37" t="s">
        <v>233</v>
      </c>
      <c r="AG37">
        <v>5999</v>
      </c>
      <c r="AH37">
        <v>63</v>
      </c>
      <c r="AI37" t="s">
        <v>162</v>
      </c>
      <c r="AJ37" t="s">
        <v>162</v>
      </c>
      <c r="AK37" t="s">
        <v>162</v>
      </c>
      <c r="AL37" t="s">
        <v>163</v>
      </c>
      <c r="AM37" t="s">
        <v>411</v>
      </c>
      <c r="AN37">
        <v>566</v>
      </c>
      <c r="AO37">
        <v>405082</v>
      </c>
      <c r="AP37">
        <v>566</v>
      </c>
      <c r="AQ37">
        <v>9813871014</v>
      </c>
      <c r="AR37">
        <v>9813871014</v>
      </c>
      <c r="AS37" t="s">
        <v>153</v>
      </c>
      <c r="AT37" t="s">
        <v>341</v>
      </c>
      <c r="AU37" t="s">
        <v>162</v>
      </c>
      <c r="AV37" t="s">
        <v>254</v>
      </c>
      <c r="AW37" s="4">
        <v>0.5</v>
      </c>
      <c r="AX37">
        <v>9000</v>
      </c>
      <c r="AY37">
        <v>9000</v>
      </c>
      <c r="AZ37" s="9">
        <f t="shared" si="0"/>
        <v>9000</v>
      </c>
      <c r="BA37" s="9">
        <v>350</v>
      </c>
      <c r="BB37" s="9">
        <f t="shared" si="1"/>
        <v>8650</v>
      </c>
      <c r="BC37" s="10">
        <f t="shared" si="2"/>
        <v>1522.4</v>
      </c>
      <c r="BD37" s="11">
        <f t="shared" si="3"/>
        <v>6920</v>
      </c>
      <c r="BE37" s="12">
        <f t="shared" si="4"/>
        <v>207.6</v>
      </c>
      <c r="BF37" s="9">
        <v>250</v>
      </c>
      <c r="BG37" s="13">
        <f t="shared" si="5"/>
        <v>81.25</v>
      </c>
      <c r="BH37" s="13"/>
      <c r="BI37" s="14"/>
      <c r="BJ37" s="9">
        <f t="shared" si="6"/>
        <v>18.75</v>
      </c>
      <c r="BK37" t="s">
        <v>162</v>
      </c>
      <c r="BL37" t="s">
        <v>162</v>
      </c>
      <c r="BM37" t="s">
        <v>162</v>
      </c>
      <c r="BN37" t="s">
        <v>162</v>
      </c>
      <c r="BO37">
        <v>566</v>
      </c>
      <c r="BP37">
        <v>566</v>
      </c>
      <c r="BQ37">
        <v>9000</v>
      </c>
      <c r="BR37">
        <v>1000</v>
      </c>
      <c r="BS37">
        <v>45</v>
      </c>
      <c r="BT37">
        <v>3.38</v>
      </c>
      <c r="BU37">
        <v>0</v>
      </c>
      <c r="BV37">
        <v>8951.625</v>
      </c>
      <c r="BW37">
        <v>0</v>
      </c>
      <c r="BX37" t="s">
        <v>162</v>
      </c>
      <c r="BY37" t="s">
        <v>162</v>
      </c>
      <c r="BZ37">
        <v>0</v>
      </c>
      <c r="CA37">
        <v>0</v>
      </c>
      <c r="CB37" t="s">
        <v>166</v>
      </c>
      <c r="CC37">
        <v>18</v>
      </c>
      <c r="CD37" t="s">
        <v>162</v>
      </c>
      <c r="CE37">
        <v>0</v>
      </c>
      <c r="CF37">
        <v>0</v>
      </c>
      <c r="CG37" t="s">
        <v>162</v>
      </c>
      <c r="CH37">
        <v>0</v>
      </c>
      <c r="CI37">
        <v>0.2</v>
      </c>
      <c r="CJ37">
        <v>18</v>
      </c>
      <c r="CK37" t="s">
        <v>162</v>
      </c>
      <c r="CL37" t="s">
        <v>162</v>
      </c>
      <c r="CM37" t="s">
        <v>162</v>
      </c>
      <c r="CN37" t="s">
        <v>162</v>
      </c>
      <c r="CO37">
        <v>0</v>
      </c>
      <c r="CP37" t="s">
        <v>249</v>
      </c>
      <c r="CQ37">
        <v>30</v>
      </c>
      <c r="CR37">
        <v>5.4</v>
      </c>
      <c r="CS37">
        <v>0.41</v>
      </c>
      <c r="CT37">
        <v>8995.27</v>
      </c>
      <c r="CU37" t="s">
        <v>168</v>
      </c>
      <c r="CV37">
        <v>25</v>
      </c>
      <c r="CW37">
        <v>4.5</v>
      </c>
      <c r="CX37">
        <v>0.34</v>
      </c>
      <c r="CY37" t="s">
        <v>168</v>
      </c>
      <c r="CZ37">
        <v>7.5</v>
      </c>
      <c r="DA37">
        <v>1.35</v>
      </c>
      <c r="DB37">
        <v>0.1</v>
      </c>
      <c r="DC37" t="s">
        <v>163</v>
      </c>
      <c r="DD37">
        <v>7.5</v>
      </c>
      <c r="DE37">
        <v>1.35</v>
      </c>
      <c r="DF37">
        <v>0.1</v>
      </c>
      <c r="DG37">
        <v>0</v>
      </c>
      <c r="DH37">
        <v>1</v>
      </c>
      <c r="DI37">
        <v>0.08</v>
      </c>
      <c r="DJ37" t="s">
        <v>168</v>
      </c>
      <c r="DK37">
        <v>5</v>
      </c>
      <c r="DL37">
        <v>0.9</v>
      </c>
      <c r="DM37">
        <v>7.0000000000000007E-2</v>
      </c>
      <c r="DN37" t="s">
        <v>168</v>
      </c>
      <c r="DO37">
        <v>25</v>
      </c>
      <c r="DP37">
        <v>4.5</v>
      </c>
      <c r="DQ37">
        <v>0.34</v>
      </c>
      <c r="DR37" t="s">
        <v>162</v>
      </c>
      <c r="DS37">
        <v>0</v>
      </c>
      <c r="DT37">
        <v>0</v>
      </c>
      <c r="DU37" t="s">
        <v>162</v>
      </c>
      <c r="DV37">
        <v>0</v>
      </c>
      <c r="DW37">
        <v>0</v>
      </c>
      <c r="DX37" t="s">
        <v>162</v>
      </c>
      <c r="DY37" t="s">
        <v>162</v>
      </c>
      <c r="DZ37" t="s">
        <v>162</v>
      </c>
      <c r="EA37" t="s">
        <v>162</v>
      </c>
      <c r="EB37">
        <v>0</v>
      </c>
      <c r="EC37">
        <v>0</v>
      </c>
      <c r="ED37">
        <v>27</v>
      </c>
      <c r="EE37">
        <v>2.02</v>
      </c>
      <c r="EF37">
        <v>2.0020566000040006E+19</v>
      </c>
      <c r="EG37">
        <v>3.0040567E+19</v>
      </c>
      <c r="EH37" t="s">
        <v>411</v>
      </c>
      <c r="EI37" t="s">
        <v>411</v>
      </c>
      <c r="EJ37" t="s">
        <v>162</v>
      </c>
      <c r="EK37" t="s">
        <v>162</v>
      </c>
      <c r="EL37" t="s">
        <v>126</v>
      </c>
      <c r="EM37" t="s">
        <v>162</v>
      </c>
      <c r="EN37" t="s">
        <v>162</v>
      </c>
      <c r="EO37" t="s">
        <v>162</v>
      </c>
      <c r="EP37" t="s">
        <v>162</v>
      </c>
      <c r="EQ37" t="s">
        <v>162</v>
      </c>
      <c r="ER37" t="s">
        <v>162</v>
      </c>
      <c r="ES37" t="s">
        <v>162</v>
      </c>
      <c r="ET37" t="s">
        <v>162</v>
      </c>
      <c r="EU37" t="s">
        <v>162</v>
      </c>
      <c r="EV37">
        <v>8995.27</v>
      </c>
      <c r="EW37">
        <v>0</v>
      </c>
      <c r="EX37">
        <v>0</v>
      </c>
      <c r="EY37" t="s">
        <v>162</v>
      </c>
      <c r="EZ37" t="s">
        <v>171</v>
      </c>
      <c r="FA37" t="s">
        <v>162</v>
      </c>
      <c r="FB37">
        <v>0</v>
      </c>
      <c r="FC37">
        <v>0</v>
      </c>
    </row>
    <row r="38" spans="1:159" x14ac:dyDescent="0.25">
      <c r="A38" t="s">
        <v>157</v>
      </c>
      <c r="B38" t="s">
        <v>144</v>
      </c>
      <c r="C38">
        <v>9813776500</v>
      </c>
      <c r="D38" t="s">
        <v>145</v>
      </c>
      <c r="E38" t="s">
        <v>249</v>
      </c>
      <c r="F38" s="3" t="s">
        <v>147</v>
      </c>
      <c r="G38" t="s">
        <v>230</v>
      </c>
      <c r="H38" t="s">
        <v>231</v>
      </c>
      <c r="I38" t="s">
        <v>232</v>
      </c>
      <c r="J38" t="s">
        <v>233</v>
      </c>
      <c r="K38" t="s">
        <v>152</v>
      </c>
      <c r="L38" s="4">
        <v>0.5</v>
      </c>
      <c r="M38" s="4">
        <v>9000</v>
      </c>
      <c r="N38" t="s">
        <v>153</v>
      </c>
      <c r="O38" t="s">
        <v>338</v>
      </c>
      <c r="P38" t="s">
        <v>414</v>
      </c>
      <c r="Q38">
        <v>34987</v>
      </c>
      <c r="R38">
        <v>982969</v>
      </c>
      <c r="S38" s="3" t="s">
        <v>156</v>
      </c>
      <c r="T38" t="s">
        <v>157</v>
      </c>
      <c r="U38">
        <v>2617764773</v>
      </c>
      <c r="V38" t="s">
        <v>415</v>
      </c>
      <c r="W38" t="s">
        <v>415</v>
      </c>
      <c r="X38">
        <v>9746876</v>
      </c>
      <c r="Y38">
        <v>1001724</v>
      </c>
      <c r="Z38">
        <v>25529083</v>
      </c>
      <c r="AA38">
        <v>9813776500</v>
      </c>
      <c r="AB38">
        <v>800578</v>
      </c>
      <c r="AC38" t="s">
        <v>159</v>
      </c>
      <c r="AD38" t="s">
        <v>160</v>
      </c>
      <c r="AE38" t="s">
        <v>161</v>
      </c>
      <c r="AF38" t="s">
        <v>233</v>
      </c>
      <c r="AG38">
        <v>5999</v>
      </c>
      <c r="AH38">
        <v>63</v>
      </c>
      <c r="AI38" t="s">
        <v>162</v>
      </c>
      <c r="AJ38" t="s">
        <v>162</v>
      </c>
      <c r="AK38" t="s">
        <v>162</v>
      </c>
      <c r="AL38" t="s">
        <v>163</v>
      </c>
      <c r="AM38" t="s">
        <v>415</v>
      </c>
      <c r="AN38">
        <v>566</v>
      </c>
      <c r="AO38">
        <v>940477</v>
      </c>
      <c r="AP38">
        <v>566</v>
      </c>
      <c r="AQ38">
        <v>9813776500</v>
      </c>
      <c r="AR38">
        <v>9813776500</v>
      </c>
      <c r="AS38" t="s">
        <v>153</v>
      </c>
      <c r="AT38" t="s">
        <v>341</v>
      </c>
      <c r="AU38" t="s">
        <v>162</v>
      </c>
      <c r="AV38" t="s">
        <v>254</v>
      </c>
      <c r="AW38" s="4">
        <v>0.5</v>
      </c>
      <c r="AX38">
        <v>9000</v>
      </c>
      <c r="AY38">
        <v>9000</v>
      </c>
      <c r="AZ38" s="9">
        <f t="shared" si="0"/>
        <v>9000</v>
      </c>
      <c r="BA38" s="9">
        <v>350</v>
      </c>
      <c r="BB38" s="9">
        <f t="shared" si="1"/>
        <v>8650</v>
      </c>
      <c r="BC38" s="10">
        <f t="shared" si="2"/>
        <v>1522.4</v>
      </c>
      <c r="BD38" s="11">
        <f t="shared" si="3"/>
        <v>6920</v>
      </c>
      <c r="BE38" s="12">
        <f t="shared" si="4"/>
        <v>207.6</v>
      </c>
      <c r="BF38" s="9">
        <v>250</v>
      </c>
      <c r="BG38" s="13">
        <f t="shared" si="5"/>
        <v>81.25</v>
      </c>
      <c r="BH38" s="13"/>
      <c r="BI38" s="14"/>
      <c r="BJ38" s="9">
        <f t="shared" si="6"/>
        <v>18.75</v>
      </c>
      <c r="BK38" t="s">
        <v>162</v>
      </c>
      <c r="BL38" t="s">
        <v>162</v>
      </c>
      <c r="BM38" t="s">
        <v>162</v>
      </c>
      <c r="BN38" t="s">
        <v>162</v>
      </c>
      <c r="BO38">
        <v>566</v>
      </c>
      <c r="BP38">
        <v>566</v>
      </c>
      <c r="BQ38">
        <v>9000</v>
      </c>
      <c r="BR38">
        <v>1000</v>
      </c>
      <c r="BS38">
        <v>45</v>
      </c>
      <c r="BT38">
        <v>3.38</v>
      </c>
      <c r="BU38">
        <v>0</v>
      </c>
      <c r="BV38">
        <v>8951.625</v>
      </c>
      <c r="BW38">
        <v>0</v>
      </c>
      <c r="BX38" t="s">
        <v>162</v>
      </c>
      <c r="BY38" t="s">
        <v>162</v>
      </c>
      <c r="BZ38">
        <v>0</v>
      </c>
      <c r="CA38">
        <v>0</v>
      </c>
      <c r="CB38" t="s">
        <v>166</v>
      </c>
      <c r="CC38">
        <v>18</v>
      </c>
      <c r="CD38" t="s">
        <v>162</v>
      </c>
      <c r="CE38">
        <v>0</v>
      </c>
      <c r="CF38">
        <v>0</v>
      </c>
      <c r="CG38" t="s">
        <v>162</v>
      </c>
      <c r="CH38">
        <v>0</v>
      </c>
      <c r="CI38">
        <v>0.2</v>
      </c>
      <c r="CJ38">
        <v>18</v>
      </c>
      <c r="CK38" t="s">
        <v>162</v>
      </c>
      <c r="CL38" t="s">
        <v>162</v>
      </c>
      <c r="CM38" t="s">
        <v>162</v>
      </c>
      <c r="CN38" t="s">
        <v>162</v>
      </c>
      <c r="CO38">
        <v>0</v>
      </c>
      <c r="CP38" t="s">
        <v>249</v>
      </c>
      <c r="CQ38">
        <v>30</v>
      </c>
      <c r="CR38">
        <v>5.4</v>
      </c>
      <c r="CS38">
        <v>0.41</v>
      </c>
      <c r="CT38">
        <v>8995.27</v>
      </c>
      <c r="CU38" t="s">
        <v>168</v>
      </c>
      <c r="CV38">
        <v>25</v>
      </c>
      <c r="CW38">
        <v>4.5</v>
      </c>
      <c r="CX38">
        <v>0.34</v>
      </c>
      <c r="CY38" t="s">
        <v>168</v>
      </c>
      <c r="CZ38">
        <v>7.5</v>
      </c>
      <c r="DA38">
        <v>1.35</v>
      </c>
      <c r="DB38">
        <v>0.1</v>
      </c>
      <c r="DC38" t="s">
        <v>163</v>
      </c>
      <c r="DD38">
        <v>7.5</v>
      </c>
      <c r="DE38">
        <v>1.35</v>
      </c>
      <c r="DF38">
        <v>0.1</v>
      </c>
      <c r="DG38">
        <v>0</v>
      </c>
      <c r="DH38">
        <v>1</v>
      </c>
      <c r="DI38">
        <v>0.08</v>
      </c>
      <c r="DJ38" t="s">
        <v>168</v>
      </c>
      <c r="DK38">
        <v>5</v>
      </c>
      <c r="DL38">
        <v>0.9</v>
      </c>
      <c r="DM38">
        <v>7.0000000000000007E-2</v>
      </c>
      <c r="DN38" t="s">
        <v>168</v>
      </c>
      <c r="DO38">
        <v>25</v>
      </c>
      <c r="DP38">
        <v>4.5</v>
      </c>
      <c r="DQ38">
        <v>0.34</v>
      </c>
      <c r="DR38" t="s">
        <v>162</v>
      </c>
      <c r="DS38">
        <v>0</v>
      </c>
      <c r="DT38">
        <v>0</v>
      </c>
      <c r="DU38" t="s">
        <v>162</v>
      </c>
      <c r="DV38">
        <v>0</v>
      </c>
      <c r="DW38">
        <v>0</v>
      </c>
      <c r="DX38" t="s">
        <v>162</v>
      </c>
      <c r="DY38" t="s">
        <v>162</v>
      </c>
      <c r="DZ38" t="s">
        <v>162</v>
      </c>
      <c r="EA38" t="s">
        <v>162</v>
      </c>
      <c r="EB38">
        <v>0</v>
      </c>
      <c r="EC38">
        <v>0</v>
      </c>
      <c r="ED38">
        <v>27</v>
      </c>
      <c r="EE38">
        <v>2.02</v>
      </c>
      <c r="EF38">
        <v>2.0020566000040006E+19</v>
      </c>
      <c r="EG38">
        <v>3.0040567E+19</v>
      </c>
      <c r="EH38" t="s">
        <v>415</v>
      </c>
      <c r="EI38" t="s">
        <v>415</v>
      </c>
      <c r="EJ38" t="s">
        <v>162</v>
      </c>
      <c r="EK38" t="s">
        <v>162</v>
      </c>
      <c r="EL38" t="s">
        <v>126</v>
      </c>
      <c r="EM38" t="s">
        <v>162</v>
      </c>
      <c r="EN38" t="s">
        <v>162</v>
      </c>
      <c r="EO38" t="s">
        <v>162</v>
      </c>
      <c r="EP38" t="s">
        <v>162</v>
      </c>
      <c r="EQ38" t="s">
        <v>162</v>
      </c>
      <c r="ER38" t="s">
        <v>162</v>
      </c>
      <c r="ES38" t="s">
        <v>162</v>
      </c>
      <c r="ET38" t="s">
        <v>162</v>
      </c>
      <c r="EU38" t="s">
        <v>162</v>
      </c>
      <c r="EV38">
        <v>8995.27</v>
      </c>
      <c r="EW38">
        <v>0</v>
      </c>
      <c r="EX38">
        <v>0</v>
      </c>
      <c r="EY38" t="s">
        <v>162</v>
      </c>
      <c r="EZ38" t="s">
        <v>171</v>
      </c>
      <c r="FA38" t="s">
        <v>162</v>
      </c>
      <c r="FB38">
        <v>0</v>
      </c>
      <c r="FC38">
        <v>0</v>
      </c>
    </row>
    <row r="39" spans="1:159" x14ac:dyDescent="0.25">
      <c r="A39" t="s">
        <v>157</v>
      </c>
      <c r="B39" t="s">
        <v>144</v>
      </c>
      <c r="C39">
        <v>9813895179</v>
      </c>
      <c r="D39" t="s">
        <v>145</v>
      </c>
      <c r="E39" t="s">
        <v>249</v>
      </c>
      <c r="F39" s="3" t="s">
        <v>147</v>
      </c>
      <c r="G39" t="s">
        <v>230</v>
      </c>
      <c r="H39" t="s">
        <v>231</v>
      </c>
      <c r="I39" t="s">
        <v>232</v>
      </c>
      <c r="J39" t="s">
        <v>233</v>
      </c>
      <c r="K39" t="s">
        <v>152</v>
      </c>
      <c r="L39" s="4">
        <v>0.5</v>
      </c>
      <c r="M39" s="4">
        <v>9000</v>
      </c>
      <c r="N39" t="s">
        <v>153</v>
      </c>
      <c r="O39" t="s">
        <v>428</v>
      </c>
      <c r="P39" t="s">
        <v>429</v>
      </c>
      <c r="Q39">
        <v>34988</v>
      </c>
      <c r="R39">
        <v>31422</v>
      </c>
      <c r="S39" s="3" t="s">
        <v>156</v>
      </c>
      <c r="T39" t="s">
        <v>157</v>
      </c>
      <c r="U39">
        <v>2617793102</v>
      </c>
      <c r="V39" t="s">
        <v>430</v>
      </c>
      <c r="W39" t="s">
        <v>430</v>
      </c>
      <c r="X39">
        <v>9746876</v>
      </c>
      <c r="Y39">
        <v>1001729</v>
      </c>
      <c r="Z39">
        <v>25529206</v>
      </c>
      <c r="AA39">
        <v>9813895179</v>
      </c>
      <c r="AB39">
        <v>800578</v>
      </c>
      <c r="AC39" t="s">
        <v>159</v>
      </c>
      <c r="AD39" t="s">
        <v>160</v>
      </c>
      <c r="AE39" t="s">
        <v>161</v>
      </c>
      <c r="AF39" t="s">
        <v>233</v>
      </c>
      <c r="AG39">
        <v>5999</v>
      </c>
      <c r="AH39">
        <v>63</v>
      </c>
      <c r="AI39" t="s">
        <v>162</v>
      </c>
      <c r="AJ39" t="s">
        <v>162</v>
      </c>
      <c r="AK39" t="s">
        <v>162</v>
      </c>
      <c r="AL39" t="s">
        <v>163</v>
      </c>
      <c r="AM39" t="s">
        <v>430</v>
      </c>
      <c r="AN39">
        <v>566</v>
      </c>
      <c r="AO39">
        <v>781480</v>
      </c>
      <c r="AP39">
        <v>566</v>
      </c>
      <c r="AQ39">
        <v>9813895179</v>
      </c>
      <c r="AR39">
        <v>9813895179</v>
      </c>
      <c r="AS39" t="s">
        <v>153</v>
      </c>
      <c r="AT39" t="s">
        <v>431</v>
      </c>
      <c r="AU39" t="s">
        <v>162</v>
      </c>
      <c r="AV39" t="s">
        <v>254</v>
      </c>
      <c r="AW39" s="4">
        <v>0.5</v>
      </c>
      <c r="AX39">
        <v>9000</v>
      </c>
      <c r="AY39">
        <v>9000</v>
      </c>
      <c r="AZ39" s="9">
        <f t="shared" si="0"/>
        <v>9000</v>
      </c>
      <c r="BA39" s="9">
        <v>350</v>
      </c>
      <c r="BB39" s="9">
        <f t="shared" si="1"/>
        <v>8650</v>
      </c>
      <c r="BC39" s="10">
        <f t="shared" si="2"/>
        <v>1522.4</v>
      </c>
      <c r="BD39" s="11">
        <f t="shared" si="3"/>
        <v>6920</v>
      </c>
      <c r="BE39" s="12">
        <f t="shared" si="4"/>
        <v>207.6</v>
      </c>
      <c r="BF39" s="9">
        <v>250</v>
      </c>
      <c r="BG39" s="13">
        <f t="shared" si="5"/>
        <v>81.25</v>
      </c>
      <c r="BH39" s="13"/>
      <c r="BI39" s="14"/>
      <c r="BJ39" s="9">
        <f t="shared" si="6"/>
        <v>18.75</v>
      </c>
      <c r="BK39" t="s">
        <v>162</v>
      </c>
      <c r="BL39" t="s">
        <v>162</v>
      </c>
      <c r="BM39" t="s">
        <v>162</v>
      </c>
      <c r="BN39" t="s">
        <v>162</v>
      </c>
      <c r="BO39">
        <v>566</v>
      </c>
      <c r="BP39">
        <v>566</v>
      </c>
      <c r="BQ39">
        <v>9000</v>
      </c>
      <c r="BR39">
        <v>1000</v>
      </c>
      <c r="BS39">
        <v>45</v>
      </c>
      <c r="BT39">
        <v>3.38</v>
      </c>
      <c r="BU39">
        <v>0</v>
      </c>
      <c r="BV39">
        <v>8951.625</v>
      </c>
      <c r="BW39">
        <v>0</v>
      </c>
      <c r="BX39" t="s">
        <v>162</v>
      </c>
      <c r="BY39" t="s">
        <v>162</v>
      </c>
      <c r="BZ39">
        <v>0</v>
      </c>
      <c r="CA39">
        <v>0</v>
      </c>
      <c r="CB39" t="s">
        <v>166</v>
      </c>
      <c r="CC39">
        <v>18</v>
      </c>
      <c r="CD39" t="s">
        <v>162</v>
      </c>
      <c r="CE39">
        <v>0</v>
      </c>
      <c r="CF39">
        <v>0</v>
      </c>
      <c r="CG39" t="s">
        <v>162</v>
      </c>
      <c r="CH39">
        <v>0</v>
      </c>
      <c r="CI39">
        <v>0.2</v>
      </c>
      <c r="CJ39">
        <v>18</v>
      </c>
      <c r="CK39" t="s">
        <v>162</v>
      </c>
      <c r="CL39" t="s">
        <v>162</v>
      </c>
      <c r="CM39" t="s">
        <v>162</v>
      </c>
      <c r="CN39" t="s">
        <v>162</v>
      </c>
      <c r="CO39">
        <v>0</v>
      </c>
      <c r="CP39" t="s">
        <v>249</v>
      </c>
      <c r="CQ39">
        <v>30</v>
      </c>
      <c r="CR39">
        <v>5.4</v>
      </c>
      <c r="CS39">
        <v>0.41</v>
      </c>
      <c r="CT39">
        <v>8995.27</v>
      </c>
      <c r="CU39" t="s">
        <v>168</v>
      </c>
      <c r="CV39">
        <v>25</v>
      </c>
      <c r="CW39">
        <v>4.5</v>
      </c>
      <c r="CX39">
        <v>0.34</v>
      </c>
      <c r="CY39" t="s">
        <v>168</v>
      </c>
      <c r="CZ39">
        <v>7.5</v>
      </c>
      <c r="DA39">
        <v>1.35</v>
      </c>
      <c r="DB39">
        <v>0.1</v>
      </c>
      <c r="DC39" t="s">
        <v>163</v>
      </c>
      <c r="DD39">
        <v>7.5</v>
      </c>
      <c r="DE39">
        <v>1.35</v>
      </c>
      <c r="DF39">
        <v>0.1</v>
      </c>
      <c r="DG39">
        <v>0</v>
      </c>
      <c r="DH39">
        <v>1</v>
      </c>
      <c r="DI39">
        <v>0.08</v>
      </c>
      <c r="DJ39" t="s">
        <v>168</v>
      </c>
      <c r="DK39">
        <v>5</v>
      </c>
      <c r="DL39">
        <v>0.9</v>
      </c>
      <c r="DM39">
        <v>7.0000000000000007E-2</v>
      </c>
      <c r="DN39" t="s">
        <v>168</v>
      </c>
      <c r="DO39">
        <v>25</v>
      </c>
      <c r="DP39">
        <v>4.5</v>
      </c>
      <c r="DQ39">
        <v>0.34</v>
      </c>
      <c r="DR39" t="s">
        <v>162</v>
      </c>
      <c r="DS39">
        <v>0</v>
      </c>
      <c r="DT39">
        <v>0</v>
      </c>
      <c r="DU39" t="s">
        <v>162</v>
      </c>
      <c r="DV39">
        <v>0</v>
      </c>
      <c r="DW39">
        <v>0</v>
      </c>
      <c r="DX39" t="s">
        <v>162</v>
      </c>
      <c r="DY39" t="s">
        <v>162</v>
      </c>
      <c r="DZ39" t="s">
        <v>162</v>
      </c>
      <c r="EA39" t="s">
        <v>162</v>
      </c>
      <c r="EB39">
        <v>0</v>
      </c>
      <c r="EC39">
        <v>0</v>
      </c>
      <c r="ED39">
        <v>27</v>
      </c>
      <c r="EE39">
        <v>2.02</v>
      </c>
      <c r="EF39">
        <v>2.0020566000040006E+19</v>
      </c>
      <c r="EG39">
        <v>3.0040567E+19</v>
      </c>
      <c r="EH39" t="s">
        <v>430</v>
      </c>
      <c r="EI39" t="s">
        <v>430</v>
      </c>
      <c r="EJ39" t="s">
        <v>162</v>
      </c>
      <c r="EK39" t="s">
        <v>162</v>
      </c>
      <c r="EL39" t="s">
        <v>126</v>
      </c>
      <c r="EM39" t="s">
        <v>162</v>
      </c>
      <c r="EN39" t="s">
        <v>162</v>
      </c>
      <c r="EO39" t="s">
        <v>162</v>
      </c>
      <c r="EP39" t="s">
        <v>162</v>
      </c>
      <c r="EQ39" t="s">
        <v>162</v>
      </c>
      <c r="ER39" t="s">
        <v>162</v>
      </c>
      <c r="ES39" t="s">
        <v>162</v>
      </c>
      <c r="ET39" t="s">
        <v>162</v>
      </c>
      <c r="EU39" t="s">
        <v>162</v>
      </c>
      <c r="EV39">
        <v>8995.27</v>
      </c>
      <c r="EW39">
        <v>0</v>
      </c>
      <c r="EX39">
        <v>0</v>
      </c>
      <c r="EY39" t="s">
        <v>162</v>
      </c>
      <c r="EZ39" t="s">
        <v>171</v>
      </c>
      <c r="FA39" t="s">
        <v>162</v>
      </c>
      <c r="FB39">
        <v>0</v>
      </c>
      <c r="FC39">
        <v>0</v>
      </c>
    </row>
    <row r="40" spans="1:159" x14ac:dyDescent="0.25">
      <c r="A40" t="s">
        <v>157</v>
      </c>
      <c r="B40" t="s">
        <v>144</v>
      </c>
      <c r="C40">
        <v>9814185015</v>
      </c>
      <c r="D40" t="s">
        <v>145</v>
      </c>
      <c r="E40" t="s">
        <v>249</v>
      </c>
      <c r="F40" s="3" t="s">
        <v>147</v>
      </c>
      <c r="G40" t="s">
        <v>230</v>
      </c>
      <c r="H40" t="s">
        <v>231</v>
      </c>
      <c r="I40" t="s">
        <v>232</v>
      </c>
      <c r="J40" t="s">
        <v>233</v>
      </c>
      <c r="K40" t="s">
        <v>152</v>
      </c>
      <c r="L40" s="4">
        <v>0.5</v>
      </c>
      <c r="M40" s="4">
        <v>9000</v>
      </c>
      <c r="N40" t="s">
        <v>153</v>
      </c>
      <c r="O40" t="s">
        <v>398</v>
      </c>
      <c r="P40" t="s">
        <v>442</v>
      </c>
      <c r="Q40">
        <v>34988</v>
      </c>
      <c r="R40">
        <v>147381</v>
      </c>
      <c r="S40" s="3" t="s">
        <v>156</v>
      </c>
      <c r="T40" t="s">
        <v>157</v>
      </c>
      <c r="U40">
        <v>2617812961</v>
      </c>
      <c r="V40" t="s">
        <v>443</v>
      </c>
      <c r="W40" t="s">
        <v>443</v>
      </c>
      <c r="X40">
        <v>9746876</v>
      </c>
      <c r="Y40">
        <v>1001739</v>
      </c>
      <c r="Z40">
        <v>25529473</v>
      </c>
      <c r="AA40">
        <v>9814185015</v>
      </c>
      <c r="AB40">
        <v>800578</v>
      </c>
      <c r="AC40" t="s">
        <v>159</v>
      </c>
      <c r="AD40" t="s">
        <v>160</v>
      </c>
      <c r="AE40" t="s">
        <v>161</v>
      </c>
      <c r="AF40" t="s">
        <v>233</v>
      </c>
      <c r="AG40">
        <v>5999</v>
      </c>
      <c r="AH40">
        <v>63</v>
      </c>
      <c r="AI40" t="s">
        <v>162</v>
      </c>
      <c r="AJ40" t="s">
        <v>162</v>
      </c>
      <c r="AK40" t="s">
        <v>162</v>
      </c>
      <c r="AL40" t="s">
        <v>163</v>
      </c>
      <c r="AM40" t="s">
        <v>443</v>
      </c>
      <c r="AN40">
        <v>566</v>
      </c>
      <c r="AO40">
        <v>711231</v>
      </c>
      <c r="AP40">
        <v>566</v>
      </c>
      <c r="AQ40">
        <v>9814185015</v>
      </c>
      <c r="AR40">
        <v>9814185015</v>
      </c>
      <c r="AS40" t="s">
        <v>153</v>
      </c>
      <c r="AT40" t="s">
        <v>401</v>
      </c>
      <c r="AU40" t="s">
        <v>162</v>
      </c>
      <c r="AV40" t="s">
        <v>254</v>
      </c>
      <c r="AW40" s="4">
        <v>0.5</v>
      </c>
      <c r="AX40">
        <v>9000</v>
      </c>
      <c r="AY40">
        <v>9000</v>
      </c>
      <c r="AZ40" s="9">
        <f t="shared" si="0"/>
        <v>9000</v>
      </c>
      <c r="BA40" s="9">
        <v>350</v>
      </c>
      <c r="BB40" s="9">
        <f t="shared" si="1"/>
        <v>8650</v>
      </c>
      <c r="BC40" s="10">
        <f t="shared" si="2"/>
        <v>1522.4</v>
      </c>
      <c r="BD40" s="11">
        <f t="shared" si="3"/>
        <v>6920</v>
      </c>
      <c r="BE40" s="12">
        <f t="shared" si="4"/>
        <v>207.6</v>
      </c>
      <c r="BF40" s="9">
        <v>250</v>
      </c>
      <c r="BG40" s="13">
        <f t="shared" si="5"/>
        <v>81.25</v>
      </c>
      <c r="BH40" s="13"/>
      <c r="BI40" s="14"/>
      <c r="BJ40" s="9">
        <f t="shared" si="6"/>
        <v>18.75</v>
      </c>
      <c r="BK40" t="s">
        <v>162</v>
      </c>
      <c r="BL40" t="s">
        <v>162</v>
      </c>
      <c r="BM40" t="s">
        <v>162</v>
      </c>
      <c r="BN40" t="s">
        <v>162</v>
      </c>
      <c r="BO40">
        <v>566</v>
      </c>
      <c r="BP40">
        <v>566</v>
      </c>
      <c r="BQ40">
        <v>9000</v>
      </c>
      <c r="BR40">
        <v>1000</v>
      </c>
      <c r="BS40">
        <v>45</v>
      </c>
      <c r="BT40">
        <v>3.38</v>
      </c>
      <c r="BU40">
        <v>0</v>
      </c>
      <c r="BV40">
        <v>8951.625</v>
      </c>
      <c r="BW40">
        <v>0</v>
      </c>
      <c r="BX40" t="s">
        <v>162</v>
      </c>
      <c r="BY40" t="s">
        <v>162</v>
      </c>
      <c r="BZ40">
        <v>0</v>
      </c>
      <c r="CA40">
        <v>0</v>
      </c>
      <c r="CB40" t="s">
        <v>166</v>
      </c>
      <c r="CC40">
        <v>18</v>
      </c>
      <c r="CD40" t="s">
        <v>162</v>
      </c>
      <c r="CE40">
        <v>0</v>
      </c>
      <c r="CF40">
        <v>0</v>
      </c>
      <c r="CG40" t="s">
        <v>162</v>
      </c>
      <c r="CH40">
        <v>0</v>
      </c>
      <c r="CI40">
        <v>0.2</v>
      </c>
      <c r="CJ40">
        <v>18</v>
      </c>
      <c r="CK40" t="s">
        <v>162</v>
      </c>
      <c r="CL40" t="s">
        <v>162</v>
      </c>
      <c r="CM40" t="s">
        <v>162</v>
      </c>
      <c r="CN40" t="s">
        <v>162</v>
      </c>
      <c r="CO40">
        <v>0</v>
      </c>
      <c r="CP40" t="s">
        <v>249</v>
      </c>
      <c r="CQ40">
        <v>30</v>
      </c>
      <c r="CR40">
        <v>5.4</v>
      </c>
      <c r="CS40">
        <v>0.41</v>
      </c>
      <c r="CT40">
        <v>8995.27</v>
      </c>
      <c r="CU40" t="s">
        <v>168</v>
      </c>
      <c r="CV40">
        <v>25</v>
      </c>
      <c r="CW40">
        <v>4.5</v>
      </c>
      <c r="CX40">
        <v>0.34</v>
      </c>
      <c r="CY40" t="s">
        <v>168</v>
      </c>
      <c r="CZ40">
        <v>7.5</v>
      </c>
      <c r="DA40">
        <v>1.35</v>
      </c>
      <c r="DB40">
        <v>0.1</v>
      </c>
      <c r="DC40" t="s">
        <v>163</v>
      </c>
      <c r="DD40">
        <v>7.5</v>
      </c>
      <c r="DE40">
        <v>1.35</v>
      </c>
      <c r="DF40">
        <v>0.1</v>
      </c>
      <c r="DG40">
        <v>0</v>
      </c>
      <c r="DH40">
        <v>1</v>
      </c>
      <c r="DI40">
        <v>0.08</v>
      </c>
      <c r="DJ40" t="s">
        <v>168</v>
      </c>
      <c r="DK40">
        <v>5</v>
      </c>
      <c r="DL40">
        <v>0.9</v>
      </c>
      <c r="DM40">
        <v>7.0000000000000007E-2</v>
      </c>
      <c r="DN40" t="s">
        <v>168</v>
      </c>
      <c r="DO40">
        <v>25</v>
      </c>
      <c r="DP40">
        <v>4.5</v>
      </c>
      <c r="DQ40">
        <v>0.34</v>
      </c>
      <c r="DR40" t="s">
        <v>162</v>
      </c>
      <c r="DS40">
        <v>0</v>
      </c>
      <c r="DT40">
        <v>0</v>
      </c>
      <c r="DU40" t="s">
        <v>162</v>
      </c>
      <c r="DV40">
        <v>0</v>
      </c>
      <c r="DW40">
        <v>0</v>
      </c>
      <c r="DX40" t="s">
        <v>162</v>
      </c>
      <c r="DY40" t="s">
        <v>162</v>
      </c>
      <c r="DZ40" t="s">
        <v>162</v>
      </c>
      <c r="EA40" t="s">
        <v>162</v>
      </c>
      <c r="EB40">
        <v>0</v>
      </c>
      <c r="EC40">
        <v>0</v>
      </c>
      <c r="ED40">
        <v>27</v>
      </c>
      <c r="EE40">
        <v>2.02</v>
      </c>
      <c r="EF40">
        <v>2.0020566000040006E+19</v>
      </c>
      <c r="EG40">
        <v>3.0040567E+19</v>
      </c>
      <c r="EH40" t="s">
        <v>443</v>
      </c>
      <c r="EI40" t="s">
        <v>443</v>
      </c>
      <c r="EJ40" t="s">
        <v>162</v>
      </c>
      <c r="EK40" t="s">
        <v>162</v>
      </c>
      <c r="EL40" t="s">
        <v>126</v>
      </c>
      <c r="EM40" t="s">
        <v>162</v>
      </c>
      <c r="EN40" t="s">
        <v>162</v>
      </c>
      <c r="EO40" t="s">
        <v>162</v>
      </c>
      <c r="EP40" t="s">
        <v>162</v>
      </c>
      <c r="EQ40" t="s">
        <v>162</v>
      </c>
      <c r="ER40" t="s">
        <v>162</v>
      </c>
      <c r="ES40" t="s">
        <v>162</v>
      </c>
      <c r="ET40" t="s">
        <v>162</v>
      </c>
      <c r="EU40" t="s">
        <v>162</v>
      </c>
      <c r="EV40">
        <v>8995.27</v>
      </c>
      <c r="EW40">
        <v>0</v>
      </c>
      <c r="EX40">
        <v>0</v>
      </c>
      <c r="EY40" t="s">
        <v>162</v>
      </c>
      <c r="EZ40" t="s">
        <v>171</v>
      </c>
      <c r="FA40" t="s">
        <v>162</v>
      </c>
      <c r="FB40">
        <v>0</v>
      </c>
      <c r="FC40">
        <v>0</v>
      </c>
    </row>
    <row r="41" spans="1:159" x14ac:dyDescent="0.25">
      <c r="A41" t="s">
        <v>157</v>
      </c>
      <c r="B41" t="s">
        <v>144</v>
      </c>
      <c r="C41">
        <v>9813158887</v>
      </c>
      <c r="D41" t="s">
        <v>145</v>
      </c>
      <c r="E41" t="s">
        <v>249</v>
      </c>
      <c r="F41" s="3" t="s">
        <v>147</v>
      </c>
      <c r="G41" t="s">
        <v>230</v>
      </c>
      <c r="H41" t="s">
        <v>231</v>
      </c>
      <c r="I41" t="s">
        <v>232</v>
      </c>
      <c r="J41" t="s">
        <v>233</v>
      </c>
      <c r="K41" t="s">
        <v>152</v>
      </c>
      <c r="L41" s="4">
        <v>0.5</v>
      </c>
      <c r="M41" s="4">
        <v>9000</v>
      </c>
      <c r="N41" t="s">
        <v>153</v>
      </c>
      <c r="O41" t="s">
        <v>448</v>
      </c>
      <c r="P41" t="s">
        <v>449</v>
      </c>
      <c r="Q41">
        <v>34985</v>
      </c>
      <c r="R41">
        <v>710630</v>
      </c>
      <c r="S41" s="3" t="s">
        <v>156</v>
      </c>
      <c r="T41" t="s">
        <v>157</v>
      </c>
      <c r="U41">
        <v>2617689945</v>
      </c>
      <c r="V41" t="s">
        <v>450</v>
      </c>
      <c r="W41" t="s">
        <v>450</v>
      </c>
      <c r="X41">
        <v>5601676</v>
      </c>
      <c r="Y41">
        <v>1001697</v>
      </c>
      <c r="Z41">
        <v>25528497</v>
      </c>
      <c r="AA41">
        <v>9813158887</v>
      </c>
      <c r="AB41">
        <v>800578</v>
      </c>
      <c r="AC41" t="s">
        <v>159</v>
      </c>
      <c r="AD41" t="s">
        <v>160</v>
      </c>
      <c r="AE41" t="s">
        <v>161</v>
      </c>
      <c r="AF41" t="s">
        <v>233</v>
      </c>
      <c r="AG41">
        <v>5999</v>
      </c>
      <c r="AH41">
        <v>63</v>
      </c>
      <c r="AI41" t="s">
        <v>162</v>
      </c>
      <c r="AJ41" t="s">
        <v>162</v>
      </c>
      <c r="AK41" t="s">
        <v>162</v>
      </c>
      <c r="AL41" t="s">
        <v>163</v>
      </c>
      <c r="AM41" t="s">
        <v>450</v>
      </c>
      <c r="AN41">
        <v>566</v>
      </c>
      <c r="AO41">
        <v>773268</v>
      </c>
      <c r="AP41">
        <v>566</v>
      </c>
      <c r="AQ41">
        <v>9813158887</v>
      </c>
      <c r="AR41">
        <v>9813158887</v>
      </c>
      <c r="AS41" t="s">
        <v>153</v>
      </c>
      <c r="AT41" t="s">
        <v>451</v>
      </c>
      <c r="AU41" t="s">
        <v>162</v>
      </c>
      <c r="AV41" t="s">
        <v>254</v>
      </c>
      <c r="AW41" s="4">
        <v>0.5</v>
      </c>
      <c r="AX41">
        <v>9000</v>
      </c>
      <c r="AY41">
        <v>9000</v>
      </c>
      <c r="AZ41" s="9">
        <f t="shared" si="0"/>
        <v>9000</v>
      </c>
      <c r="BA41" s="9">
        <v>350</v>
      </c>
      <c r="BB41" s="9">
        <f t="shared" si="1"/>
        <v>8650</v>
      </c>
      <c r="BC41" s="10">
        <f t="shared" si="2"/>
        <v>1522.4</v>
      </c>
      <c r="BD41" s="11">
        <f t="shared" si="3"/>
        <v>6920</v>
      </c>
      <c r="BE41" s="12">
        <f t="shared" si="4"/>
        <v>207.6</v>
      </c>
      <c r="BF41" s="9">
        <v>250</v>
      </c>
      <c r="BG41" s="13">
        <f t="shared" si="5"/>
        <v>81.25</v>
      </c>
      <c r="BH41" s="13"/>
      <c r="BI41" s="14"/>
      <c r="BJ41" s="9">
        <f t="shared" si="6"/>
        <v>18.75</v>
      </c>
      <c r="BK41" t="s">
        <v>162</v>
      </c>
      <c r="BL41" t="s">
        <v>162</v>
      </c>
      <c r="BM41" t="s">
        <v>162</v>
      </c>
      <c r="BN41" t="s">
        <v>162</v>
      </c>
      <c r="BO41">
        <v>566</v>
      </c>
      <c r="BP41">
        <v>566</v>
      </c>
      <c r="BQ41">
        <v>9000</v>
      </c>
      <c r="BR41">
        <v>1000</v>
      </c>
      <c r="BS41">
        <v>45</v>
      </c>
      <c r="BT41">
        <v>3.38</v>
      </c>
      <c r="BU41">
        <v>0</v>
      </c>
      <c r="BV41">
        <v>8951.625</v>
      </c>
      <c r="BW41">
        <v>0</v>
      </c>
      <c r="BX41" t="s">
        <v>162</v>
      </c>
      <c r="BY41" t="s">
        <v>162</v>
      </c>
      <c r="BZ41">
        <v>0</v>
      </c>
      <c r="CA41">
        <v>0</v>
      </c>
      <c r="CB41" t="s">
        <v>166</v>
      </c>
      <c r="CC41">
        <v>18</v>
      </c>
      <c r="CD41" t="s">
        <v>162</v>
      </c>
      <c r="CE41">
        <v>0</v>
      </c>
      <c r="CF41">
        <v>0</v>
      </c>
      <c r="CG41" t="s">
        <v>162</v>
      </c>
      <c r="CH41">
        <v>0</v>
      </c>
      <c r="CI41">
        <v>0.2</v>
      </c>
      <c r="CJ41">
        <v>18</v>
      </c>
      <c r="CK41" t="s">
        <v>162</v>
      </c>
      <c r="CL41" t="s">
        <v>162</v>
      </c>
      <c r="CM41" t="s">
        <v>162</v>
      </c>
      <c r="CN41" t="s">
        <v>162</v>
      </c>
      <c r="CO41">
        <v>0</v>
      </c>
      <c r="CP41" t="s">
        <v>249</v>
      </c>
      <c r="CQ41">
        <v>30</v>
      </c>
      <c r="CR41">
        <v>5.4</v>
      </c>
      <c r="CS41">
        <v>0.41</v>
      </c>
      <c r="CT41">
        <v>8995.27</v>
      </c>
      <c r="CU41" t="s">
        <v>168</v>
      </c>
      <c r="CV41">
        <v>25</v>
      </c>
      <c r="CW41">
        <v>4.5</v>
      </c>
      <c r="CX41">
        <v>0.34</v>
      </c>
      <c r="CY41" t="s">
        <v>168</v>
      </c>
      <c r="CZ41">
        <v>7.5</v>
      </c>
      <c r="DA41">
        <v>1.35</v>
      </c>
      <c r="DB41">
        <v>0.1</v>
      </c>
      <c r="DC41" t="s">
        <v>163</v>
      </c>
      <c r="DD41">
        <v>7.5</v>
      </c>
      <c r="DE41">
        <v>1.35</v>
      </c>
      <c r="DF41">
        <v>0.1</v>
      </c>
      <c r="DG41">
        <v>0</v>
      </c>
      <c r="DH41">
        <v>1</v>
      </c>
      <c r="DI41">
        <v>0.08</v>
      </c>
      <c r="DJ41" t="s">
        <v>168</v>
      </c>
      <c r="DK41">
        <v>5</v>
      </c>
      <c r="DL41">
        <v>0.9</v>
      </c>
      <c r="DM41">
        <v>7.0000000000000007E-2</v>
      </c>
      <c r="DN41" t="s">
        <v>168</v>
      </c>
      <c r="DO41">
        <v>25</v>
      </c>
      <c r="DP41">
        <v>4.5</v>
      </c>
      <c r="DQ41">
        <v>0.34</v>
      </c>
      <c r="DR41" t="s">
        <v>162</v>
      </c>
      <c r="DS41">
        <v>0</v>
      </c>
      <c r="DT41">
        <v>0</v>
      </c>
      <c r="DU41" t="s">
        <v>162</v>
      </c>
      <c r="DV41">
        <v>0</v>
      </c>
      <c r="DW41">
        <v>0</v>
      </c>
      <c r="DX41" t="s">
        <v>162</v>
      </c>
      <c r="DY41" t="s">
        <v>162</v>
      </c>
      <c r="DZ41" t="s">
        <v>162</v>
      </c>
      <c r="EA41" t="s">
        <v>162</v>
      </c>
      <c r="EB41">
        <v>0</v>
      </c>
      <c r="EC41">
        <v>0</v>
      </c>
      <c r="ED41">
        <v>27</v>
      </c>
      <c r="EE41">
        <v>2.02</v>
      </c>
      <c r="EF41">
        <v>2.0020566000040006E+19</v>
      </c>
      <c r="EG41">
        <v>3.0040567E+19</v>
      </c>
      <c r="EH41" t="s">
        <v>450</v>
      </c>
      <c r="EI41" t="s">
        <v>450</v>
      </c>
      <c r="EJ41" t="s">
        <v>162</v>
      </c>
      <c r="EK41" t="s">
        <v>162</v>
      </c>
      <c r="EL41" t="s">
        <v>126</v>
      </c>
      <c r="EM41" t="s">
        <v>162</v>
      </c>
      <c r="EN41" t="s">
        <v>162</v>
      </c>
      <c r="EO41" t="s">
        <v>162</v>
      </c>
      <c r="EP41" t="s">
        <v>162</v>
      </c>
      <c r="EQ41" t="s">
        <v>162</v>
      </c>
      <c r="ER41" t="s">
        <v>162</v>
      </c>
      <c r="ES41" t="s">
        <v>162</v>
      </c>
      <c r="ET41" t="s">
        <v>162</v>
      </c>
      <c r="EU41" t="s">
        <v>162</v>
      </c>
      <c r="EV41">
        <v>8995.27</v>
      </c>
      <c r="EW41">
        <v>0</v>
      </c>
      <c r="EX41">
        <v>0</v>
      </c>
      <c r="EY41" t="s">
        <v>162</v>
      </c>
      <c r="EZ41" t="s">
        <v>171</v>
      </c>
      <c r="FA41" t="s">
        <v>162</v>
      </c>
      <c r="FB41">
        <v>0</v>
      </c>
      <c r="FC41">
        <v>0</v>
      </c>
    </row>
    <row r="42" spans="1:159" x14ac:dyDescent="0.25">
      <c r="A42" t="s">
        <v>157</v>
      </c>
      <c r="B42" t="s">
        <v>144</v>
      </c>
      <c r="C42">
        <v>9813534112</v>
      </c>
      <c r="D42" t="s">
        <v>145</v>
      </c>
      <c r="E42" t="s">
        <v>249</v>
      </c>
      <c r="F42" s="3" t="s">
        <v>147</v>
      </c>
      <c r="G42" t="s">
        <v>230</v>
      </c>
      <c r="H42" t="s">
        <v>231</v>
      </c>
      <c r="I42" t="s">
        <v>232</v>
      </c>
      <c r="J42" t="s">
        <v>233</v>
      </c>
      <c r="K42" t="s">
        <v>152</v>
      </c>
      <c r="L42" s="4">
        <v>0.5</v>
      </c>
      <c r="M42" s="4">
        <v>9000</v>
      </c>
      <c r="N42" t="s">
        <v>153</v>
      </c>
      <c r="O42" t="s">
        <v>338</v>
      </c>
      <c r="P42" t="s">
        <v>462</v>
      </c>
      <c r="Q42">
        <v>34987</v>
      </c>
      <c r="R42">
        <v>880987</v>
      </c>
      <c r="S42" s="3" t="s">
        <v>156</v>
      </c>
      <c r="T42" t="s">
        <v>157</v>
      </c>
      <c r="U42">
        <v>2617754827</v>
      </c>
      <c r="V42" t="s">
        <v>463</v>
      </c>
      <c r="W42" t="s">
        <v>463</v>
      </c>
      <c r="X42">
        <v>5601676</v>
      </c>
      <c r="Y42">
        <v>1001715</v>
      </c>
      <c r="Z42">
        <v>25528837</v>
      </c>
      <c r="AA42">
        <v>9813534112</v>
      </c>
      <c r="AB42">
        <v>800578</v>
      </c>
      <c r="AC42" t="s">
        <v>159</v>
      </c>
      <c r="AD42" t="s">
        <v>160</v>
      </c>
      <c r="AE42" t="s">
        <v>161</v>
      </c>
      <c r="AF42" t="s">
        <v>233</v>
      </c>
      <c r="AG42">
        <v>5999</v>
      </c>
      <c r="AH42">
        <v>63</v>
      </c>
      <c r="AI42" t="s">
        <v>162</v>
      </c>
      <c r="AJ42" t="s">
        <v>162</v>
      </c>
      <c r="AK42" t="s">
        <v>162</v>
      </c>
      <c r="AL42" t="s">
        <v>163</v>
      </c>
      <c r="AM42" t="s">
        <v>463</v>
      </c>
      <c r="AN42">
        <v>566</v>
      </c>
      <c r="AO42">
        <v>402044</v>
      </c>
      <c r="AP42">
        <v>566</v>
      </c>
      <c r="AQ42">
        <v>9813534112</v>
      </c>
      <c r="AR42">
        <v>9813534112</v>
      </c>
      <c r="AS42" t="s">
        <v>153</v>
      </c>
      <c r="AT42" t="s">
        <v>341</v>
      </c>
      <c r="AU42" t="s">
        <v>162</v>
      </c>
      <c r="AV42" t="s">
        <v>254</v>
      </c>
      <c r="AW42" s="4">
        <v>0.5</v>
      </c>
      <c r="AX42">
        <v>9000</v>
      </c>
      <c r="AY42">
        <v>9000</v>
      </c>
      <c r="AZ42" s="9">
        <f t="shared" si="0"/>
        <v>9000</v>
      </c>
      <c r="BA42" s="9">
        <v>350</v>
      </c>
      <c r="BB42" s="9">
        <f t="shared" si="1"/>
        <v>8650</v>
      </c>
      <c r="BC42" s="10">
        <f t="shared" si="2"/>
        <v>1522.4</v>
      </c>
      <c r="BD42" s="11">
        <f t="shared" si="3"/>
        <v>6920</v>
      </c>
      <c r="BE42" s="12">
        <f t="shared" si="4"/>
        <v>207.6</v>
      </c>
      <c r="BF42" s="9">
        <v>250</v>
      </c>
      <c r="BG42" s="13">
        <f t="shared" si="5"/>
        <v>81.25</v>
      </c>
      <c r="BH42" s="13"/>
      <c r="BI42" s="14"/>
      <c r="BJ42" s="9">
        <f t="shared" si="6"/>
        <v>18.75</v>
      </c>
      <c r="BK42" t="s">
        <v>162</v>
      </c>
      <c r="BL42" t="s">
        <v>162</v>
      </c>
      <c r="BM42" t="s">
        <v>162</v>
      </c>
      <c r="BN42" t="s">
        <v>162</v>
      </c>
      <c r="BO42">
        <v>566</v>
      </c>
      <c r="BP42">
        <v>566</v>
      </c>
      <c r="BQ42">
        <v>9000</v>
      </c>
      <c r="BR42">
        <v>1000</v>
      </c>
      <c r="BS42">
        <v>45</v>
      </c>
      <c r="BT42">
        <v>3.38</v>
      </c>
      <c r="BU42">
        <v>0</v>
      </c>
      <c r="BV42">
        <v>8951.625</v>
      </c>
      <c r="BW42">
        <v>0</v>
      </c>
      <c r="BX42" t="s">
        <v>162</v>
      </c>
      <c r="BY42" t="s">
        <v>162</v>
      </c>
      <c r="BZ42">
        <v>0</v>
      </c>
      <c r="CA42">
        <v>0</v>
      </c>
      <c r="CB42" t="s">
        <v>166</v>
      </c>
      <c r="CC42">
        <v>18</v>
      </c>
      <c r="CD42" t="s">
        <v>162</v>
      </c>
      <c r="CE42">
        <v>0</v>
      </c>
      <c r="CF42">
        <v>0</v>
      </c>
      <c r="CG42" t="s">
        <v>162</v>
      </c>
      <c r="CH42">
        <v>0</v>
      </c>
      <c r="CI42">
        <v>0.2</v>
      </c>
      <c r="CJ42">
        <v>18</v>
      </c>
      <c r="CK42" t="s">
        <v>162</v>
      </c>
      <c r="CL42" t="s">
        <v>162</v>
      </c>
      <c r="CM42" t="s">
        <v>162</v>
      </c>
      <c r="CN42" t="s">
        <v>162</v>
      </c>
      <c r="CO42">
        <v>0</v>
      </c>
      <c r="CP42" t="s">
        <v>249</v>
      </c>
      <c r="CQ42">
        <v>30</v>
      </c>
      <c r="CR42">
        <v>5.4</v>
      </c>
      <c r="CS42">
        <v>0.41</v>
      </c>
      <c r="CT42">
        <v>8995.27</v>
      </c>
      <c r="CU42" t="s">
        <v>168</v>
      </c>
      <c r="CV42">
        <v>25</v>
      </c>
      <c r="CW42">
        <v>4.5</v>
      </c>
      <c r="CX42">
        <v>0.34</v>
      </c>
      <c r="CY42" t="s">
        <v>168</v>
      </c>
      <c r="CZ42">
        <v>7.5</v>
      </c>
      <c r="DA42">
        <v>1.35</v>
      </c>
      <c r="DB42">
        <v>0.1</v>
      </c>
      <c r="DC42" t="s">
        <v>163</v>
      </c>
      <c r="DD42">
        <v>7.5</v>
      </c>
      <c r="DE42">
        <v>1.35</v>
      </c>
      <c r="DF42">
        <v>0.1</v>
      </c>
      <c r="DG42">
        <v>0</v>
      </c>
      <c r="DH42">
        <v>1</v>
      </c>
      <c r="DI42">
        <v>0.08</v>
      </c>
      <c r="DJ42" t="s">
        <v>168</v>
      </c>
      <c r="DK42">
        <v>5</v>
      </c>
      <c r="DL42">
        <v>0.9</v>
      </c>
      <c r="DM42">
        <v>7.0000000000000007E-2</v>
      </c>
      <c r="DN42" t="s">
        <v>168</v>
      </c>
      <c r="DO42">
        <v>25</v>
      </c>
      <c r="DP42">
        <v>4.5</v>
      </c>
      <c r="DQ42">
        <v>0.34</v>
      </c>
      <c r="DR42" t="s">
        <v>162</v>
      </c>
      <c r="DS42">
        <v>0</v>
      </c>
      <c r="DT42">
        <v>0</v>
      </c>
      <c r="DU42" t="s">
        <v>162</v>
      </c>
      <c r="DV42">
        <v>0</v>
      </c>
      <c r="DW42">
        <v>0</v>
      </c>
      <c r="DX42" t="s">
        <v>162</v>
      </c>
      <c r="DY42" t="s">
        <v>162</v>
      </c>
      <c r="DZ42" t="s">
        <v>162</v>
      </c>
      <c r="EA42" t="s">
        <v>162</v>
      </c>
      <c r="EB42">
        <v>0</v>
      </c>
      <c r="EC42">
        <v>0</v>
      </c>
      <c r="ED42">
        <v>27</v>
      </c>
      <c r="EE42">
        <v>2.02</v>
      </c>
      <c r="EF42">
        <v>2.0020566000040006E+19</v>
      </c>
      <c r="EG42">
        <v>3.0040567E+19</v>
      </c>
      <c r="EH42" t="s">
        <v>463</v>
      </c>
      <c r="EI42" t="s">
        <v>463</v>
      </c>
      <c r="EJ42" t="s">
        <v>162</v>
      </c>
      <c r="EK42" t="s">
        <v>162</v>
      </c>
      <c r="EL42" t="s">
        <v>126</v>
      </c>
      <c r="EM42" t="s">
        <v>162</v>
      </c>
      <c r="EN42" t="s">
        <v>162</v>
      </c>
      <c r="EO42" t="s">
        <v>162</v>
      </c>
      <c r="EP42" t="s">
        <v>162</v>
      </c>
      <c r="EQ42" t="s">
        <v>162</v>
      </c>
      <c r="ER42" t="s">
        <v>162</v>
      </c>
      <c r="ES42" t="s">
        <v>162</v>
      </c>
      <c r="ET42" t="s">
        <v>162</v>
      </c>
      <c r="EU42" t="s">
        <v>162</v>
      </c>
      <c r="EV42">
        <v>8995.27</v>
      </c>
      <c r="EW42">
        <v>0</v>
      </c>
      <c r="EX42">
        <v>0</v>
      </c>
      <c r="EY42" t="s">
        <v>162</v>
      </c>
      <c r="EZ42" t="s">
        <v>171</v>
      </c>
      <c r="FA42" t="s">
        <v>162</v>
      </c>
      <c r="FB42">
        <v>0</v>
      </c>
      <c r="FC42">
        <v>0</v>
      </c>
    </row>
    <row r="43" spans="1:159" x14ac:dyDescent="0.25">
      <c r="A43" t="s">
        <v>157</v>
      </c>
      <c r="B43" t="s">
        <v>144</v>
      </c>
      <c r="C43">
        <v>9813626639</v>
      </c>
      <c r="D43" t="s">
        <v>145</v>
      </c>
      <c r="E43" t="s">
        <v>249</v>
      </c>
      <c r="F43" s="3" t="s">
        <v>147</v>
      </c>
      <c r="G43" t="s">
        <v>230</v>
      </c>
      <c r="H43" t="s">
        <v>231</v>
      </c>
      <c r="I43" t="s">
        <v>232</v>
      </c>
      <c r="J43" t="s">
        <v>233</v>
      </c>
      <c r="K43" t="s">
        <v>152</v>
      </c>
      <c r="L43" s="4">
        <v>0.5</v>
      </c>
      <c r="M43" s="4">
        <v>9000</v>
      </c>
      <c r="N43" t="s">
        <v>153</v>
      </c>
      <c r="O43" t="s">
        <v>464</v>
      </c>
      <c r="P43" t="s">
        <v>465</v>
      </c>
      <c r="Q43">
        <v>34987</v>
      </c>
      <c r="R43">
        <v>919606</v>
      </c>
      <c r="S43" s="3" t="s">
        <v>156</v>
      </c>
      <c r="T43" t="s">
        <v>157</v>
      </c>
      <c r="U43">
        <v>2617758641</v>
      </c>
      <c r="V43" t="s">
        <v>466</v>
      </c>
      <c r="W43" t="s">
        <v>466</v>
      </c>
      <c r="X43">
        <v>5601676</v>
      </c>
      <c r="Y43">
        <v>1001718</v>
      </c>
      <c r="Z43">
        <v>25528921</v>
      </c>
      <c r="AA43">
        <v>9813626639</v>
      </c>
      <c r="AB43">
        <v>800578</v>
      </c>
      <c r="AC43" t="s">
        <v>159</v>
      </c>
      <c r="AD43" t="s">
        <v>160</v>
      </c>
      <c r="AE43" t="s">
        <v>161</v>
      </c>
      <c r="AF43" t="s">
        <v>233</v>
      </c>
      <c r="AG43">
        <v>5999</v>
      </c>
      <c r="AH43">
        <v>63</v>
      </c>
      <c r="AI43" t="s">
        <v>162</v>
      </c>
      <c r="AJ43" t="s">
        <v>162</v>
      </c>
      <c r="AK43" t="s">
        <v>162</v>
      </c>
      <c r="AL43" t="s">
        <v>163</v>
      </c>
      <c r="AM43" t="s">
        <v>466</v>
      </c>
      <c r="AN43">
        <v>566</v>
      </c>
      <c r="AO43">
        <v>127192</v>
      </c>
      <c r="AP43">
        <v>566</v>
      </c>
      <c r="AQ43">
        <v>9813626639</v>
      </c>
      <c r="AR43">
        <v>9813626639</v>
      </c>
      <c r="AS43" t="s">
        <v>153</v>
      </c>
      <c r="AT43" t="s">
        <v>467</v>
      </c>
      <c r="AU43" t="s">
        <v>162</v>
      </c>
      <c r="AV43" t="s">
        <v>254</v>
      </c>
      <c r="AW43" s="4">
        <v>0.5</v>
      </c>
      <c r="AX43">
        <v>9000</v>
      </c>
      <c r="AY43">
        <v>9000</v>
      </c>
      <c r="AZ43" s="9">
        <f t="shared" si="0"/>
        <v>9000</v>
      </c>
      <c r="BA43" s="9">
        <v>350</v>
      </c>
      <c r="BB43" s="9">
        <f t="shared" si="1"/>
        <v>8650</v>
      </c>
      <c r="BC43" s="10">
        <f t="shared" si="2"/>
        <v>1522.4</v>
      </c>
      <c r="BD43" s="11">
        <f t="shared" si="3"/>
        <v>6920</v>
      </c>
      <c r="BE43" s="12">
        <f t="shared" si="4"/>
        <v>207.6</v>
      </c>
      <c r="BF43" s="9">
        <v>250</v>
      </c>
      <c r="BG43" s="13">
        <f t="shared" si="5"/>
        <v>81.25</v>
      </c>
      <c r="BH43" s="13"/>
      <c r="BI43" s="14"/>
      <c r="BJ43" s="9">
        <f t="shared" si="6"/>
        <v>18.75</v>
      </c>
      <c r="BK43" t="s">
        <v>162</v>
      </c>
      <c r="BL43" t="s">
        <v>162</v>
      </c>
      <c r="BM43" t="s">
        <v>162</v>
      </c>
      <c r="BN43" t="s">
        <v>162</v>
      </c>
      <c r="BO43">
        <v>566</v>
      </c>
      <c r="BP43">
        <v>566</v>
      </c>
      <c r="BQ43">
        <v>9000</v>
      </c>
      <c r="BR43">
        <v>1000</v>
      </c>
      <c r="BS43">
        <v>45</v>
      </c>
      <c r="BT43">
        <v>3.38</v>
      </c>
      <c r="BU43">
        <v>0</v>
      </c>
      <c r="BV43">
        <v>8951.625</v>
      </c>
      <c r="BW43">
        <v>0</v>
      </c>
      <c r="BX43" t="s">
        <v>162</v>
      </c>
      <c r="BY43" t="s">
        <v>162</v>
      </c>
      <c r="BZ43">
        <v>0</v>
      </c>
      <c r="CA43">
        <v>0</v>
      </c>
      <c r="CB43" t="s">
        <v>166</v>
      </c>
      <c r="CC43">
        <v>18</v>
      </c>
      <c r="CD43" t="s">
        <v>162</v>
      </c>
      <c r="CE43">
        <v>0</v>
      </c>
      <c r="CF43">
        <v>0</v>
      </c>
      <c r="CG43" t="s">
        <v>162</v>
      </c>
      <c r="CH43">
        <v>0</v>
      </c>
      <c r="CI43">
        <v>0.2</v>
      </c>
      <c r="CJ43">
        <v>18</v>
      </c>
      <c r="CK43" t="s">
        <v>162</v>
      </c>
      <c r="CL43" t="s">
        <v>162</v>
      </c>
      <c r="CM43" t="s">
        <v>162</v>
      </c>
      <c r="CN43" t="s">
        <v>162</v>
      </c>
      <c r="CO43">
        <v>0</v>
      </c>
      <c r="CP43" t="s">
        <v>249</v>
      </c>
      <c r="CQ43">
        <v>30</v>
      </c>
      <c r="CR43">
        <v>5.4</v>
      </c>
      <c r="CS43">
        <v>0.41</v>
      </c>
      <c r="CT43">
        <v>8995.27</v>
      </c>
      <c r="CU43" t="s">
        <v>168</v>
      </c>
      <c r="CV43">
        <v>25</v>
      </c>
      <c r="CW43">
        <v>4.5</v>
      </c>
      <c r="CX43">
        <v>0.34</v>
      </c>
      <c r="CY43" t="s">
        <v>168</v>
      </c>
      <c r="CZ43">
        <v>7.5</v>
      </c>
      <c r="DA43">
        <v>1.35</v>
      </c>
      <c r="DB43">
        <v>0.1</v>
      </c>
      <c r="DC43" t="s">
        <v>163</v>
      </c>
      <c r="DD43">
        <v>7.5</v>
      </c>
      <c r="DE43">
        <v>1.35</v>
      </c>
      <c r="DF43">
        <v>0.1</v>
      </c>
      <c r="DG43">
        <v>0</v>
      </c>
      <c r="DH43">
        <v>1</v>
      </c>
      <c r="DI43">
        <v>0.08</v>
      </c>
      <c r="DJ43" t="s">
        <v>168</v>
      </c>
      <c r="DK43">
        <v>5</v>
      </c>
      <c r="DL43">
        <v>0.9</v>
      </c>
      <c r="DM43">
        <v>7.0000000000000007E-2</v>
      </c>
      <c r="DN43" t="s">
        <v>168</v>
      </c>
      <c r="DO43">
        <v>25</v>
      </c>
      <c r="DP43">
        <v>4.5</v>
      </c>
      <c r="DQ43">
        <v>0.34</v>
      </c>
      <c r="DR43" t="s">
        <v>162</v>
      </c>
      <c r="DS43">
        <v>0</v>
      </c>
      <c r="DT43">
        <v>0</v>
      </c>
      <c r="DU43" t="s">
        <v>162</v>
      </c>
      <c r="DV43">
        <v>0</v>
      </c>
      <c r="DW43">
        <v>0</v>
      </c>
      <c r="DX43" t="s">
        <v>162</v>
      </c>
      <c r="DY43" t="s">
        <v>162</v>
      </c>
      <c r="DZ43" t="s">
        <v>162</v>
      </c>
      <c r="EA43" t="s">
        <v>162</v>
      </c>
      <c r="EB43">
        <v>0</v>
      </c>
      <c r="EC43">
        <v>0</v>
      </c>
      <c r="ED43">
        <v>27</v>
      </c>
      <c r="EE43">
        <v>2.02</v>
      </c>
      <c r="EF43">
        <v>2.0020566000040006E+19</v>
      </c>
      <c r="EG43">
        <v>3.0040567E+19</v>
      </c>
      <c r="EH43" t="s">
        <v>466</v>
      </c>
      <c r="EI43" t="s">
        <v>466</v>
      </c>
      <c r="EJ43" t="s">
        <v>162</v>
      </c>
      <c r="EK43" t="s">
        <v>162</v>
      </c>
      <c r="EL43" t="s">
        <v>126</v>
      </c>
      <c r="EM43" t="s">
        <v>162</v>
      </c>
      <c r="EN43" t="s">
        <v>162</v>
      </c>
      <c r="EO43" t="s">
        <v>162</v>
      </c>
      <c r="EP43" t="s">
        <v>162</v>
      </c>
      <c r="EQ43" t="s">
        <v>162</v>
      </c>
      <c r="ER43" t="s">
        <v>162</v>
      </c>
      <c r="ES43" t="s">
        <v>162</v>
      </c>
      <c r="ET43" t="s">
        <v>162</v>
      </c>
      <c r="EU43" t="s">
        <v>162</v>
      </c>
      <c r="EV43">
        <v>8995.27</v>
      </c>
      <c r="EW43">
        <v>0</v>
      </c>
      <c r="EX43">
        <v>0</v>
      </c>
      <c r="EY43" t="s">
        <v>162</v>
      </c>
      <c r="EZ43" t="s">
        <v>171</v>
      </c>
      <c r="FA43" t="s">
        <v>162</v>
      </c>
      <c r="FB43">
        <v>0</v>
      </c>
      <c r="FC43">
        <v>0</v>
      </c>
    </row>
    <row r="44" spans="1:159" x14ac:dyDescent="0.25">
      <c r="A44" t="s">
        <v>157</v>
      </c>
      <c r="B44" t="s">
        <v>144</v>
      </c>
      <c r="C44">
        <v>9813256136</v>
      </c>
      <c r="D44" t="s">
        <v>145</v>
      </c>
      <c r="E44" t="s">
        <v>283</v>
      </c>
      <c r="F44" s="3" t="s">
        <v>147</v>
      </c>
      <c r="G44" t="s">
        <v>230</v>
      </c>
      <c r="H44" t="s">
        <v>231</v>
      </c>
      <c r="I44" t="s">
        <v>232</v>
      </c>
      <c r="J44" t="s">
        <v>290</v>
      </c>
      <c r="K44" t="s">
        <v>152</v>
      </c>
      <c r="L44" s="4">
        <v>0.5</v>
      </c>
      <c r="M44" s="4">
        <v>9000</v>
      </c>
      <c r="N44" t="s">
        <v>291</v>
      </c>
      <c r="O44" t="s">
        <v>334</v>
      </c>
      <c r="P44" t="s">
        <v>472</v>
      </c>
      <c r="Q44">
        <v>34987</v>
      </c>
      <c r="R44">
        <v>768901</v>
      </c>
      <c r="S44" s="3" t="s">
        <v>156</v>
      </c>
      <c r="T44" t="s">
        <v>157</v>
      </c>
      <c r="U44">
        <v>2617744761</v>
      </c>
      <c r="V44" t="s">
        <v>473</v>
      </c>
      <c r="W44" t="s">
        <v>473</v>
      </c>
      <c r="X44">
        <v>9637773</v>
      </c>
      <c r="Y44">
        <v>1001703</v>
      </c>
      <c r="Z44">
        <v>25528580</v>
      </c>
      <c r="AA44">
        <v>9813256136</v>
      </c>
      <c r="AB44">
        <v>800578</v>
      </c>
      <c r="AC44" t="s">
        <v>159</v>
      </c>
      <c r="AD44" t="s">
        <v>160</v>
      </c>
      <c r="AE44" t="s">
        <v>161</v>
      </c>
      <c r="AF44" t="s">
        <v>290</v>
      </c>
      <c r="AG44">
        <v>5999</v>
      </c>
      <c r="AH44">
        <v>63</v>
      </c>
      <c r="AI44" t="s">
        <v>162</v>
      </c>
      <c r="AJ44" t="s">
        <v>162</v>
      </c>
      <c r="AK44" t="s">
        <v>162</v>
      </c>
      <c r="AL44" t="s">
        <v>163</v>
      </c>
      <c r="AM44" t="s">
        <v>473</v>
      </c>
      <c r="AN44">
        <v>566</v>
      </c>
      <c r="AO44">
        <v>990849</v>
      </c>
      <c r="AP44">
        <v>566</v>
      </c>
      <c r="AQ44">
        <v>9813256136</v>
      </c>
      <c r="AR44">
        <v>9813256136</v>
      </c>
      <c r="AS44" t="s">
        <v>291</v>
      </c>
      <c r="AT44" t="s">
        <v>337</v>
      </c>
      <c r="AU44" t="s">
        <v>162</v>
      </c>
      <c r="AV44" t="s">
        <v>327</v>
      </c>
      <c r="AW44" s="4">
        <v>0.5</v>
      </c>
      <c r="AX44">
        <v>9000</v>
      </c>
      <c r="AY44">
        <v>9000</v>
      </c>
      <c r="AZ44" s="9">
        <f t="shared" si="0"/>
        <v>9000</v>
      </c>
      <c r="BA44" s="9">
        <v>350</v>
      </c>
      <c r="BB44" s="9">
        <f t="shared" si="1"/>
        <v>8650</v>
      </c>
      <c r="BC44" s="10">
        <f t="shared" si="2"/>
        <v>1522.4</v>
      </c>
      <c r="BD44" s="11">
        <f t="shared" si="3"/>
        <v>6920</v>
      </c>
      <c r="BE44" s="12">
        <f t="shared" si="4"/>
        <v>207.6</v>
      </c>
      <c r="BF44" s="9">
        <v>250</v>
      </c>
      <c r="BG44" s="13">
        <f t="shared" si="5"/>
        <v>81.25</v>
      </c>
      <c r="BH44" s="13"/>
      <c r="BI44" s="14"/>
      <c r="BJ44" s="9">
        <f t="shared" si="6"/>
        <v>18.75</v>
      </c>
      <c r="BK44" t="s">
        <v>162</v>
      </c>
      <c r="BL44" t="s">
        <v>162</v>
      </c>
      <c r="BM44" t="s">
        <v>162</v>
      </c>
      <c r="BN44" t="s">
        <v>162</v>
      </c>
      <c r="BO44">
        <v>566</v>
      </c>
      <c r="BP44">
        <v>566</v>
      </c>
      <c r="BQ44">
        <v>9000</v>
      </c>
      <c r="BR44">
        <v>1000</v>
      </c>
      <c r="BS44">
        <v>45</v>
      </c>
      <c r="BT44">
        <v>3.38</v>
      </c>
      <c r="BU44">
        <v>0</v>
      </c>
      <c r="BV44">
        <v>8951.625</v>
      </c>
      <c r="BW44">
        <v>0</v>
      </c>
      <c r="BX44" t="s">
        <v>162</v>
      </c>
      <c r="BY44" t="s">
        <v>162</v>
      </c>
      <c r="BZ44">
        <v>0</v>
      </c>
      <c r="CA44">
        <v>0</v>
      </c>
      <c r="CB44" t="s">
        <v>166</v>
      </c>
      <c r="CC44">
        <v>18</v>
      </c>
      <c r="CD44" t="s">
        <v>162</v>
      </c>
      <c r="CE44">
        <v>0</v>
      </c>
      <c r="CF44">
        <v>0</v>
      </c>
      <c r="CG44" t="s">
        <v>162</v>
      </c>
      <c r="CH44">
        <v>0</v>
      </c>
      <c r="CI44">
        <v>0.2</v>
      </c>
      <c r="CJ44">
        <v>18</v>
      </c>
      <c r="CK44" t="s">
        <v>162</v>
      </c>
      <c r="CL44" t="s">
        <v>162</v>
      </c>
      <c r="CM44" t="s">
        <v>162</v>
      </c>
      <c r="CN44" t="s">
        <v>162</v>
      </c>
      <c r="CO44">
        <v>0</v>
      </c>
      <c r="CP44" t="s">
        <v>283</v>
      </c>
      <c r="CQ44">
        <v>30</v>
      </c>
      <c r="CR44">
        <v>5.4</v>
      </c>
      <c r="CS44">
        <v>0.41</v>
      </c>
      <c r="CT44">
        <v>8999.57</v>
      </c>
      <c r="CU44" t="s">
        <v>168</v>
      </c>
      <c r="CV44">
        <v>25</v>
      </c>
      <c r="CW44">
        <v>4.5</v>
      </c>
      <c r="CX44">
        <v>0.34</v>
      </c>
      <c r="CY44" t="s">
        <v>168</v>
      </c>
      <c r="CZ44">
        <v>7.5</v>
      </c>
      <c r="DA44">
        <v>1.35</v>
      </c>
      <c r="DB44">
        <v>0.1</v>
      </c>
      <c r="DC44" t="s">
        <v>163</v>
      </c>
      <c r="DD44">
        <v>7.5</v>
      </c>
      <c r="DE44">
        <v>1.35</v>
      </c>
      <c r="DF44">
        <v>0.1</v>
      </c>
      <c r="DG44">
        <v>0</v>
      </c>
      <c r="DH44">
        <v>5</v>
      </c>
      <c r="DI44">
        <v>0.38</v>
      </c>
      <c r="DJ44" t="s">
        <v>168</v>
      </c>
      <c r="DK44">
        <v>5</v>
      </c>
      <c r="DL44">
        <v>0.9</v>
      </c>
      <c r="DM44">
        <v>7.0000000000000007E-2</v>
      </c>
      <c r="DN44" t="s">
        <v>168</v>
      </c>
      <c r="DO44">
        <v>25</v>
      </c>
      <c r="DP44">
        <v>4.5</v>
      </c>
      <c r="DQ44">
        <v>0.34</v>
      </c>
      <c r="DR44" t="s">
        <v>162</v>
      </c>
      <c r="DS44">
        <v>0</v>
      </c>
      <c r="DT44">
        <v>0</v>
      </c>
      <c r="DU44" t="s">
        <v>162</v>
      </c>
      <c r="DV44">
        <v>0</v>
      </c>
      <c r="DW44">
        <v>0</v>
      </c>
      <c r="DX44" t="s">
        <v>162</v>
      </c>
      <c r="DY44" t="s">
        <v>162</v>
      </c>
      <c r="DZ44" t="s">
        <v>162</v>
      </c>
      <c r="EA44" t="s">
        <v>162</v>
      </c>
      <c r="EB44">
        <v>0</v>
      </c>
      <c r="EC44">
        <v>0</v>
      </c>
      <c r="ED44">
        <v>27</v>
      </c>
      <c r="EE44">
        <v>2.02</v>
      </c>
      <c r="EF44">
        <v>2.0020566000040006E+19</v>
      </c>
      <c r="EG44">
        <v>3.0040566E+19</v>
      </c>
      <c r="EH44" t="s">
        <v>473</v>
      </c>
      <c r="EI44" t="s">
        <v>473</v>
      </c>
      <c r="EJ44" t="s">
        <v>162</v>
      </c>
      <c r="EK44" t="s">
        <v>162</v>
      </c>
      <c r="EL44" t="s">
        <v>126</v>
      </c>
      <c r="EM44" t="s">
        <v>162</v>
      </c>
      <c r="EN44" t="s">
        <v>162</v>
      </c>
      <c r="EO44" t="s">
        <v>162</v>
      </c>
      <c r="EP44" t="s">
        <v>162</v>
      </c>
      <c r="EQ44" t="s">
        <v>162</v>
      </c>
      <c r="ER44" t="s">
        <v>162</v>
      </c>
      <c r="ES44" t="s">
        <v>162</v>
      </c>
      <c r="ET44" t="s">
        <v>162</v>
      </c>
      <c r="EU44" t="s">
        <v>162</v>
      </c>
      <c r="EV44">
        <v>8999.57</v>
      </c>
      <c r="EW44">
        <v>0</v>
      </c>
      <c r="EX44">
        <v>0</v>
      </c>
      <c r="EY44" t="s">
        <v>162</v>
      </c>
      <c r="EZ44" t="s">
        <v>171</v>
      </c>
      <c r="FA44" t="s">
        <v>162</v>
      </c>
      <c r="FB44">
        <v>0</v>
      </c>
      <c r="FC44">
        <v>0</v>
      </c>
    </row>
    <row r="45" spans="1:159" x14ac:dyDescent="0.25">
      <c r="A45" t="s">
        <v>157</v>
      </c>
      <c r="B45" t="s">
        <v>144</v>
      </c>
      <c r="C45">
        <v>9813239341</v>
      </c>
      <c r="D45" t="s">
        <v>145</v>
      </c>
      <c r="E45" t="s">
        <v>283</v>
      </c>
      <c r="F45" s="3" t="s">
        <v>147</v>
      </c>
      <c r="G45" t="s">
        <v>230</v>
      </c>
      <c r="H45" t="s">
        <v>231</v>
      </c>
      <c r="I45" t="s">
        <v>232</v>
      </c>
      <c r="J45" t="s">
        <v>290</v>
      </c>
      <c r="K45" t="s">
        <v>152</v>
      </c>
      <c r="L45" s="4">
        <v>0.5</v>
      </c>
      <c r="M45" s="4">
        <v>9000</v>
      </c>
      <c r="N45" t="s">
        <v>291</v>
      </c>
      <c r="O45" t="s">
        <v>334</v>
      </c>
      <c r="P45" t="s">
        <v>480</v>
      </c>
      <c r="Q45">
        <v>34987</v>
      </c>
      <c r="R45">
        <v>809194</v>
      </c>
      <c r="S45" s="3" t="s">
        <v>156</v>
      </c>
      <c r="T45" t="s">
        <v>157</v>
      </c>
      <c r="U45">
        <v>2617744025</v>
      </c>
      <c r="V45" t="s">
        <v>481</v>
      </c>
      <c r="W45" t="s">
        <v>481</v>
      </c>
      <c r="X45">
        <v>9637773</v>
      </c>
      <c r="Y45">
        <v>1001701</v>
      </c>
      <c r="Z45">
        <v>25528566</v>
      </c>
      <c r="AA45">
        <v>9813239341</v>
      </c>
      <c r="AB45">
        <v>800578</v>
      </c>
      <c r="AC45" t="s">
        <v>159</v>
      </c>
      <c r="AD45" t="s">
        <v>160</v>
      </c>
      <c r="AE45" t="s">
        <v>161</v>
      </c>
      <c r="AF45" t="s">
        <v>290</v>
      </c>
      <c r="AG45">
        <v>5999</v>
      </c>
      <c r="AH45">
        <v>63</v>
      </c>
      <c r="AI45" t="s">
        <v>162</v>
      </c>
      <c r="AJ45" t="s">
        <v>162</v>
      </c>
      <c r="AK45" t="s">
        <v>162</v>
      </c>
      <c r="AL45" t="s">
        <v>163</v>
      </c>
      <c r="AM45" t="s">
        <v>481</v>
      </c>
      <c r="AN45">
        <v>566</v>
      </c>
      <c r="AO45">
        <v>977741</v>
      </c>
      <c r="AP45">
        <v>566</v>
      </c>
      <c r="AQ45">
        <v>9813239341</v>
      </c>
      <c r="AR45">
        <v>9813239341</v>
      </c>
      <c r="AS45" t="s">
        <v>291</v>
      </c>
      <c r="AT45" t="s">
        <v>337</v>
      </c>
      <c r="AU45" t="s">
        <v>162</v>
      </c>
      <c r="AV45" t="s">
        <v>327</v>
      </c>
      <c r="AW45" s="4">
        <v>0.5</v>
      </c>
      <c r="AX45">
        <v>9000</v>
      </c>
      <c r="AY45">
        <v>9000</v>
      </c>
      <c r="AZ45" s="9">
        <f t="shared" si="0"/>
        <v>9000</v>
      </c>
      <c r="BA45" s="9">
        <v>350</v>
      </c>
      <c r="BB45" s="9">
        <f t="shared" si="1"/>
        <v>8650</v>
      </c>
      <c r="BC45" s="10">
        <f t="shared" si="2"/>
        <v>1522.4</v>
      </c>
      <c r="BD45" s="11">
        <f t="shared" si="3"/>
        <v>6920</v>
      </c>
      <c r="BE45" s="12">
        <f t="shared" si="4"/>
        <v>207.6</v>
      </c>
      <c r="BF45" s="9">
        <v>250</v>
      </c>
      <c r="BG45" s="13">
        <f t="shared" si="5"/>
        <v>81.25</v>
      </c>
      <c r="BH45" s="13"/>
      <c r="BI45" s="14"/>
      <c r="BJ45" s="9">
        <f t="shared" si="6"/>
        <v>18.75</v>
      </c>
      <c r="BK45" t="s">
        <v>162</v>
      </c>
      <c r="BL45" t="s">
        <v>162</v>
      </c>
      <c r="BM45" t="s">
        <v>162</v>
      </c>
      <c r="BN45" t="s">
        <v>162</v>
      </c>
      <c r="BO45">
        <v>566</v>
      </c>
      <c r="BP45">
        <v>566</v>
      </c>
      <c r="BQ45">
        <v>9000</v>
      </c>
      <c r="BR45">
        <v>1000</v>
      </c>
      <c r="BS45">
        <v>45</v>
      </c>
      <c r="BT45">
        <v>3.38</v>
      </c>
      <c r="BU45">
        <v>0</v>
      </c>
      <c r="BV45">
        <v>8951.625</v>
      </c>
      <c r="BW45">
        <v>0</v>
      </c>
      <c r="BX45" t="s">
        <v>162</v>
      </c>
      <c r="BY45" t="s">
        <v>162</v>
      </c>
      <c r="BZ45">
        <v>0</v>
      </c>
      <c r="CA45">
        <v>0</v>
      </c>
      <c r="CB45" t="s">
        <v>166</v>
      </c>
      <c r="CC45">
        <v>18</v>
      </c>
      <c r="CD45" t="s">
        <v>162</v>
      </c>
      <c r="CE45">
        <v>0</v>
      </c>
      <c r="CF45">
        <v>0</v>
      </c>
      <c r="CG45" t="s">
        <v>162</v>
      </c>
      <c r="CH45">
        <v>0</v>
      </c>
      <c r="CI45">
        <v>0.2</v>
      </c>
      <c r="CJ45">
        <v>18</v>
      </c>
      <c r="CK45" t="s">
        <v>162</v>
      </c>
      <c r="CL45" t="s">
        <v>162</v>
      </c>
      <c r="CM45" t="s">
        <v>162</v>
      </c>
      <c r="CN45" t="s">
        <v>162</v>
      </c>
      <c r="CO45">
        <v>0</v>
      </c>
      <c r="CP45" t="s">
        <v>283</v>
      </c>
      <c r="CQ45">
        <v>30</v>
      </c>
      <c r="CR45">
        <v>5.4</v>
      </c>
      <c r="CS45">
        <v>0.41</v>
      </c>
      <c r="CT45">
        <v>8999.57</v>
      </c>
      <c r="CU45" t="s">
        <v>168</v>
      </c>
      <c r="CV45">
        <v>25</v>
      </c>
      <c r="CW45">
        <v>4.5</v>
      </c>
      <c r="CX45">
        <v>0.34</v>
      </c>
      <c r="CY45" t="s">
        <v>168</v>
      </c>
      <c r="CZ45">
        <v>7.5</v>
      </c>
      <c r="DA45">
        <v>1.35</v>
      </c>
      <c r="DB45">
        <v>0.1</v>
      </c>
      <c r="DC45" t="s">
        <v>163</v>
      </c>
      <c r="DD45">
        <v>7.5</v>
      </c>
      <c r="DE45">
        <v>1.35</v>
      </c>
      <c r="DF45">
        <v>0.1</v>
      </c>
      <c r="DG45">
        <v>0</v>
      </c>
      <c r="DH45">
        <v>5</v>
      </c>
      <c r="DI45">
        <v>0.38</v>
      </c>
      <c r="DJ45" t="s">
        <v>168</v>
      </c>
      <c r="DK45">
        <v>5</v>
      </c>
      <c r="DL45">
        <v>0.9</v>
      </c>
      <c r="DM45">
        <v>7.0000000000000007E-2</v>
      </c>
      <c r="DN45" t="s">
        <v>168</v>
      </c>
      <c r="DO45">
        <v>25</v>
      </c>
      <c r="DP45">
        <v>4.5</v>
      </c>
      <c r="DQ45">
        <v>0.34</v>
      </c>
      <c r="DR45" t="s">
        <v>162</v>
      </c>
      <c r="DS45">
        <v>0</v>
      </c>
      <c r="DT45">
        <v>0</v>
      </c>
      <c r="DU45" t="s">
        <v>162</v>
      </c>
      <c r="DV45">
        <v>0</v>
      </c>
      <c r="DW45">
        <v>0</v>
      </c>
      <c r="DX45" t="s">
        <v>162</v>
      </c>
      <c r="DY45" t="s">
        <v>162</v>
      </c>
      <c r="DZ45" t="s">
        <v>162</v>
      </c>
      <c r="EA45" t="s">
        <v>162</v>
      </c>
      <c r="EB45">
        <v>0</v>
      </c>
      <c r="EC45">
        <v>0</v>
      </c>
      <c r="ED45">
        <v>27</v>
      </c>
      <c r="EE45">
        <v>2.02</v>
      </c>
      <c r="EF45">
        <v>2.0020566000040006E+19</v>
      </c>
      <c r="EG45">
        <v>3.0040566E+19</v>
      </c>
      <c r="EH45" t="s">
        <v>481</v>
      </c>
      <c r="EI45" t="s">
        <v>481</v>
      </c>
      <c r="EJ45" t="s">
        <v>162</v>
      </c>
      <c r="EK45" t="s">
        <v>162</v>
      </c>
      <c r="EL45" t="s">
        <v>126</v>
      </c>
      <c r="EM45" t="s">
        <v>162</v>
      </c>
      <c r="EN45" t="s">
        <v>162</v>
      </c>
      <c r="EO45" t="s">
        <v>162</v>
      </c>
      <c r="EP45" t="s">
        <v>162</v>
      </c>
      <c r="EQ45" t="s">
        <v>162</v>
      </c>
      <c r="ER45" t="s">
        <v>162</v>
      </c>
      <c r="ES45" t="s">
        <v>162</v>
      </c>
      <c r="ET45" t="s">
        <v>162</v>
      </c>
      <c r="EU45" t="s">
        <v>162</v>
      </c>
      <c r="EV45">
        <v>8999.57</v>
      </c>
      <c r="EW45">
        <v>0</v>
      </c>
      <c r="EX45">
        <v>0</v>
      </c>
      <c r="EY45" t="s">
        <v>162</v>
      </c>
      <c r="EZ45" t="s">
        <v>171</v>
      </c>
      <c r="FA45" t="s">
        <v>162</v>
      </c>
      <c r="FB45">
        <v>0</v>
      </c>
      <c r="FC45">
        <v>0</v>
      </c>
    </row>
    <row r="46" spans="1:159" x14ac:dyDescent="0.25">
      <c r="A46" t="s">
        <v>157</v>
      </c>
      <c r="B46" t="s">
        <v>144</v>
      </c>
      <c r="C46">
        <v>9813298333</v>
      </c>
      <c r="D46" t="s">
        <v>145</v>
      </c>
      <c r="E46" t="s">
        <v>283</v>
      </c>
      <c r="F46" s="3" t="s">
        <v>147</v>
      </c>
      <c r="G46" t="s">
        <v>230</v>
      </c>
      <c r="H46" t="s">
        <v>231</v>
      </c>
      <c r="I46" t="s">
        <v>232</v>
      </c>
      <c r="J46" t="s">
        <v>290</v>
      </c>
      <c r="K46" t="s">
        <v>152</v>
      </c>
      <c r="L46" s="4">
        <v>0.5</v>
      </c>
      <c r="M46" s="4">
        <v>9000</v>
      </c>
      <c r="N46" t="s">
        <v>291</v>
      </c>
      <c r="O46" t="s">
        <v>334</v>
      </c>
      <c r="P46" t="s">
        <v>482</v>
      </c>
      <c r="Q46">
        <v>34987</v>
      </c>
      <c r="R46">
        <v>703477</v>
      </c>
      <c r="S46" s="3" t="s">
        <v>156</v>
      </c>
      <c r="T46" t="s">
        <v>157</v>
      </c>
      <c r="U46">
        <v>2617746721</v>
      </c>
      <c r="V46" t="s">
        <v>483</v>
      </c>
      <c r="W46" t="s">
        <v>483</v>
      </c>
      <c r="X46">
        <v>9637773</v>
      </c>
      <c r="Y46">
        <v>1001706</v>
      </c>
      <c r="Z46">
        <v>25528617</v>
      </c>
      <c r="AA46">
        <v>9813298333</v>
      </c>
      <c r="AB46">
        <v>800578</v>
      </c>
      <c r="AC46" t="s">
        <v>159</v>
      </c>
      <c r="AD46" t="s">
        <v>160</v>
      </c>
      <c r="AE46" t="s">
        <v>161</v>
      </c>
      <c r="AF46" t="s">
        <v>290</v>
      </c>
      <c r="AG46">
        <v>5999</v>
      </c>
      <c r="AH46">
        <v>63</v>
      </c>
      <c r="AI46" t="s">
        <v>162</v>
      </c>
      <c r="AJ46" t="s">
        <v>162</v>
      </c>
      <c r="AK46" t="s">
        <v>162</v>
      </c>
      <c r="AL46" t="s">
        <v>163</v>
      </c>
      <c r="AM46" t="s">
        <v>483</v>
      </c>
      <c r="AN46">
        <v>566</v>
      </c>
      <c r="AO46">
        <v>23483</v>
      </c>
      <c r="AP46">
        <v>566</v>
      </c>
      <c r="AQ46">
        <v>9813298333</v>
      </c>
      <c r="AR46">
        <v>9813298333</v>
      </c>
      <c r="AS46" t="s">
        <v>291</v>
      </c>
      <c r="AT46" t="s">
        <v>337</v>
      </c>
      <c r="AU46" t="s">
        <v>162</v>
      </c>
      <c r="AV46" t="s">
        <v>327</v>
      </c>
      <c r="AW46" s="4">
        <v>0.5</v>
      </c>
      <c r="AX46">
        <v>9000</v>
      </c>
      <c r="AY46">
        <v>9000</v>
      </c>
      <c r="AZ46" s="9">
        <f t="shared" si="0"/>
        <v>9000</v>
      </c>
      <c r="BA46" s="9">
        <v>350</v>
      </c>
      <c r="BB46" s="9">
        <f t="shared" si="1"/>
        <v>8650</v>
      </c>
      <c r="BC46" s="10">
        <f t="shared" si="2"/>
        <v>1522.4</v>
      </c>
      <c r="BD46" s="11">
        <f t="shared" si="3"/>
        <v>6920</v>
      </c>
      <c r="BE46" s="12">
        <f t="shared" si="4"/>
        <v>207.6</v>
      </c>
      <c r="BF46" s="9">
        <v>250</v>
      </c>
      <c r="BG46" s="13">
        <f t="shared" si="5"/>
        <v>81.25</v>
      </c>
      <c r="BH46" s="13"/>
      <c r="BI46" s="14"/>
      <c r="BJ46" s="9">
        <f t="shared" si="6"/>
        <v>18.75</v>
      </c>
      <c r="BK46" t="s">
        <v>162</v>
      </c>
      <c r="BL46" t="s">
        <v>162</v>
      </c>
      <c r="BM46" t="s">
        <v>162</v>
      </c>
      <c r="BN46" t="s">
        <v>162</v>
      </c>
      <c r="BO46">
        <v>566</v>
      </c>
      <c r="BP46">
        <v>566</v>
      </c>
      <c r="BQ46">
        <v>9000</v>
      </c>
      <c r="BR46">
        <v>1000</v>
      </c>
      <c r="BS46">
        <v>45</v>
      </c>
      <c r="BT46">
        <v>3.38</v>
      </c>
      <c r="BU46">
        <v>0</v>
      </c>
      <c r="BV46">
        <v>8951.625</v>
      </c>
      <c r="BW46">
        <v>0</v>
      </c>
      <c r="BX46" t="s">
        <v>162</v>
      </c>
      <c r="BY46" t="s">
        <v>162</v>
      </c>
      <c r="BZ46">
        <v>0</v>
      </c>
      <c r="CA46">
        <v>0</v>
      </c>
      <c r="CB46" t="s">
        <v>166</v>
      </c>
      <c r="CC46">
        <v>18</v>
      </c>
      <c r="CD46" t="s">
        <v>162</v>
      </c>
      <c r="CE46">
        <v>0</v>
      </c>
      <c r="CF46">
        <v>0</v>
      </c>
      <c r="CG46" t="s">
        <v>162</v>
      </c>
      <c r="CH46">
        <v>0</v>
      </c>
      <c r="CI46">
        <v>0.2</v>
      </c>
      <c r="CJ46">
        <v>18</v>
      </c>
      <c r="CK46" t="s">
        <v>162</v>
      </c>
      <c r="CL46" t="s">
        <v>162</v>
      </c>
      <c r="CM46" t="s">
        <v>162</v>
      </c>
      <c r="CN46" t="s">
        <v>162</v>
      </c>
      <c r="CO46">
        <v>0</v>
      </c>
      <c r="CP46" t="s">
        <v>283</v>
      </c>
      <c r="CQ46">
        <v>30</v>
      </c>
      <c r="CR46">
        <v>5.4</v>
      </c>
      <c r="CS46">
        <v>0.41</v>
      </c>
      <c r="CT46">
        <v>8999.57</v>
      </c>
      <c r="CU46" t="s">
        <v>168</v>
      </c>
      <c r="CV46">
        <v>25</v>
      </c>
      <c r="CW46">
        <v>4.5</v>
      </c>
      <c r="CX46">
        <v>0.34</v>
      </c>
      <c r="CY46" t="s">
        <v>168</v>
      </c>
      <c r="CZ46">
        <v>7.5</v>
      </c>
      <c r="DA46">
        <v>1.35</v>
      </c>
      <c r="DB46">
        <v>0.1</v>
      </c>
      <c r="DC46" t="s">
        <v>163</v>
      </c>
      <c r="DD46">
        <v>7.5</v>
      </c>
      <c r="DE46">
        <v>1.35</v>
      </c>
      <c r="DF46">
        <v>0.1</v>
      </c>
      <c r="DG46">
        <v>0</v>
      </c>
      <c r="DH46">
        <v>5</v>
      </c>
      <c r="DI46">
        <v>0.38</v>
      </c>
      <c r="DJ46" t="s">
        <v>168</v>
      </c>
      <c r="DK46">
        <v>5</v>
      </c>
      <c r="DL46">
        <v>0.9</v>
      </c>
      <c r="DM46">
        <v>7.0000000000000007E-2</v>
      </c>
      <c r="DN46" t="s">
        <v>168</v>
      </c>
      <c r="DO46">
        <v>25</v>
      </c>
      <c r="DP46">
        <v>4.5</v>
      </c>
      <c r="DQ46">
        <v>0.34</v>
      </c>
      <c r="DR46" t="s">
        <v>162</v>
      </c>
      <c r="DS46">
        <v>0</v>
      </c>
      <c r="DT46">
        <v>0</v>
      </c>
      <c r="DU46" t="s">
        <v>162</v>
      </c>
      <c r="DV46">
        <v>0</v>
      </c>
      <c r="DW46">
        <v>0</v>
      </c>
      <c r="DX46" t="s">
        <v>162</v>
      </c>
      <c r="DY46" t="s">
        <v>162</v>
      </c>
      <c r="DZ46" t="s">
        <v>162</v>
      </c>
      <c r="EA46" t="s">
        <v>162</v>
      </c>
      <c r="EB46">
        <v>0</v>
      </c>
      <c r="EC46">
        <v>0</v>
      </c>
      <c r="ED46">
        <v>27</v>
      </c>
      <c r="EE46">
        <v>2.02</v>
      </c>
      <c r="EF46">
        <v>2.0020566000040006E+19</v>
      </c>
      <c r="EG46">
        <v>3.0040566E+19</v>
      </c>
      <c r="EH46" t="s">
        <v>483</v>
      </c>
      <c r="EI46" t="s">
        <v>483</v>
      </c>
      <c r="EJ46" t="s">
        <v>162</v>
      </c>
      <c r="EK46" t="s">
        <v>162</v>
      </c>
      <c r="EL46" t="s">
        <v>126</v>
      </c>
      <c r="EM46" t="s">
        <v>162</v>
      </c>
      <c r="EN46" t="s">
        <v>162</v>
      </c>
      <c r="EO46" t="s">
        <v>162</v>
      </c>
      <c r="EP46" t="s">
        <v>162</v>
      </c>
      <c r="EQ46" t="s">
        <v>162</v>
      </c>
      <c r="ER46" t="s">
        <v>162</v>
      </c>
      <c r="ES46" t="s">
        <v>162</v>
      </c>
      <c r="ET46" t="s">
        <v>162</v>
      </c>
      <c r="EU46" t="s">
        <v>162</v>
      </c>
      <c r="EV46">
        <v>8999.57</v>
      </c>
      <c r="EW46">
        <v>0</v>
      </c>
      <c r="EX46">
        <v>0</v>
      </c>
      <c r="EY46" t="s">
        <v>162</v>
      </c>
      <c r="EZ46" t="s">
        <v>171</v>
      </c>
      <c r="FA46" t="s">
        <v>162</v>
      </c>
      <c r="FB46">
        <v>0</v>
      </c>
      <c r="FC46">
        <v>0</v>
      </c>
    </row>
    <row r="47" spans="1:159" x14ac:dyDescent="0.25">
      <c r="A47" t="s">
        <v>157</v>
      </c>
      <c r="B47" t="s">
        <v>144</v>
      </c>
      <c r="C47">
        <v>9813276854</v>
      </c>
      <c r="D47" t="s">
        <v>145</v>
      </c>
      <c r="E47" t="s">
        <v>283</v>
      </c>
      <c r="F47" s="3" t="s">
        <v>147</v>
      </c>
      <c r="G47" t="s">
        <v>230</v>
      </c>
      <c r="H47" t="s">
        <v>231</v>
      </c>
      <c r="I47" t="s">
        <v>232</v>
      </c>
      <c r="J47" t="s">
        <v>290</v>
      </c>
      <c r="K47" t="s">
        <v>152</v>
      </c>
      <c r="L47" s="4">
        <v>0.5</v>
      </c>
      <c r="M47" s="4">
        <v>9000</v>
      </c>
      <c r="N47" t="s">
        <v>291</v>
      </c>
      <c r="O47" t="s">
        <v>334</v>
      </c>
      <c r="P47" t="s">
        <v>484</v>
      </c>
      <c r="Q47">
        <v>34987</v>
      </c>
      <c r="R47">
        <v>367154</v>
      </c>
      <c r="S47" s="3" t="s">
        <v>156</v>
      </c>
      <c r="T47" t="s">
        <v>157</v>
      </c>
      <c r="U47">
        <v>2617745737</v>
      </c>
      <c r="V47" t="s">
        <v>485</v>
      </c>
      <c r="W47" t="s">
        <v>485</v>
      </c>
      <c r="X47">
        <v>9637773</v>
      </c>
      <c r="Y47">
        <v>1001704</v>
      </c>
      <c r="Z47">
        <v>25528599</v>
      </c>
      <c r="AA47">
        <v>9813276854</v>
      </c>
      <c r="AB47">
        <v>800578</v>
      </c>
      <c r="AC47" t="s">
        <v>159</v>
      </c>
      <c r="AD47" t="s">
        <v>160</v>
      </c>
      <c r="AE47" t="s">
        <v>161</v>
      </c>
      <c r="AF47" t="s">
        <v>290</v>
      </c>
      <c r="AG47">
        <v>5999</v>
      </c>
      <c r="AH47">
        <v>63</v>
      </c>
      <c r="AI47" t="s">
        <v>162</v>
      </c>
      <c r="AJ47" t="s">
        <v>162</v>
      </c>
      <c r="AK47" t="s">
        <v>162</v>
      </c>
      <c r="AL47" t="s">
        <v>163</v>
      </c>
      <c r="AM47" t="s">
        <v>485</v>
      </c>
      <c r="AN47">
        <v>566</v>
      </c>
      <c r="AO47">
        <v>7485</v>
      </c>
      <c r="AP47">
        <v>566</v>
      </c>
      <c r="AQ47">
        <v>9813276854</v>
      </c>
      <c r="AR47">
        <v>9813276854</v>
      </c>
      <c r="AS47" t="s">
        <v>291</v>
      </c>
      <c r="AT47" t="s">
        <v>337</v>
      </c>
      <c r="AU47" t="s">
        <v>162</v>
      </c>
      <c r="AV47" t="s">
        <v>327</v>
      </c>
      <c r="AW47" s="4">
        <v>0.5</v>
      </c>
      <c r="AX47">
        <v>9000</v>
      </c>
      <c r="AY47">
        <v>9000</v>
      </c>
      <c r="AZ47" s="9">
        <f t="shared" si="0"/>
        <v>9000</v>
      </c>
      <c r="BA47" s="9">
        <v>350</v>
      </c>
      <c r="BB47" s="9">
        <f t="shared" si="1"/>
        <v>8650</v>
      </c>
      <c r="BC47" s="10">
        <f t="shared" si="2"/>
        <v>1522.4</v>
      </c>
      <c r="BD47" s="11">
        <f t="shared" si="3"/>
        <v>6920</v>
      </c>
      <c r="BE47" s="12">
        <f t="shared" si="4"/>
        <v>207.6</v>
      </c>
      <c r="BF47" s="9">
        <v>250</v>
      </c>
      <c r="BG47" s="13">
        <f t="shared" si="5"/>
        <v>81.25</v>
      </c>
      <c r="BH47" s="13"/>
      <c r="BI47" s="14"/>
      <c r="BJ47" s="9">
        <f t="shared" si="6"/>
        <v>18.75</v>
      </c>
      <c r="BK47" t="s">
        <v>162</v>
      </c>
      <c r="BL47" t="s">
        <v>162</v>
      </c>
      <c r="BM47" t="s">
        <v>162</v>
      </c>
      <c r="BN47" t="s">
        <v>162</v>
      </c>
      <c r="BO47">
        <v>566</v>
      </c>
      <c r="BP47">
        <v>566</v>
      </c>
      <c r="BQ47">
        <v>9000</v>
      </c>
      <c r="BR47">
        <v>1000</v>
      </c>
      <c r="BS47">
        <v>45</v>
      </c>
      <c r="BT47">
        <v>3.38</v>
      </c>
      <c r="BU47">
        <v>0</v>
      </c>
      <c r="BV47">
        <v>8951.625</v>
      </c>
      <c r="BW47">
        <v>0</v>
      </c>
      <c r="BX47" t="s">
        <v>162</v>
      </c>
      <c r="BY47" t="s">
        <v>162</v>
      </c>
      <c r="BZ47">
        <v>0</v>
      </c>
      <c r="CA47">
        <v>0</v>
      </c>
      <c r="CB47" t="s">
        <v>166</v>
      </c>
      <c r="CC47">
        <v>18</v>
      </c>
      <c r="CD47" t="s">
        <v>162</v>
      </c>
      <c r="CE47">
        <v>0</v>
      </c>
      <c r="CF47">
        <v>0</v>
      </c>
      <c r="CG47" t="s">
        <v>162</v>
      </c>
      <c r="CH47">
        <v>0</v>
      </c>
      <c r="CI47">
        <v>0.2</v>
      </c>
      <c r="CJ47">
        <v>18</v>
      </c>
      <c r="CK47" t="s">
        <v>162</v>
      </c>
      <c r="CL47" t="s">
        <v>162</v>
      </c>
      <c r="CM47" t="s">
        <v>162</v>
      </c>
      <c r="CN47" t="s">
        <v>162</v>
      </c>
      <c r="CO47">
        <v>0</v>
      </c>
      <c r="CP47" t="s">
        <v>283</v>
      </c>
      <c r="CQ47">
        <v>30</v>
      </c>
      <c r="CR47">
        <v>5.4</v>
      </c>
      <c r="CS47">
        <v>0.41</v>
      </c>
      <c r="CT47">
        <v>8999.57</v>
      </c>
      <c r="CU47" t="s">
        <v>168</v>
      </c>
      <c r="CV47">
        <v>25</v>
      </c>
      <c r="CW47">
        <v>4.5</v>
      </c>
      <c r="CX47">
        <v>0.34</v>
      </c>
      <c r="CY47" t="s">
        <v>168</v>
      </c>
      <c r="CZ47">
        <v>7.5</v>
      </c>
      <c r="DA47">
        <v>1.35</v>
      </c>
      <c r="DB47">
        <v>0.1</v>
      </c>
      <c r="DC47" t="s">
        <v>163</v>
      </c>
      <c r="DD47">
        <v>7.5</v>
      </c>
      <c r="DE47">
        <v>1.35</v>
      </c>
      <c r="DF47">
        <v>0.1</v>
      </c>
      <c r="DG47">
        <v>0</v>
      </c>
      <c r="DH47">
        <v>5</v>
      </c>
      <c r="DI47">
        <v>0.38</v>
      </c>
      <c r="DJ47" t="s">
        <v>168</v>
      </c>
      <c r="DK47">
        <v>5</v>
      </c>
      <c r="DL47">
        <v>0.9</v>
      </c>
      <c r="DM47">
        <v>7.0000000000000007E-2</v>
      </c>
      <c r="DN47" t="s">
        <v>168</v>
      </c>
      <c r="DO47">
        <v>25</v>
      </c>
      <c r="DP47">
        <v>4.5</v>
      </c>
      <c r="DQ47">
        <v>0.34</v>
      </c>
      <c r="DR47" t="s">
        <v>162</v>
      </c>
      <c r="DS47">
        <v>0</v>
      </c>
      <c r="DT47">
        <v>0</v>
      </c>
      <c r="DU47" t="s">
        <v>162</v>
      </c>
      <c r="DV47">
        <v>0</v>
      </c>
      <c r="DW47">
        <v>0</v>
      </c>
      <c r="DX47" t="s">
        <v>162</v>
      </c>
      <c r="DY47" t="s">
        <v>162</v>
      </c>
      <c r="DZ47" t="s">
        <v>162</v>
      </c>
      <c r="EA47" t="s">
        <v>162</v>
      </c>
      <c r="EB47">
        <v>0</v>
      </c>
      <c r="EC47">
        <v>0</v>
      </c>
      <c r="ED47">
        <v>27</v>
      </c>
      <c r="EE47">
        <v>2.02</v>
      </c>
      <c r="EF47">
        <v>2.0020566000040006E+19</v>
      </c>
      <c r="EG47">
        <v>3.0040566E+19</v>
      </c>
      <c r="EH47" t="s">
        <v>485</v>
      </c>
      <c r="EI47" t="s">
        <v>485</v>
      </c>
      <c r="EJ47" t="s">
        <v>162</v>
      </c>
      <c r="EK47" t="s">
        <v>162</v>
      </c>
      <c r="EL47" t="s">
        <v>126</v>
      </c>
      <c r="EM47" t="s">
        <v>162</v>
      </c>
      <c r="EN47" t="s">
        <v>162</v>
      </c>
      <c r="EO47" t="s">
        <v>162</v>
      </c>
      <c r="EP47" t="s">
        <v>162</v>
      </c>
      <c r="EQ47" t="s">
        <v>162</v>
      </c>
      <c r="ER47" t="s">
        <v>162</v>
      </c>
      <c r="ES47" t="s">
        <v>162</v>
      </c>
      <c r="ET47" t="s">
        <v>162</v>
      </c>
      <c r="EU47" t="s">
        <v>162</v>
      </c>
      <c r="EV47">
        <v>8999.57</v>
      </c>
      <c r="EW47">
        <v>0</v>
      </c>
      <c r="EX47">
        <v>0</v>
      </c>
      <c r="EY47" t="s">
        <v>162</v>
      </c>
      <c r="EZ47" t="s">
        <v>171</v>
      </c>
      <c r="FA47" t="s">
        <v>162</v>
      </c>
      <c r="FB47">
        <v>0</v>
      </c>
      <c r="FC47">
        <v>0</v>
      </c>
    </row>
    <row r="48" spans="1:159" x14ac:dyDescent="0.25">
      <c r="A48" t="s">
        <v>157</v>
      </c>
      <c r="B48" t="s">
        <v>144</v>
      </c>
      <c r="C48">
        <v>9813120900</v>
      </c>
      <c r="D48" t="s">
        <v>145</v>
      </c>
      <c r="E48" t="s">
        <v>229</v>
      </c>
      <c r="F48" s="3" t="s">
        <v>147</v>
      </c>
      <c r="G48" t="s">
        <v>230</v>
      </c>
      <c r="H48" t="s">
        <v>231</v>
      </c>
      <c r="I48" t="s">
        <v>232</v>
      </c>
      <c r="J48" t="s">
        <v>233</v>
      </c>
      <c r="K48" t="s">
        <v>152</v>
      </c>
      <c r="L48" s="4">
        <v>0.5</v>
      </c>
      <c r="M48" s="4">
        <v>9000</v>
      </c>
      <c r="N48" t="s">
        <v>153</v>
      </c>
      <c r="O48" t="s">
        <v>434</v>
      </c>
      <c r="P48" t="s">
        <v>486</v>
      </c>
      <c r="Q48">
        <v>34985</v>
      </c>
      <c r="R48">
        <v>982024</v>
      </c>
      <c r="S48" s="3" t="s">
        <v>156</v>
      </c>
      <c r="T48" t="s">
        <v>157</v>
      </c>
      <c r="U48">
        <v>2617687865</v>
      </c>
      <c r="V48" t="s">
        <v>487</v>
      </c>
      <c r="W48" t="s">
        <v>487</v>
      </c>
      <c r="X48">
        <v>9637773</v>
      </c>
      <c r="Y48">
        <v>1001692</v>
      </c>
      <c r="Z48">
        <v>25528447</v>
      </c>
      <c r="AA48">
        <v>9813120900</v>
      </c>
      <c r="AB48">
        <v>800578</v>
      </c>
      <c r="AC48" t="s">
        <v>159</v>
      </c>
      <c r="AD48" t="s">
        <v>160</v>
      </c>
      <c r="AE48" t="s">
        <v>161</v>
      </c>
      <c r="AF48" t="s">
        <v>233</v>
      </c>
      <c r="AG48">
        <v>5999</v>
      </c>
      <c r="AH48">
        <v>63</v>
      </c>
      <c r="AI48" t="s">
        <v>162</v>
      </c>
      <c r="AJ48" t="s">
        <v>162</v>
      </c>
      <c r="AK48" t="s">
        <v>162</v>
      </c>
      <c r="AL48" t="s">
        <v>163</v>
      </c>
      <c r="AM48" t="s">
        <v>487</v>
      </c>
      <c r="AN48">
        <v>566</v>
      </c>
      <c r="AO48">
        <v>982024</v>
      </c>
      <c r="AP48">
        <v>566</v>
      </c>
      <c r="AQ48">
        <v>9813120900</v>
      </c>
      <c r="AR48">
        <v>9813120900</v>
      </c>
      <c r="AS48" t="s">
        <v>153</v>
      </c>
      <c r="AT48" t="s">
        <v>437</v>
      </c>
      <c r="AU48" t="s">
        <v>162</v>
      </c>
      <c r="AV48" t="s">
        <v>238</v>
      </c>
      <c r="AW48" s="4">
        <v>0.5</v>
      </c>
      <c r="AX48">
        <v>9000</v>
      </c>
      <c r="AY48">
        <v>9000</v>
      </c>
      <c r="AZ48" s="9">
        <f t="shared" si="0"/>
        <v>9000</v>
      </c>
      <c r="BA48" s="9">
        <v>350</v>
      </c>
      <c r="BB48" s="9">
        <f t="shared" si="1"/>
        <v>8650</v>
      </c>
      <c r="BC48" s="10">
        <f t="shared" si="2"/>
        <v>1522.4</v>
      </c>
      <c r="BD48" s="11">
        <f t="shared" si="3"/>
        <v>6920</v>
      </c>
      <c r="BE48" s="12">
        <f t="shared" si="4"/>
        <v>207.6</v>
      </c>
      <c r="BF48" s="9">
        <v>250</v>
      </c>
      <c r="BG48" s="13">
        <f t="shared" si="5"/>
        <v>81.25</v>
      </c>
      <c r="BH48" s="13"/>
      <c r="BI48" s="14"/>
      <c r="BJ48" s="9">
        <f t="shared" si="6"/>
        <v>18.75</v>
      </c>
      <c r="BK48" t="s">
        <v>162</v>
      </c>
      <c r="BL48" t="s">
        <v>162</v>
      </c>
      <c r="BM48" t="s">
        <v>162</v>
      </c>
      <c r="BN48" t="s">
        <v>162</v>
      </c>
      <c r="BO48">
        <v>566</v>
      </c>
      <c r="BP48">
        <v>566</v>
      </c>
      <c r="BQ48">
        <v>9000</v>
      </c>
      <c r="BR48">
        <v>1000</v>
      </c>
      <c r="BS48">
        <v>45</v>
      </c>
      <c r="BT48">
        <v>3.38</v>
      </c>
      <c r="BU48">
        <v>0</v>
      </c>
      <c r="BV48">
        <v>8951.625</v>
      </c>
      <c r="BW48">
        <v>0</v>
      </c>
      <c r="BX48" t="s">
        <v>162</v>
      </c>
      <c r="BY48" t="s">
        <v>162</v>
      </c>
      <c r="BZ48">
        <v>0</v>
      </c>
      <c r="CA48">
        <v>0</v>
      </c>
      <c r="CB48" t="s">
        <v>166</v>
      </c>
      <c r="CC48">
        <v>18</v>
      </c>
      <c r="CD48" t="s">
        <v>162</v>
      </c>
      <c r="CE48">
        <v>0</v>
      </c>
      <c r="CF48">
        <v>0</v>
      </c>
      <c r="CG48" t="s">
        <v>162</v>
      </c>
      <c r="CH48">
        <v>0</v>
      </c>
      <c r="CI48">
        <v>0.2</v>
      </c>
      <c r="CJ48">
        <v>18</v>
      </c>
      <c r="CK48" t="s">
        <v>162</v>
      </c>
      <c r="CL48" t="s">
        <v>162</v>
      </c>
      <c r="CM48" t="s">
        <v>162</v>
      </c>
      <c r="CN48" t="s">
        <v>162</v>
      </c>
      <c r="CO48">
        <v>0</v>
      </c>
      <c r="CP48" t="s">
        <v>229</v>
      </c>
      <c r="CQ48">
        <v>30</v>
      </c>
      <c r="CR48">
        <v>5.4</v>
      </c>
      <c r="CS48">
        <v>0.41</v>
      </c>
      <c r="CT48">
        <v>8997.42</v>
      </c>
      <c r="CU48" t="s">
        <v>168</v>
      </c>
      <c r="CV48">
        <v>25</v>
      </c>
      <c r="CW48">
        <v>4.5</v>
      </c>
      <c r="CX48">
        <v>0.34</v>
      </c>
      <c r="CY48" t="s">
        <v>168</v>
      </c>
      <c r="CZ48">
        <v>7.5</v>
      </c>
      <c r="DA48">
        <v>1.35</v>
      </c>
      <c r="DB48">
        <v>0.1</v>
      </c>
      <c r="DC48" t="s">
        <v>163</v>
      </c>
      <c r="DD48">
        <v>7.5</v>
      </c>
      <c r="DE48">
        <v>1.35</v>
      </c>
      <c r="DF48">
        <v>0.1</v>
      </c>
      <c r="DG48">
        <v>0</v>
      </c>
      <c r="DH48">
        <v>3</v>
      </c>
      <c r="DI48">
        <v>0.23</v>
      </c>
      <c r="DJ48" t="s">
        <v>168</v>
      </c>
      <c r="DK48">
        <v>5</v>
      </c>
      <c r="DL48">
        <v>0.9</v>
      </c>
      <c r="DM48">
        <v>7.0000000000000007E-2</v>
      </c>
      <c r="DN48" t="s">
        <v>168</v>
      </c>
      <c r="DO48">
        <v>25</v>
      </c>
      <c r="DP48">
        <v>4.5</v>
      </c>
      <c r="DQ48">
        <v>0.34</v>
      </c>
      <c r="DR48" t="s">
        <v>162</v>
      </c>
      <c r="DS48">
        <v>0</v>
      </c>
      <c r="DT48">
        <v>0</v>
      </c>
      <c r="DU48" t="s">
        <v>162</v>
      </c>
      <c r="DV48">
        <v>0</v>
      </c>
      <c r="DW48">
        <v>0</v>
      </c>
      <c r="DX48" t="s">
        <v>162</v>
      </c>
      <c r="DY48" t="s">
        <v>162</v>
      </c>
      <c r="DZ48" t="s">
        <v>162</v>
      </c>
      <c r="EA48" t="s">
        <v>162</v>
      </c>
      <c r="EB48">
        <v>0</v>
      </c>
      <c r="EC48">
        <v>0</v>
      </c>
      <c r="ED48">
        <v>27</v>
      </c>
      <c r="EE48">
        <v>2.02</v>
      </c>
      <c r="EF48">
        <v>2.0020566000040006E+19</v>
      </c>
      <c r="EG48">
        <v>3.0040567E+19</v>
      </c>
      <c r="EH48" t="s">
        <v>487</v>
      </c>
      <c r="EI48" t="s">
        <v>487</v>
      </c>
      <c r="EJ48" t="s">
        <v>162</v>
      </c>
      <c r="EK48" t="s">
        <v>162</v>
      </c>
      <c r="EL48" t="s">
        <v>126</v>
      </c>
      <c r="EM48" t="s">
        <v>162</v>
      </c>
      <c r="EN48" t="s">
        <v>162</v>
      </c>
      <c r="EO48" t="s">
        <v>162</v>
      </c>
      <c r="EP48" t="s">
        <v>162</v>
      </c>
      <c r="EQ48" t="s">
        <v>162</v>
      </c>
      <c r="ER48" t="s">
        <v>162</v>
      </c>
      <c r="ES48" t="s">
        <v>162</v>
      </c>
      <c r="ET48" t="s">
        <v>162</v>
      </c>
      <c r="EU48" t="s">
        <v>162</v>
      </c>
      <c r="EV48">
        <v>8997.42</v>
      </c>
      <c r="EW48">
        <v>0</v>
      </c>
      <c r="EX48">
        <v>0</v>
      </c>
      <c r="EY48" t="s">
        <v>162</v>
      </c>
      <c r="EZ48" t="s">
        <v>171</v>
      </c>
      <c r="FA48" t="s">
        <v>162</v>
      </c>
      <c r="FB48">
        <v>0</v>
      </c>
      <c r="FC48">
        <v>0</v>
      </c>
    </row>
    <row r="49" spans="1:159" x14ac:dyDescent="0.25">
      <c r="A49" t="s">
        <v>157</v>
      </c>
      <c r="B49" t="s">
        <v>144</v>
      </c>
      <c r="C49">
        <v>9813427507</v>
      </c>
      <c r="D49" t="s">
        <v>145</v>
      </c>
      <c r="E49" t="s">
        <v>249</v>
      </c>
      <c r="F49" s="3" t="s">
        <v>147</v>
      </c>
      <c r="G49" t="s">
        <v>230</v>
      </c>
      <c r="H49" t="s">
        <v>231</v>
      </c>
      <c r="I49" t="s">
        <v>232</v>
      </c>
      <c r="J49" t="s">
        <v>233</v>
      </c>
      <c r="K49" t="s">
        <v>152</v>
      </c>
      <c r="L49" s="4">
        <v>0.5</v>
      </c>
      <c r="M49" s="4">
        <v>9000</v>
      </c>
      <c r="N49" t="s">
        <v>153</v>
      </c>
      <c r="O49" t="s">
        <v>338</v>
      </c>
      <c r="P49" t="s">
        <v>502</v>
      </c>
      <c r="Q49">
        <v>34987</v>
      </c>
      <c r="R49">
        <v>838644</v>
      </c>
      <c r="S49" s="3" t="s">
        <v>156</v>
      </c>
      <c r="T49" t="s">
        <v>157</v>
      </c>
      <c r="U49">
        <v>2617750821</v>
      </c>
      <c r="V49" t="s">
        <v>503</v>
      </c>
      <c r="W49" t="s">
        <v>503</v>
      </c>
      <c r="X49">
        <v>9637773</v>
      </c>
      <c r="Y49">
        <v>1001711</v>
      </c>
      <c r="Z49">
        <v>25528736</v>
      </c>
      <c r="AA49">
        <v>9813427507</v>
      </c>
      <c r="AB49">
        <v>800578</v>
      </c>
      <c r="AC49" t="s">
        <v>159</v>
      </c>
      <c r="AD49" t="s">
        <v>160</v>
      </c>
      <c r="AE49" t="s">
        <v>161</v>
      </c>
      <c r="AF49" t="s">
        <v>233</v>
      </c>
      <c r="AG49">
        <v>5999</v>
      </c>
      <c r="AH49">
        <v>63</v>
      </c>
      <c r="AI49" t="s">
        <v>162</v>
      </c>
      <c r="AJ49" t="s">
        <v>162</v>
      </c>
      <c r="AK49" t="s">
        <v>162</v>
      </c>
      <c r="AL49" t="s">
        <v>163</v>
      </c>
      <c r="AM49" t="s">
        <v>503</v>
      </c>
      <c r="AN49">
        <v>566</v>
      </c>
      <c r="AO49">
        <v>401006</v>
      </c>
      <c r="AP49">
        <v>566</v>
      </c>
      <c r="AQ49">
        <v>9813427507</v>
      </c>
      <c r="AR49">
        <v>9813427507</v>
      </c>
      <c r="AS49" t="s">
        <v>153</v>
      </c>
      <c r="AT49" t="s">
        <v>341</v>
      </c>
      <c r="AU49" t="s">
        <v>162</v>
      </c>
      <c r="AV49" t="s">
        <v>254</v>
      </c>
      <c r="AW49" s="4">
        <v>0.5</v>
      </c>
      <c r="AX49">
        <v>9000</v>
      </c>
      <c r="AY49">
        <v>9000</v>
      </c>
      <c r="AZ49" s="9">
        <f t="shared" si="0"/>
        <v>9000</v>
      </c>
      <c r="BA49" s="9">
        <v>350</v>
      </c>
      <c r="BB49" s="9">
        <f t="shared" si="1"/>
        <v>8650</v>
      </c>
      <c r="BC49" s="10">
        <f t="shared" si="2"/>
        <v>1522.4</v>
      </c>
      <c r="BD49" s="11">
        <f t="shared" si="3"/>
        <v>6920</v>
      </c>
      <c r="BE49" s="12">
        <f t="shared" si="4"/>
        <v>207.6</v>
      </c>
      <c r="BF49" s="9">
        <v>250</v>
      </c>
      <c r="BG49" s="13">
        <f t="shared" si="5"/>
        <v>81.25</v>
      </c>
      <c r="BH49" s="13"/>
      <c r="BI49" s="14"/>
      <c r="BJ49" s="9">
        <f t="shared" si="6"/>
        <v>18.75</v>
      </c>
      <c r="BK49" t="s">
        <v>162</v>
      </c>
      <c r="BL49" t="s">
        <v>162</v>
      </c>
      <c r="BM49" t="s">
        <v>162</v>
      </c>
      <c r="BN49" t="s">
        <v>162</v>
      </c>
      <c r="BO49">
        <v>566</v>
      </c>
      <c r="BP49">
        <v>566</v>
      </c>
      <c r="BQ49">
        <v>9000</v>
      </c>
      <c r="BR49">
        <v>1000</v>
      </c>
      <c r="BS49">
        <v>45</v>
      </c>
      <c r="BT49">
        <v>3.38</v>
      </c>
      <c r="BU49">
        <v>0</v>
      </c>
      <c r="BV49">
        <v>8951.625</v>
      </c>
      <c r="BW49">
        <v>0</v>
      </c>
      <c r="BX49" t="s">
        <v>162</v>
      </c>
      <c r="BY49" t="s">
        <v>162</v>
      </c>
      <c r="BZ49">
        <v>0</v>
      </c>
      <c r="CA49">
        <v>0</v>
      </c>
      <c r="CB49" t="s">
        <v>166</v>
      </c>
      <c r="CC49">
        <v>18</v>
      </c>
      <c r="CD49" t="s">
        <v>162</v>
      </c>
      <c r="CE49">
        <v>0</v>
      </c>
      <c r="CF49">
        <v>0</v>
      </c>
      <c r="CG49" t="s">
        <v>162</v>
      </c>
      <c r="CH49">
        <v>0</v>
      </c>
      <c r="CI49">
        <v>0.2</v>
      </c>
      <c r="CJ49">
        <v>18</v>
      </c>
      <c r="CK49" t="s">
        <v>162</v>
      </c>
      <c r="CL49" t="s">
        <v>162</v>
      </c>
      <c r="CM49" t="s">
        <v>162</v>
      </c>
      <c r="CN49" t="s">
        <v>162</v>
      </c>
      <c r="CO49">
        <v>0</v>
      </c>
      <c r="CP49" t="s">
        <v>249</v>
      </c>
      <c r="CQ49">
        <v>30</v>
      </c>
      <c r="CR49">
        <v>5.4</v>
      </c>
      <c r="CS49">
        <v>0.41</v>
      </c>
      <c r="CT49">
        <v>8995.27</v>
      </c>
      <c r="CU49" t="s">
        <v>168</v>
      </c>
      <c r="CV49">
        <v>25</v>
      </c>
      <c r="CW49">
        <v>4.5</v>
      </c>
      <c r="CX49">
        <v>0.34</v>
      </c>
      <c r="CY49" t="s">
        <v>168</v>
      </c>
      <c r="CZ49">
        <v>7.5</v>
      </c>
      <c r="DA49">
        <v>1.35</v>
      </c>
      <c r="DB49">
        <v>0.1</v>
      </c>
      <c r="DC49" t="s">
        <v>163</v>
      </c>
      <c r="DD49">
        <v>7.5</v>
      </c>
      <c r="DE49">
        <v>1.35</v>
      </c>
      <c r="DF49">
        <v>0.1</v>
      </c>
      <c r="DG49">
        <v>0</v>
      </c>
      <c r="DH49">
        <v>1</v>
      </c>
      <c r="DI49">
        <v>0.08</v>
      </c>
      <c r="DJ49" t="s">
        <v>168</v>
      </c>
      <c r="DK49">
        <v>5</v>
      </c>
      <c r="DL49">
        <v>0.9</v>
      </c>
      <c r="DM49">
        <v>7.0000000000000007E-2</v>
      </c>
      <c r="DN49" t="s">
        <v>168</v>
      </c>
      <c r="DO49">
        <v>25</v>
      </c>
      <c r="DP49">
        <v>4.5</v>
      </c>
      <c r="DQ49">
        <v>0.34</v>
      </c>
      <c r="DR49" t="s">
        <v>162</v>
      </c>
      <c r="DS49">
        <v>0</v>
      </c>
      <c r="DT49">
        <v>0</v>
      </c>
      <c r="DU49" t="s">
        <v>162</v>
      </c>
      <c r="DV49">
        <v>0</v>
      </c>
      <c r="DW49">
        <v>0</v>
      </c>
      <c r="DX49" t="s">
        <v>162</v>
      </c>
      <c r="DY49" t="s">
        <v>162</v>
      </c>
      <c r="DZ49" t="s">
        <v>162</v>
      </c>
      <c r="EA49" t="s">
        <v>162</v>
      </c>
      <c r="EB49">
        <v>0</v>
      </c>
      <c r="EC49">
        <v>0</v>
      </c>
      <c r="ED49">
        <v>27</v>
      </c>
      <c r="EE49">
        <v>2.02</v>
      </c>
      <c r="EF49">
        <v>2.0020566000040006E+19</v>
      </c>
      <c r="EG49">
        <v>3.0040567E+19</v>
      </c>
      <c r="EH49" t="s">
        <v>503</v>
      </c>
      <c r="EI49" t="s">
        <v>503</v>
      </c>
      <c r="EJ49" t="s">
        <v>162</v>
      </c>
      <c r="EK49" t="s">
        <v>162</v>
      </c>
      <c r="EL49" t="s">
        <v>126</v>
      </c>
      <c r="EM49" t="s">
        <v>162</v>
      </c>
      <c r="EN49" t="s">
        <v>162</v>
      </c>
      <c r="EO49" t="s">
        <v>162</v>
      </c>
      <c r="EP49" t="s">
        <v>162</v>
      </c>
      <c r="EQ49" t="s">
        <v>162</v>
      </c>
      <c r="ER49" t="s">
        <v>162</v>
      </c>
      <c r="ES49" t="s">
        <v>162</v>
      </c>
      <c r="ET49" t="s">
        <v>162</v>
      </c>
      <c r="EU49" t="s">
        <v>162</v>
      </c>
      <c r="EV49">
        <v>8995.27</v>
      </c>
      <c r="EW49">
        <v>0</v>
      </c>
      <c r="EX49">
        <v>0</v>
      </c>
      <c r="EY49" t="s">
        <v>162</v>
      </c>
      <c r="EZ49" t="s">
        <v>171</v>
      </c>
      <c r="FA49" t="s">
        <v>162</v>
      </c>
      <c r="FB49">
        <v>0</v>
      </c>
      <c r="FC49">
        <v>0</v>
      </c>
    </row>
    <row r="50" spans="1:159" x14ac:dyDescent="0.25">
      <c r="A50" t="s">
        <v>157</v>
      </c>
      <c r="B50" t="s">
        <v>144</v>
      </c>
      <c r="C50">
        <v>9813297610</v>
      </c>
      <c r="D50" t="s">
        <v>145</v>
      </c>
      <c r="E50" t="s">
        <v>229</v>
      </c>
      <c r="F50" s="3" t="s">
        <v>147</v>
      </c>
      <c r="G50" t="s">
        <v>230</v>
      </c>
      <c r="H50" t="s">
        <v>231</v>
      </c>
      <c r="I50" t="s">
        <v>232</v>
      </c>
      <c r="J50" t="s">
        <v>233</v>
      </c>
      <c r="K50" t="s">
        <v>152</v>
      </c>
      <c r="L50" s="4">
        <v>0.5</v>
      </c>
      <c r="M50" s="4">
        <v>9000</v>
      </c>
      <c r="N50" t="s">
        <v>153</v>
      </c>
      <c r="O50" t="s">
        <v>234</v>
      </c>
      <c r="P50" t="s">
        <v>504</v>
      </c>
      <c r="Q50">
        <v>34987</v>
      </c>
      <c r="R50">
        <v>602375</v>
      </c>
      <c r="S50" s="3" t="s">
        <v>156</v>
      </c>
      <c r="T50" t="s">
        <v>157</v>
      </c>
      <c r="U50">
        <v>2617746690</v>
      </c>
      <c r="V50" t="s">
        <v>505</v>
      </c>
      <c r="W50" t="s">
        <v>505</v>
      </c>
      <c r="X50">
        <v>9637773</v>
      </c>
      <c r="Y50">
        <v>1001705</v>
      </c>
      <c r="Z50">
        <v>25528608</v>
      </c>
      <c r="AA50">
        <v>9813297610</v>
      </c>
      <c r="AB50">
        <v>800578</v>
      </c>
      <c r="AC50" t="s">
        <v>159</v>
      </c>
      <c r="AD50" t="s">
        <v>160</v>
      </c>
      <c r="AE50" t="s">
        <v>161</v>
      </c>
      <c r="AF50" t="s">
        <v>233</v>
      </c>
      <c r="AG50">
        <v>5999</v>
      </c>
      <c r="AH50">
        <v>63</v>
      </c>
      <c r="AI50" t="s">
        <v>162</v>
      </c>
      <c r="AJ50" t="s">
        <v>162</v>
      </c>
      <c r="AK50" t="s">
        <v>162</v>
      </c>
      <c r="AL50" t="s">
        <v>163</v>
      </c>
      <c r="AM50" t="s">
        <v>505</v>
      </c>
      <c r="AN50">
        <v>566</v>
      </c>
      <c r="AO50">
        <v>602375</v>
      </c>
      <c r="AP50">
        <v>566</v>
      </c>
      <c r="AQ50">
        <v>9813297610</v>
      </c>
      <c r="AR50">
        <v>9813297610</v>
      </c>
      <c r="AS50" t="s">
        <v>153</v>
      </c>
      <c r="AT50" t="s">
        <v>237</v>
      </c>
      <c r="AU50" t="s">
        <v>162</v>
      </c>
      <c r="AV50" t="s">
        <v>238</v>
      </c>
      <c r="AW50" s="4">
        <v>0.5</v>
      </c>
      <c r="AX50">
        <v>9000</v>
      </c>
      <c r="AY50">
        <v>9000</v>
      </c>
      <c r="AZ50" s="9">
        <f t="shared" si="0"/>
        <v>9000</v>
      </c>
      <c r="BA50" s="9">
        <v>350</v>
      </c>
      <c r="BB50" s="9">
        <f t="shared" si="1"/>
        <v>8650</v>
      </c>
      <c r="BC50" s="10">
        <f t="shared" si="2"/>
        <v>1522.4</v>
      </c>
      <c r="BD50" s="11">
        <f t="shared" si="3"/>
        <v>6920</v>
      </c>
      <c r="BE50" s="12">
        <f t="shared" si="4"/>
        <v>207.6</v>
      </c>
      <c r="BF50" s="9">
        <v>250</v>
      </c>
      <c r="BG50" s="13">
        <f t="shared" si="5"/>
        <v>81.25</v>
      </c>
      <c r="BH50" s="13"/>
      <c r="BI50" s="14"/>
      <c r="BJ50" s="9">
        <f t="shared" si="6"/>
        <v>18.75</v>
      </c>
      <c r="BK50" t="s">
        <v>162</v>
      </c>
      <c r="BL50" t="s">
        <v>162</v>
      </c>
      <c r="BM50" t="s">
        <v>162</v>
      </c>
      <c r="BN50" t="s">
        <v>162</v>
      </c>
      <c r="BO50">
        <v>566</v>
      </c>
      <c r="BP50">
        <v>566</v>
      </c>
      <c r="BQ50">
        <v>9000</v>
      </c>
      <c r="BR50">
        <v>1000</v>
      </c>
      <c r="BS50">
        <v>45</v>
      </c>
      <c r="BT50">
        <v>3.38</v>
      </c>
      <c r="BU50">
        <v>0</v>
      </c>
      <c r="BV50">
        <v>8951.625</v>
      </c>
      <c r="BW50">
        <v>0</v>
      </c>
      <c r="BX50" t="s">
        <v>162</v>
      </c>
      <c r="BY50" t="s">
        <v>162</v>
      </c>
      <c r="BZ50">
        <v>0</v>
      </c>
      <c r="CA50">
        <v>0</v>
      </c>
      <c r="CB50" t="s">
        <v>166</v>
      </c>
      <c r="CC50">
        <v>18</v>
      </c>
      <c r="CD50" t="s">
        <v>162</v>
      </c>
      <c r="CE50">
        <v>0</v>
      </c>
      <c r="CF50">
        <v>0</v>
      </c>
      <c r="CG50" t="s">
        <v>162</v>
      </c>
      <c r="CH50">
        <v>0</v>
      </c>
      <c r="CI50">
        <v>0.2</v>
      </c>
      <c r="CJ50">
        <v>18</v>
      </c>
      <c r="CK50" t="s">
        <v>162</v>
      </c>
      <c r="CL50" t="s">
        <v>162</v>
      </c>
      <c r="CM50" t="s">
        <v>162</v>
      </c>
      <c r="CN50" t="s">
        <v>162</v>
      </c>
      <c r="CO50">
        <v>0</v>
      </c>
      <c r="CP50" t="s">
        <v>229</v>
      </c>
      <c r="CQ50">
        <v>30</v>
      </c>
      <c r="CR50">
        <v>5.4</v>
      </c>
      <c r="CS50">
        <v>0.41</v>
      </c>
      <c r="CT50">
        <v>8997.42</v>
      </c>
      <c r="CU50" t="s">
        <v>168</v>
      </c>
      <c r="CV50">
        <v>25</v>
      </c>
      <c r="CW50">
        <v>4.5</v>
      </c>
      <c r="CX50">
        <v>0.34</v>
      </c>
      <c r="CY50" t="s">
        <v>168</v>
      </c>
      <c r="CZ50">
        <v>7.5</v>
      </c>
      <c r="DA50">
        <v>1.35</v>
      </c>
      <c r="DB50">
        <v>0.1</v>
      </c>
      <c r="DC50" t="s">
        <v>163</v>
      </c>
      <c r="DD50">
        <v>7.5</v>
      </c>
      <c r="DE50">
        <v>1.35</v>
      </c>
      <c r="DF50">
        <v>0.1</v>
      </c>
      <c r="DG50">
        <v>0</v>
      </c>
      <c r="DH50">
        <v>3</v>
      </c>
      <c r="DI50">
        <v>0.23</v>
      </c>
      <c r="DJ50" t="s">
        <v>168</v>
      </c>
      <c r="DK50">
        <v>5</v>
      </c>
      <c r="DL50">
        <v>0.9</v>
      </c>
      <c r="DM50">
        <v>7.0000000000000007E-2</v>
      </c>
      <c r="DN50" t="s">
        <v>168</v>
      </c>
      <c r="DO50">
        <v>25</v>
      </c>
      <c r="DP50">
        <v>4.5</v>
      </c>
      <c r="DQ50">
        <v>0.34</v>
      </c>
      <c r="DR50" t="s">
        <v>162</v>
      </c>
      <c r="DS50">
        <v>0</v>
      </c>
      <c r="DT50">
        <v>0</v>
      </c>
      <c r="DU50" t="s">
        <v>162</v>
      </c>
      <c r="DV50">
        <v>0</v>
      </c>
      <c r="DW50">
        <v>0</v>
      </c>
      <c r="DX50" t="s">
        <v>162</v>
      </c>
      <c r="DY50" t="s">
        <v>162</v>
      </c>
      <c r="DZ50" t="s">
        <v>162</v>
      </c>
      <c r="EA50" t="s">
        <v>162</v>
      </c>
      <c r="EB50">
        <v>0</v>
      </c>
      <c r="EC50">
        <v>0</v>
      </c>
      <c r="ED50">
        <v>27</v>
      </c>
      <c r="EE50">
        <v>2.02</v>
      </c>
      <c r="EF50">
        <v>2.0020566000040006E+19</v>
      </c>
      <c r="EG50">
        <v>3.0040567E+19</v>
      </c>
      <c r="EH50" t="s">
        <v>505</v>
      </c>
      <c r="EI50" t="s">
        <v>505</v>
      </c>
      <c r="EJ50" t="s">
        <v>162</v>
      </c>
      <c r="EK50" t="s">
        <v>162</v>
      </c>
      <c r="EL50" t="s">
        <v>126</v>
      </c>
      <c r="EM50" t="s">
        <v>162</v>
      </c>
      <c r="EN50" t="s">
        <v>162</v>
      </c>
      <c r="EO50" t="s">
        <v>162</v>
      </c>
      <c r="EP50" t="s">
        <v>162</v>
      </c>
      <c r="EQ50" t="s">
        <v>162</v>
      </c>
      <c r="ER50" t="s">
        <v>162</v>
      </c>
      <c r="ES50" t="s">
        <v>162</v>
      </c>
      <c r="ET50" t="s">
        <v>162</v>
      </c>
      <c r="EU50" t="s">
        <v>162</v>
      </c>
      <c r="EV50">
        <v>8997.42</v>
      </c>
      <c r="EW50">
        <v>0</v>
      </c>
      <c r="EX50">
        <v>0</v>
      </c>
      <c r="EY50" t="s">
        <v>162</v>
      </c>
      <c r="EZ50" t="s">
        <v>171</v>
      </c>
      <c r="FA50" t="s">
        <v>162</v>
      </c>
      <c r="FB50">
        <v>0</v>
      </c>
      <c r="FC50">
        <v>0</v>
      </c>
    </row>
    <row r="51" spans="1:159" x14ac:dyDescent="0.25">
      <c r="A51" t="s">
        <v>157</v>
      </c>
      <c r="B51" t="s">
        <v>144</v>
      </c>
      <c r="C51">
        <v>9813058160</v>
      </c>
      <c r="D51" t="s">
        <v>145</v>
      </c>
      <c r="E51" t="s">
        <v>283</v>
      </c>
      <c r="F51" s="3" t="s">
        <v>147</v>
      </c>
      <c r="G51" t="s">
        <v>230</v>
      </c>
      <c r="H51" t="s">
        <v>231</v>
      </c>
      <c r="I51" t="s">
        <v>232</v>
      </c>
      <c r="J51" t="s">
        <v>290</v>
      </c>
      <c r="K51" t="s">
        <v>152</v>
      </c>
      <c r="L51" s="4">
        <v>0.5</v>
      </c>
      <c r="M51" s="4">
        <v>9000</v>
      </c>
      <c r="N51" t="s">
        <v>291</v>
      </c>
      <c r="O51" t="s">
        <v>334</v>
      </c>
      <c r="P51" t="s">
        <v>516</v>
      </c>
      <c r="Q51">
        <v>34985</v>
      </c>
      <c r="R51">
        <v>846046</v>
      </c>
      <c r="S51" s="3" t="s">
        <v>156</v>
      </c>
      <c r="T51" t="s">
        <v>157</v>
      </c>
      <c r="U51">
        <v>2617682275</v>
      </c>
      <c r="V51" t="s">
        <v>517</v>
      </c>
      <c r="W51" t="s">
        <v>517</v>
      </c>
      <c r="X51">
        <v>9637773</v>
      </c>
      <c r="Y51">
        <v>1001689</v>
      </c>
      <c r="Z51">
        <v>25528393</v>
      </c>
      <c r="AA51">
        <v>9813058160</v>
      </c>
      <c r="AB51">
        <v>800578</v>
      </c>
      <c r="AC51" t="s">
        <v>159</v>
      </c>
      <c r="AD51" t="s">
        <v>160</v>
      </c>
      <c r="AE51" t="s">
        <v>161</v>
      </c>
      <c r="AF51" t="s">
        <v>290</v>
      </c>
      <c r="AG51">
        <v>5999</v>
      </c>
      <c r="AH51">
        <v>63</v>
      </c>
      <c r="AI51" t="s">
        <v>162</v>
      </c>
      <c r="AJ51" t="s">
        <v>162</v>
      </c>
      <c r="AK51" t="s">
        <v>162</v>
      </c>
      <c r="AL51" t="s">
        <v>163</v>
      </c>
      <c r="AM51" t="s">
        <v>517</v>
      </c>
      <c r="AN51">
        <v>566</v>
      </c>
      <c r="AO51">
        <v>835643</v>
      </c>
      <c r="AP51">
        <v>566</v>
      </c>
      <c r="AQ51">
        <v>9813058160</v>
      </c>
      <c r="AR51">
        <v>9813058160</v>
      </c>
      <c r="AS51" t="s">
        <v>291</v>
      </c>
      <c r="AT51" t="s">
        <v>337</v>
      </c>
      <c r="AU51" t="s">
        <v>162</v>
      </c>
      <c r="AV51" t="s">
        <v>327</v>
      </c>
      <c r="AW51" s="4">
        <v>0.5</v>
      </c>
      <c r="AX51">
        <v>9000</v>
      </c>
      <c r="AY51">
        <v>9000</v>
      </c>
      <c r="AZ51" s="9">
        <f t="shared" si="0"/>
        <v>9000</v>
      </c>
      <c r="BA51" s="9">
        <v>350</v>
      </c>
      <c r="BB51" s="9">
        <f t="shared" si="1"/>
        <v>8650</v>
      </c>
      <c r="BC51" s="10">
        <f t="shared" si="2"/>
        <v>1522.4</v>
      </c>
      <c r="BD51" s="11">
        <f t="shared" si="3"/>
        <v>6920</v>
      </c>
      <c r="BE51" s="12">
        <f t="shared" si="4"/>
        <v>207.6</v>
      </c>
      <c r="BF51" s="9">
        <v>250</v>
      </c>
      <c r="BG51" s="13">
        <f t="shared" si="5"/>
        <v>81.25</v>
      </c>
      <c r="BH51" s="13"/>
      <c r="BI51" s="14"/>
      <c r="BJ51" s="9">
        <f t="shared" si="6"/>
        <v>18.75</v>
      </c>
      <c r="BK51" t="s">
        <v>162</v>
      </c>
      <c r="BL51" t="s">
        <v>162</v>
      </c>
      <c r="BM51" t="s">
        <v>162</v>
      </c>
      <c r="BN51" t="s">
        <v>162</v>
      </c>
      <c r="BO51">
        <v>566</v>
      </c>
      <c r="BP51">
        <v>566</v>
      </c>
      <c r="BQ51">
        <v>9000</v>
      </c>
      <c r="BR51">
        <v>1000</v>
      </c>
      <c r="BS51">
        <v>45</v>
      </c>
      <c r="BT51">
        <v>3.38</v>
      </c>
      <c r="BU51">
        <v>0</v>
      </c>
      <c r="BV51">
        <v>8951.625</v>
      </c>
      <c r="BW51">
        <v>0</v>
      </c>
      <c r="BX51" t="s">
        <v>162</v>
      </c>
      <c r="BY51" t="s">
        <v>162</v>
      </c>
      <c r="BZ51">
        <v>0</v>
      </c>
      <c r="CA51">
        <v>0</v>
      </c>
      <c r="CB51" t="s">
        <v>166</v>
      </c>
      <c r="CC51">
        <v>18</v>
      </c>
      <c r="CD51" t="s">
        <v>162</v>
      </c>
      <c r="CE51">
        <v>0</v>
      </c>
      <c r="CF51">
        <v>0</v>
      </c>
      <c r="CG51" t="s">
        <v>162</v>
      </c>
      <c r="CH51">
        <v>0</v>
      </c>
      <c r="CI51">
        <v>0.2</v>
      </c>
      <c r="CJ51">
        <v>18</v>
      </c>
      <c r="CK51" t="s">
        <v>162</v>
      </c>
      <c r="CL51" t="s">
        <v>162</v>
      </c>
      <c r="CM51" t="s">
        <v>162</v>
      </c>
      <c r="CN51" t="s">
        <v>162</v>
      </c>
      <c r="CO51">
        <v>0</v>
      </c>
      <c r="CP51" t="s">
        <v>283</v>
      </c>
      <c r="CQ51">
        <v>30</v>
      </c>
      <c r="CR51">
        <v>5.4</v>
      </c>
      <c r="CS51">
        <v>0.41</v>
      </c>
      <c r="CT51">
        <v>8999.57</v>
      </c>
      <c r="CU51" t="s">
        <v>168</v>
      </c>
      <c r="CV51">
        <v>25</v>
      </c>
      <c r="CW51">
        <v>4.5</v>
      </c>
      <c r="CX51">
        <v>0.34</v>
      </c>
      <c r="CY51" t="s">
        <v>168</v>
      </c>
      <c r="CZ51">
        <v>7.5</v>
      </c>
      <c r="DA51">
        <v>1.35</v>
      </c>
      <c r="DB51">
        <v>0.1</v>
      </c>
      <c r="DC51" t="s">
        <v>163</v>
      </c>
      <c r="DD51">
        <v>7.5</v>
      </c>
      <c r="DE51">
        <v>1.35</v>
      </c>
      <c r="DF51">
        <v>0.1</v>
      </c>
      <c r="DG51">
        <v>0</v>
      </c>
      <c r="DH51">
        <v>5</v>
      </c>
      <c r="DI51">
        <v>0.38</v>
      </c>
      <c r="DJ51" t="s">
        <v>168</v>
      </c>
      <c r="DK51">
        <v>5</v>
      </c>
      <c r="DL51">
        <v>0.9</v>
      </c>
      <c r="DM51">
        <v>7.0000000000000007E-2</v>
      </c>
      <c r="DN51" t="s">
        <v>168</v>
      </c>
      <c r="DO51">
        <v>25</v>
      </c>
      <c r="DP51">
        <v>4.5</v>
      </c>
      <c r="DQ51">
        <v>0.34</v>
      </c>
      <c r="DR51" t="s">
        <v>162</v>
      </c>
      <c r="DS51">
        <v>0</v>
      </c>
      <c r="DT51">
        <v>0</v>
      </c>
      <c r="DU51" t="s">
        <v>162</v>
      </c>
      <c r="DV51">
        <v>0</v>
      </c>
      <c r="DW51">
        <v>0</v>
      </c>
      <c r="DX51" t="s">
        <v>162</v>
      </c>
      <c r="DY51" t="s">
        <v>162</v>
      </c>
      <c r="DZ51" t="s">
        <v>162</v>
      </c>
      <c r="EA51" t="s">
        <v>162</v>
      </c>
      <c r="EB51">
        <v>0</v>
      </c>
      <c r="EC51">
        <v>0</v>
      </c>
      <c r="ED51">
        <v>27</v>
      </c>
      <c r="EE51">
        <v>2.02</v>
      </c>
      <c r="EF51">
        <v>2.0020566000040006E+19</v>
      </c>
      <c r="EG51">
        <v>3.0040566E+19</v>
      </c>
      <c r="EH51" t="s">
        <v>517</v>
      </c>
      <c r="EI51" t="s">
        <v>517</v>
      </c>
      <c r="EJ51" t="s">
        <v>162</v>
      </c>
      <c r="EK51" t="s">
        <v>162</v>
      </c>
      <c r="EL51" t="s">
        <v>126</v>
      </c>
      <c r="EM51" t="s">
        <v>162</v>
      </c>
      <c r="EN51" t="s">
        <v>162</v>
      </c>
      <c r="EO51" t="s">
        <v>162</v>
      </c>
      <c r="EP51" t="s">
        <v>162</v>
      </c>
      <c r="EQ51" t="s">
        <v>162</v>
      </c>
      <c r="ER51" t="s">
        <v>162</v>
      </c>
      <c r="ES51" t="s">
        <v>162</v>
      </c>
      <c r="ET51" t="s">
        <v>162</v>
      </c>
      <c r="EU51" t="s">
        <v>162</v>
      </c>
      <c r="EV51">
        <v>8999.57</v>
      </c>
      <c r="EW51">
        <v>0</v>
      </c>
      <c r="EX51">
        <v>0</v>
      </c>
      <c r="EY51" t="s">
        <v>162</v>
      </c>
      <c r="EZ51" t="s">
        <v>171</v>
      </c>
      <c r="FA51" t="s">
        <v>162</v>
      </c>
      <c r="FB51">
        <v>0</v>
      </c>
      <c r="FC51">
        <v>0</v>
      </c>
    </row>
    <row r="52" spans="1:159" x14ac:dyDescent="0.25">
      <c r="A52" t="s">
        <v>157</v>
      </c>
      <c r="B52" t="s">
        <v>144</v>
      </c>
      <c r="C52">
        <v>9813087454</v>
      </c>
      <c r="D52" t="s">
        <v>145</v>
      </c>
      <c r="E52" t="s">
        <v>283</v>
      </c>
      <c r="F52" s="3" t="s">
        <v>147</v>
      </c>
      <c r="G52" t="s">
        <v>230</v>
      </c>
      <c r="H52" t="s">
        <v>231</v>
      </c>
      <c r="I52" t="s">
        <v>232</v>
      </c>
      <c r="J52" t="s">
        <v>290</v>
      </c>
      <c r="K52" t="s">
        <v>152</v>
      </c>
      <c r="L52" s="4">
        <v>0.5</v>
      </c>
      <c r="M52" s="4">
        <v>9000</v>
      </c>
      <c r="N52" t="s">
        <v>291</v>
      </c>
      <c r="O52" t="s">
        <v>334</v>
      </c>
      <c r="P52" t="s">
        <v>518</v>
      </c>
      <c r="Q52">
        <v>34985</v>
      </c>
      <c r="R52">
        <v>197355</v>
      </c>
      <c r="S52" s="3" t="s">
        <v>156</v>
      </c>
      <c r="T52" t="s">
        <v>157</v>
      </c>
      <c r="U52">
        <v>2617684718</v>
      </c>
      <c r="V52" t="s">
        <v>519</v>
      </c>
      <c r="W52" t="s">
        <v>519</v>
      </c>
      <c r="X52">
        <v>9637773</v>
      </c>
      <c r="Y52">
        <v>1001690</v>
      </c>
      <c r="Z52">
        <v>25528421</v>
      </c>
      <c r="AA52">
        <v>9813087454</v>
      </c>
      <c r="AB52">
        <v>800578</v>
      </c>
      <c r="AC52" t="s">
        <v>159</v>
      </c>
      <c r="AD52" t="s">
        <v>160</v>
      </c>
      <c r="AE52" t="s">
        <v>161</v>
      </c>
      <c r="AF52" t="s">
        <v>290</v>
      </c>
      <c r="AG52">
        <v>5999</v>
      </c>
      <c r="AH52">
        <v>63</v>
      </c>
      <c r="AI52" t="s">
        <v>162</v>
      </c>
      <c r="AJ52" t="s">
        <v>162</v>
      </c>
      <c r="AK52" t="s">
        <v>162</v>
      </c>
      <c r="AL52" t="s">
        <v>163</v>
      </c>
      <c r="AM52" t="s">
        <v>519</v>
      </c>
      <c r="AN52">
        <v>566</v>
      </c>
      <c r="AO52">
        <v>858747</v>
      </c>
      <c r="AP52">
        <v>566</v>
      </c>
      <c r="AQ52">
        <v>9813087454</v>
      </c>
      <c r="AR52">
        <v>9813087454</v>
      </c>
      <c r="AS52" t="s">
        <v>291</v>
      </c>
      <c r="AT52" t="s">
        <v>337</v>
      </c>
      <c r="AU52" t="s">
        <v>162</v>
      </c>
      <c r="AV52" t="s">
        <v>327</v>
      </c>
      <c r="AW52" s="4">
        <v>0.5</v>
      </c>
      <c r="AX52">
        <v>9000</v>
      </c>
      <c r="AY52">
        <v>9000</v>
      </c>
      <c r="AZ52" s="9">
        <f t="shared" si="0"/>
        <v>9000</v>
      </c>
      <c r="BA52" s="9">
        <v>350</v>
      </c>
      <c r="BB52" s="9">
        <f t="shared" si="1"/>
        <v>8650</v>
      </c>
      <c r="BC52" s="10">
        <f t="shared" si="2"/>
        <v>1522.4</v>
      </c>
      <c r="BD52" s="11">
        <f t="shared" si="3"/>
        <v>6920</v>
      </c>
      <c r="BE52" s="12">
        <f t="shared" si="4"/>
        <v>207.6</v>
      </c>
      <c r="BF52" s="9">
        <v>250</v>
      </c>
      <c r="BG52" s="13">
        <f t="shared" si="5"/>
        <v>81.25</v>
      </c>
      <c r="BH52" s="13"/>
      <c r="BI52" s="14"/>
      <c r="BJ52" s="9">
        <f t="shared" si="6"/>
        <v>18.75</v>
      </c>
      <c r="BK52" t="s">
        <v>162</v>
      </c>
      <c r="BL52" t="s">
        <v>162</v>
      </c>
      <c r="BM52" t="s">
        <v>162</v>
      </c>
      <c r="BN52" t="s">
        <v>162</v>
      </c>
      <c r="BO52">
        <v>566</v>
      </c>
      <c r="BP52">
        <v>566</v>
      </c>
      <c r="BQ52">
        <v>9000</v>
      </c>
      <c r="BR52">
        <v>1000</v>
      </c>
      <c r="BS52">
        <v>45</v>
      </c>
      <c r="BT52">
        <v>3.38</v>
      </c>
      <c r="BU52">
        <v>0</v>
      </c>
      <c r="BV52">
        <v>8951.625</v>
      </c>
      <c r="BW52">
        <v>0</v>
      </c>
      <c r="BX52" t="s">
        <v>162</v>
      </c>
      <c r="BY52" t="s">
        <v>162</v>
      </c>
      <c r="BZ52">
        <v>0</v>
      </c>
      <c r="CA52">
        <v>0</v>
      </c>
      <c r="CB52" t="s">
        <v>166</v>
      </c>
      <c r="CC52">
        <v>18</v>
      </c>
      <c r="CD52" t="s">
        <v>162</v>
      </c>
      <c r="CE52">
        <v>0</v>
      </c>
      <c r="CF52">
        <v>0</v>
      </c>
      <c r="CG52" t="s">
        <v>162</v>
      </c>
      <c r="CH52">
        <v>0</v>
      </c>
      <c r="CI52">
        <v>0.2</v>
      </c>
      <c r="CJ52">
        <v>18</v>
      </c>
      <c r="CK52" t="s">
        <v>162</v>
      </c>
      <c r="CL52" t="s">
        <v>162</v>
      </c>
      <c r="CM52" t="s">
        <v>162</v>
      </c>
      <c r="CN52" t="s">
        <v>162</v>
      </c>
      <c r="CO52">
        <v>0</v>
      </c>
      <c r="CP52" t="s">
        <v>283</v>
      </c>
      <c r="CQ52">
        <v>30</v>
      </c>
      <c r="CR52">
        <v>5.4</v>
      </c>
      <c r="CS52">
        <v>0.41</v>
      </c>
      <c r="CT52">
        <v>8999.57</v>
      </c>
      <c r="CU52" t="s">
        <v>168</v>
      </c>
      <c r="CV52">
        <v>25</v>
      </c>
      <c r="CW52">
        <v>4.5</v>
      </c>
      <c r="CX52">
        <v>0.34</v>
      </c>
      <c r="CY52" t="s">
        <v>168</v>
      </c>
      <c r="CZ52">
        <v>7.5</v>
      </c>
      <c r="DA52">
        <v>1.35</v>
      </c>
      <c r="DB52">
        <v>0.1</v>
      </c>
      <c r="DC52" t="s">
        <v>163</v>
      </c>
      <c r="DD52">
        <v>7.5</v>
      </c>
      <c r="DE52">
        <v>1.35</v>
      </c>
      <c r="DF52">
        <v>0.1</v>
      </c>
      <c r="DG52">
        <v>0</v>
      </c>
      <c r="DH52">
        <v>5</v>
      </c>
      <c r="DI52">
        <v>0.38</v>
      </c>
      <c r="DJ52" t="s">
        <v>168</v>
      </c>
      <c r="DK52">
        <v>5</v>
      </c>
      <c r="DL52">
        <v>0.9</v>
      </c>
      <c r="DM52">
        <v>7.0000000000000007E-2</v>
      </c>
      <c r="DN52" t="s">
        <v>168</v>
      </c>
      <c r="DO52">
        <v>25</v>
      </c>
      <c r="DP52">
        <v>4.5</v>
      </c>
      <c r="DQ52">
        <v>0.34</v>
      </c>
      <c r="DR52" t="s">
        <v>162</v>
      </c>
      <c r="DS52">
        <v>0</v>
      </c>
      <c r="DT52">
        <v>0</v>
      </c>
      <c r="DU52" t="s">
        <v>162</v>
      </c>
      <c r="DV52">
        <v>0</v>
      </c>
      <c r="DW52">
        <v>0</v>
      </c>
      <c r="DX52" t="s">
        <v>162</v>
      </c>
      <c r="DY52" t="s">
        <v>162</v>
      </c>
      <c r="DZ52" t="s">
        <v>162</v>
      </c>
      <c r="EA52" t="s">
        <v>162</v>
      </c>
      <c r="EB52">
        <v>0</v>
      </c>
      <c r="EC52">
        <v>0</v>
      </c>
      <c r="ED52">
        <v>27</v>
      </c>
      <c r="EE52">
        <v>2.02</v>
      </c>
      <c r="EF52">
        <v>2.0020566000040006E+19</v>
      </c>
      <c r="EG52">
        <v>3.0040566E+19</v>
      </c>
      <c r="EH52" t="s">
        <v>519</v>
      </c>
      <c r="EI52" t="s">
        <v>519</v>
      </c>
      <c r="EJ52" t="s">
        <v>162</v>
      </c>
      <c r="EK52" t="s">
        <v>162</v>
      </c>
      <c r="EL52" t="s">
        <v>126</v>
      </c>
      <c r="EM52" t="s">
        <v>162</v>
      </c>
      <c r="EN52" t="s">
        <v>162</v>
      </c>
      <c r="EO52" t="s">
        <v>162</v>
      </c>
      <c r="EP52" t="s">
        <v>162</v>
      </c>
      <c r="EQ52" t="s">
        <v>162</v>
      </c>
      <c r="ER52" t="s">
        <v>162</v>
      </c>
      <c r="ES52" t="s">
        <v>162</v>
      </c>
      <c r="ET52" t="s">
        <v>162</v>
      </c>
      <c r="EU52" t="s">
        <v>162</v>
      </c>
      <c r="EV52">
        <v>8999.57</v>
      </c>
      <c r="EW52">
        <v>0</v>
      </c>
      <c r="EX52">
        <v>0</v>
      </c>
      <c r="EY52" t="s">
        <v>162</v>
      </c>
      <c r="EZ52" t="s">
        <v>171</v>
      </c>
      <c r="FA52" t="s">
        <v>162</v>
      </c>
      <c r="FB52">
        <v>0</v>
      </c>
      <c r="FC52">
        <v>0</v>
      </c>
    </row>
    <row r="53" spans="1:159" x14ac:dyDescent="0.25">
      <c r="A53" t="s">
        <v>157</v>
      </c>
      <c r="B53" t="s">
        <v>144</v>
      </c>
      <c r="C53">
        <v>9813484694</v>
      </c>
      <c r="D53" t="s">
        <v>145</v>
      </c>
      <c r="E53" t="s">
        <v>249</v>
      </c>
      <c r="F53" s="3" t="s">
        <v>147</v>
      </c>
      <c r="G53" t="s">
        <v>230</v>
      </c>
      <c r="H53" t="s">
        <v>231</v>
      </c>
      <c r="I53" t="s">
        <v>232</v>
      </c>
      <c r="J53" t="s">
        <v>233</v>
      </c>
      <c r="K53" t="s">
        <v>152</v>
      </c>
      <c r="L53" s="4">
        <v>0.5</v>
      </c>
      <c r="M53" s="4">
        <v>9000</v>
      </c>
      <c r="N53" t="s">
        <v>153</v>
      </c>
      <c r="O53" t="s">
        <v>338</v>
      </c>
      <c r="P53" t="s">
        <v>526</v>
      </c>
      <c r="Q53">
        <v>34987</v>
      </c>
      <c r="R53">
        <v>861725</v>
      </c>
      <c r="S53" s="3" t="s">
        <v>156</v>
      </c>
      <c r="T53" t="s">
        <v>157</v>
      </c>
      <c r="U53">
        <v>2617753143</v>
      </c>
      <c r="V53" t="s">
        <v>527</v>
      </c>
      <c r="W53" t="s">
        <v>527</v>
      </c>
      <c r="X53">
        <v>9637773</v>
      </c>
      <c r="Y53">
        <v>1001712</v>
      </c>
      <c r="Z53">
        <v>25528786</v>
      </c>
      <c r="AA53">
        <v>9813484694</v>
      </c>
      <c r="AB53">
        <v>800578</v>
      </c>
      <c r="AC53" t="s">
        <v>159</v>
      </c>
      <c r="AD53" t="s">
        <v>160</v>
      </c>
      <c r="AE53" t="s">
        <v>161</v>
      </c>
      <c r="AF53" t="s">
        <v>233</v>
      </c>
      <c r="AG53">
        <v>5999</v>
      </c>
      <c r="AH53">
        <v>63</v>
      </c>
      <c r="AI53" t="s">
        <v>162</v>
      </c>
      <c r="AJ53" t="s">
        <v>162</v>
      </c>
      <c r="AK53" t="s">
        <v>162</v>
      </c>
      <c r="AL53" t="s">
        <v>163</v>
      </c>
      <c r="AM53" t="s">
        <v>527</v>
      </c>
      <c r="AN53">
        <v>566</v>
      </c>
      <c r="AO53">
        <v>777040</v>
      </c>
      <c r="AP53">
        <v>566</v>
      </c>
      <c r="AQ53">
        <v>9813484694</v>
      </c>
      <c r="AR53">
        <v>9813484694</v>
      </c>
      <c r="AS53" t="s">
        <v>153</v>
      </c>
      <c r="AT53" t="s">
        <v>341</v>
      </c>
      <c r="AU53" t="s">
        <v>162</v>
      </c>
      <c r="AV53" t="s">
        <v>254</v>
      </c>
      <c r="AW53" s="4">
        <v>0.5</v>
      </c>
      <c r="AX53">
        <v>9000</v>
      </c>
      <c r="AY53">
        <v>9000</v>
      </c>
      <c r="AZ53" s="9">
        <f t="shared" si="0"/>
        <v>9000</v>
      </c>
      <c r="BA53" s="9">
        <v>350</v>
      </c>
      <c r="BB53" s="9">
        <f t="shared" si="1"/>
        <v>8650</v>
      </c>
      <c r="BC53" s="10">
        <f t="shared" si="2"/>
        <v>1522.4</v>
      </c>
      <c r="BD53" s="11">
        <f t="shared" si="3"/>
        <v>6920</v>
      </c>
      <c r="BE53" s="12">
        <f t="shared" si="4"/>
        <v>207.6</v>
      </c>
      <c r="BF53" s="9">
        <v>250</v>
      </c>
      <c r="BG53" s="13">
        <f t="shared" si="5"/>
        <v>81.25</v>
      </c>
      <c r="BH53" s="13"/>
      <c r="BI53" s="14"/>
      <c r="BJ53" s="9">
        <f t="shared" si="6"/>
        <v>18.75</v>
      </c>
      <c r="BK53" t="s">
        <v>162</v>
      </c>
      <c r="BL53" t="s">
        <v>162</v>
      </c>
      <c r="BM53" t="s">
        <v>162</v>
      </c>
      <c r="BN53" t="s">
        <v>162</v>
      </c>
      <c r="BO53">
        <v>566</v>
      </c>
      <c r="BP53">
        <v>566</v>
      </c>
      <c r="BQ53">
        <v>9000</v>
      </c>
      <c r="BR53">
        <v>1000</v>
      </c>
      <c r="BS53">
        <v>45</v>
      </c>
      <c r="BT53">
        <v>3.38</v>
      </c>
      <c r="BU53">
        <v>0</v>
      </c>
      <c r="BV53">
        <v>8951.625</v>
      </c>
      <c r="BW53">
        <v>0</v>
      </c>
      <c r="BX53" t="s">
        <v>162</v>
      </c>
      <c r="BY53" t="s">
        <v>162</v>
      </c>
      <c r="BZ53">
        <v>0</v>
      </c>
      <c r="CA53">
        <v>0</v>
      </c>
      <c r="CB53" t="s">
        <v>166</v>
      </c>
      <c r="CC53">
        <v>18</v>
      </c>
      <c r="CD53" t="s">
        <v>162</v>
      </c>
      <c r="CE53">
        <v>0</v>
      </c>
      <c r="CF53">
        <v>0</v>
      </c>
      <c r="CG53" t="s">
        <v>162</v>
      </c>
      <c r="CH53">
        <v>0</v>
      </c>
      <c r="CI53">
        <v>0.2</v>
      </c>
      <c r="CJ53">
        <v>18</v>
      </c>
      <c r="CK53" t="s">
        <v>162</v>
      </c>
      <c r="CL53" t="s">
        <v>162</v>
      </c>
      <c r="CM53" t="s">
        <v>162</v>
      </c>
      <c r="CN53" t="s">
        <v>162</v>
      </c>
      <c r="CO53">
        <v>0</v>
      </c>
      <c r="CP53" t="s">
        <v>249</v>
      </c>
      <c r="CQ53">
        <v>30</v>
      </c>
      <c r="CR53">
        <v>5.4</v>
      </c>
      <c r="CS53">
        <v>0.41</v>
      </c>
      <c r="CT53">
        <v>8995.27</v>
      </c>
      <c r="CU53" t="s">
        <v>168</v>
      </c>
      <c r="CV53">
        <v>25</v>
      </c>
      <c r="CW53">
        <v>4.5</v>
      </c>
      <c r="CX53">
        <v>0.34</v>
      </c>
      <c r="CY53" t="s">
        <v>168</v>
      </c>
      <c r="CZ53">
        <v>7.5</v>
      </c>
      <c r="DA53">
        <v>1.35</v>
      </c>
      <c r="DB53">
        <v>0.1</v>
      </c>
      <c r="DC53" t="s">
        <v>163</v>
      </c>
      <c r="DD53">
        <v>7.5</v>
      </c>
      <c r="DE53">
        <v>1.35</v>
      </c>
      <c r="DF53">
        <v>0.1</v>
      </c>
      <c r="DG53">
        <v>0</v>
      </c>
      <c r="DH53">
        <v>1</v>
      </c>
      <c r="DI53">
        <v>0.08</v>
      </c>
      <c r="DJ53" t="s">
        <v>168</v>
      </c>
      <c r="DK53">
        <v>5</v>
      </c>
      <c r="DL53">
        <v>0.9</v>
      </c>
      <c r="DM53">
        <v>7.0000000000000007E-2</v>
      </c>
      <c r="DN53" t="s">
        <v>168</v>
      </c>
      <c r="DO53">
        <v>25</v>
      </c>
      <c r="DP53">
        <v>4.5</v>
      </c>
      <c r="DQ53">
        <v>0.34</v>
      </c>
      <c r="DR53" t="s">
        <v>162</v>
      </c>
      <c r="DS53">
        <v>0</v>
      </c>
      <c r="DT53">
        <v>0</v>
      </c>
      <c r="DU53" t="s">
        <v>162</v>
      </c>
      <c r="DV53">
        <v>0</v>
      </c>
      <c r="DW53">
        <v>0</v>
      </c>
      <c r="DX53" t="s">
        <v>162</v>
      </c>
      <c r="DY53" t="s">
        <v>162</v>
      </c>
      <c r="DZ53" t="s">
        <v>162</v>
      </c>
      <c r="EA53" t="s">
        <v>162</v>
      </c>
      <c r="EB53">
        <v>0</v>
      </c>
      <c r="EC53">
        <v>0</v>
      </c>
      <c r="ED53">
        <v>27</v>
      </c>
      <c r="EE53">
        <v>2.02</v>
      </c>
      <c r="EF53">
        <v>2.0020566000040006E+19</v>
      </c>
      <c r="EG53">
        <v>3.0040567E+19</v>
      </c>
      <c r="EH53" t="s">
        <v>527</v>
      </c>
      <c r="EI53" t="s">
        <v>527</v>
      </c>
      <c r="EJ53" t="s">
        <v>162</v>
      </c>
      <c r="EK53" t="s">
        <v>162</v>
      </c>
      <c r="EL53" t="s">
        <v>126</v>
      </c>
      <c r="EM53" t="s">
        <v>162</v>
      </c>
      <c r="EN53" t="s">
        <v>162</v>
      </c>
      <c r="EO53" t="s">
        <v>162</v>
      </c>
      <c r="EP53" t="s">
        <v>162</v>
      </c>
      <c r="EQ53" t="s">
        <v>162</v>
      </c>
      <c r="ER53" t="s">
        <v>162</v>
      </c>
      <c r="ES53" t="s">
        <v>162</v>
      </c>
      <c r="ET53" t="s">
        <v>162</v>
      </c>
      <c r="EU53" t="s">
        <v>162</v>
      </c>
      <c r="EV53">
        <v>8995.27</v>
      </c>
      <c r="EW53">
        <v>0</v>
      </c>
      <c r="EX53">
        <v>0</v>
      </c>
      <c r="EY53" t="s">
        <v>162</v>
      </c>
      <c r="EZ53" t="s">
        <v>171</v>
      </c>
      <c r="FA53" t="s">
        <v>162</v>
      </c>
      <c r="FB53">
        <v>0</v>
      </c>
      <c r="FC53">
        <v>0</v>
      </c>
    </row>
    <row r="54" spans="1:159" x14ac:dyDescent="0.25">
      <c r="A54" t="s">
        <v>157</v>
      </c>
      <c r="B54" t="s">
        <v>144</v>
      </c>
      <c r="C54">
        <v>9812084743</v>
      </c>
      <c r="D54" t="s">
        <v>145</v>
      </c>
      <c r="E54" t="s">
        <v>265</v>
      </c>
      <c r="F54" s="3" t="s">
        <v>147</v>
      </c>
      <c r="G54" t="s">
        <v>230</v>
      </c>
      <c r="H54" t="s">
        <v>231</v>
      </c>
      <c r="I54" t="s">
        <v>232</v>
      </c>
      <c r="J54" t="s">
        <v>233</v>
      </c>
      <c r="K54" t="s">
        <v>152</v>
      </c>
      <c r="L54" s="4">
        <v>0.5</v>
      </c>
      <c r="M54" s="4">
        <v>9000</v>
      </c>
      <c r="N54" t="s">
        <v>153</v>
      </c>
      <c r="O54" t="s">
        <v>560</v>
      </c>
      <c r="P54" t="s">
        <v>561</v>
      </c>
      <c r="Q54">
        <v>34984</v>
      </c>
      <c r="R54">
        <v>84666</v>
      </c>
      <c r="S54" s="3" t="s">
        <v>156</v>
      </c>
      <c r="T54" t="s">
        <v>157</v>
      </c>
      <c r="U54">
        <v>2617504006</v>
      </c>
      <c r="V54" t="s">
        <v>562</v>
      </c>
      <c r="W54" t="s">
        <v>562</v>
      </c>
      <c r="X54">
        <v>8153446</v>
      </c>
      <c r="Y54">
        <v>1001682</v>
      </c>
      <c r="Z54">
        <v>25527669</v>
      </c>
      <c r="AA54">
        <v>9812084743</v>
      </c>
      <c r="AB54">
        <v>800578</v>
      </c>
      <c r="AC54" t="s">
        <v>159</v>
      </c>
      <c r="AD54" t="s">
        <v>160</v>
      </c>
      <c r="AE54" t="s">
        <v>161</v>
      </c>
      <c r="AF54" t="s">
        <v>233</v>
      </c>
      <c r="AG54">
        <v>5999</v>
      </c>
      <c r="AH54">
        <v>63</v>
      </c>
      <c r="AI54" t="s">
        <v>162</v>
      </c>
      <c r="AJ54" t="s">
        <v>162</v>
      </c>
      <c r="AK54" t="s">
        <v>162</v>
      </c>
      <c r="AL54" t="s">
        <v>163</v>
      </c>
      <c r="AM54" t="s">
        <v>562</v>
      </c>
      <c r="AN54">
        <v>566</v>
      </c>
      <c r="AO54">
        <v>84666</v>
      </c>
      <c r="AP54">
        <v>566</v>
      </c>
      <c r="AQ54">
        <v>9812084743</v>
      </c>
      <c r="AR54">
        <v>9812084743</v>
      </c>
      <c r="AS54" t="s">
        <v>153</v>
      </c>
      <c r="AT54" t="s">
        <v>563</v>
      </c>
      <c r="AU54" t="s">
        <v>162</v>
      </c>
      <c r="AV54" t="s">
        <v>270</v>
      </c>
      <c r="AW54" s="4">
        <v>0.5</v>
      </c>
      <c r="AX54">
        <v>9000</v>
      </c>
      <c r="AY54">
        <v>9000</v>
      </c>
      <c r="AZ54" s="9">
        <f t="shared" si="0"/>
        <v>9000</v>
      </c>
      <c r="BA54" s="9">
        <v>350</v>
      </c>
      <c r="BB54" s="9">
        <f t="shared" si="1"/>
        <v>8650</v>
      </c>
      <c r="BC54" s="10">
        <f t="shared" si="2"/>
        <v>1522.4</v>
      </c>
      <c r="BD54" s="11">
        <f t="shared" si="3"/>
        <v>6920</v>
      </c>
      <c r="BE54" s="12">
        <f t="shared" si="4"/>
        <v>207.6</v>
      </c>
      <c r="BF54" s="9">
        <v>250</v>
      </c>
      <c r="BG54" s="13">
        <f t="shared" si="5"/>
        <v>81.25</v>
      </c>
      <c r="BH54" s="13"/>
      <c r="BI54" s="14"/>
      <c r="BJ54" s="9">
        <f t="shared" si="6"/>
        <v>18.75</v>
      </c>
      <c r="BK54" t="s">
        <v>162</v>
      </c>
      <c r="BL54" t="s">
        <v>162</v>
      </c>
      <c r="BM54" t="s">
        <v>162</v>
      </c>
      <c r="BN54" t="s">
        <v>162</v>
      </c>
      <c r="BO54">
        <v>566</v>
      </c>
      <c r="BP54">
        <v>566</v>
      </c>
      <c r="BQ54">
        <v>9000</v>
      </c>
      <c r="BR54">
        <v>1000</v>
      </c>
      <c r="BS54">
        <v>45</v>
      </c>
      <c r="BT54">
        <v>3.38</v>
      </c>
      <c r="BU54">
        <v>0</v>
      </c>
      <c r="BV54">
        <v>8951.625</v>
      </c>
      <c r="BW54">
        <v>0</v>
      </c>
      <c r="BX54" t="s">
        <v>162</v>
      </c>
      <c r="BY54" t="s">
        <v>162</v>
      </c>
      <c r="BZ54">
        <v>0</v>
      </c>
      <c r="CA54">
        <v>0</v>
      </c>
      <c r="CB54" t="s">
        <v>166</v>
      </c>
      <c r="CC54">
        <v>18</v>
      </c>
      <c r="CD54" t="s">
        <v>162</v>
      </c>
      <c r="CE54">
        <v>0</v>
      </c>
      <c r="CF54">
        <v>0</v>
      </c>
      <c r="CG54" t="s">
        <v>162</v>
      </c>
      <c r="CH54">
        <v>0</v>
      </c>
      <c r="CI54">
        <v>0.2</v>
      </c>
      <c r="CJ54">
        <v>18</v>
      </c>
      <c r="CK54" t="s">
        <v>162</v>
      </c>
      <c r="CL54" t="s">
        <v>162</v>
      </c>
      <c r="CM54" t="s">
        <v>162</v>
      </c>
      <c r="CN54" t="s">
        <v>162</v>
      </c>
      <c r="CO54">
        <v>0</v>
      </c>
      <c r="CP54" t="s">
        <v>265</v>
      </c>
      <c r="CQ54">
        <v>30</v>
      </c>
      <c r="CR54">
        <v>5.4</v>
      </c>
      <c r="CS54">
        <v>0.41</v>
      </c>
      <c r="CT54">
        <v>8994.19</v>
      </c>
      <c r="CU54" t="s">
        <v>168</v>
      </c>
      <c r="CV54">
        <v>25</v>
      </c>
      <c r="CW54">
        <v>4.5</v>
      </c>
      <c r="CX54">
        <v>0.34</v>
      </c>
      <c r="CY54" t="s">
        <v>168</v>
      </c>
      <c r="CZ54">
        <v>7.5</v>
      </c>
      <c r="DA54">
        <v>1.35</v>
      </c>
      <c r="DB54">
        <v>0.1</v>
      </c>
      <c r="DC54" t="s">
        <v>163</v>
      </c>
      <c r="DD54">
        <v>7.5</v>
      </c>
      <c r="DE54">
        <v>1.35</v>
      </c>
      <c r="DF54">
        <v>0.1</v>
      </c>
      <c r="DG54">
        <v>0</v>
      </c>
      <c r="DH54">
        <v>0</v>
      </c>
      <c r="DI54">
        <v>0</v>
      </c>
      <c r="DJ54" t="s">
        <v>168</v>
      </c>
      <c r="DK54">
        <v>5</v>
      </c>
      <c r="DL54">
        <v>0.9</v>
      </c>
      <c r="DM54">
        <v>7.0000000000000007E-2</v>
      </c>
      <c r="DN54" t="s">
        <v>168</v>
      </c>
      <c r="DO54">
        <v>25</v>
      </c>
      <c r="DP54">
        <v>4.5</v>
      </c>
      <c r="DQ54">
        <v>0.34</v>
      </c>
      <c r="DR54" t="s">
        <v>162</v>
      </c>
      <c r="DS54">
        <v>0</v>
      </c>
      <c r="DT54">
        <v>0</v>
      </c>
      <c r="DU54" t="s">
        <v>162</v>
      </c>
      <c r="DV54">
        <v>0</v>
      </c>
      <c r="DW54">
        <v>0</v>
      </c>
      <c r="DX54" t="s">
        <v>162</v>
      </c>
      <c r="DY54" t="s">
        <v>162</v>
      </c>
      <c r="DZ54" t="s">
        <v>162</v>
      </c>
      <c r="EA54" t="s">
        <v>162</v>
      </c>
      <c r="EB54">
        <v>0</v>
      </c>
      <c r="EC54">
        <v>0</v>
      </c>
      <c r="ED54">
        <v>27</v>
      </c>
      <c r="EE54">
        <v>2.02</v>
      </c>
      <c r="EF54">
        <v>2.0020566000040006E+19</v>
      </c>
      <c r="EG54">
        <v>3.0040567E+19</v>
      </c>
      <c r="EH54" t="s">
        <v>562</v>
      </c>
      <c r="EI54" t="s">
        <v>562</v>
      </c>
      <c r="EJ54" t="s">
        <v>162</v>
      </c>
      <c r="EK54" t="s">
        <v>162</v>
      </c>
      <c r="EL54" t="s">
        <v>126</v>
      </c>
      <c r="EM54" t="s">
        <v>162</v>
      </c>
      <c r="EN54" t="s">
        <v>162</v>
      </c>
      <c r="EO54" t="s">
        <v>162</v>
      </c>
      <c r="EP54" t="s">
        <v>162</v>
      </c>
      <c r="EQ54" t="s">
        <v>162</v>
      </c>
      <c r="ER54" t="s">
        <v>162</v>
      </c>
      <c r="ES54" t="s">
        <v>162</v>
      </c>
      <c r="ET54" t="s">
        <v>162</v>
      </c>
      <c r="EU54" t="s">
        <v>162</v>
      </c>
      <c r="EV54">
        <v>8994.19</v>
      </c>
      <c r="EW54">
        <v>0</v>
      </c>
      <c r="EX54">
        <v>0</v>
      </c>
      <c r="EY54" t="s">
        <v>162</v>
      </c>
      <c r="EZ54" t="s">
        <v>171</v>
      </c>
      <c r="FA54" t="s">
        <v>162</v>
      </c>
      <c r="FB54">
        <v>0</v>
      </c>
      <c r="FC54">
        <v>0</v>
      </c>
    </row>
    <row r="55" spans="1:159" x14ac:dyDescent="0.25">
      <c r="A55" t="s">
        <v>157</v>
      </c>
      <c r="B55" t="s">
        <v>144</v>
      </c>
      <c r="C55">
        <v>9811337573</v>
      </c>
      <c r="D55" t="s">
        <v>145</v>
      </c>
      <c r="E55" t="s">
        <v>249</v>
      </c>
      <c r="F55" s="3" t="s">
        <v>147</v>
      </c>
      <c r="G55" t="s">
        <v>230</v>
      </c>
      <c r="H55" t="s">
        <v>231</v>
      </c>
      <c r="I55" t="s">
        <v>232</v>
      </c>
      <c r="J55" t="s">
        <v>233</v>
      </c>
      <c r="K55" t="s">
        <v>152</v>
      </c>
      <c r="L55" s="4">
        <v>0.5</v>
      </c>
      <c r="M55" s="4">
        <v>9000</v>
      </c>
      <c r="N55" t="s">
        <v>153</v>
      </c>
      <c r="O55" t="s">
        <v>296</v>
      </c>
      <c r="P55" t="s">
        <v>632</v>
      </c>
      <c r="Q55">
        <v>34982</v>
      </c>
      <c r="R55">
        <v>868911</v>
      </c>
      <c r="S55" s="3" t="s">
        <v>156</v>
      </c>
      <c r="T55" t="s">
        <v>157</v>
      </c>
      <c r="U55">
        <v>2617370471</v>
      </c>
      <c r="V55" t="s">
        <v>633</v>
      </c>
      <c r="W55" t="s">
        <v>633</v>
      </c>
      <c r="X55">
        <v>2818458</v>
      </c>
      <c r="Y55">
        <v>1001680</v>
      </c>
      <c r="Z55">
        <v>25527179</v>
      </c>
      <c r="AA55">
        <v>9811337573</v>
      </c>
      <c r="AB55">
        <v>800578</v>
      </c>
      <c r="AC55" t="s">
        <v>159</v>
      </c>
      <c r="AD55" t="s">
        <v>160</v>
      </c>
      <c r="AE55" t="s">
        <v>161</v>
      </c>
      <c r="AF55" t="s">
        <v>233</v>
      </c>
      <c r="AG55">
        <v>5999</v>
      </c>
      <c r="AH55">
        <v>63</v>
      </c>
      <c r="AI55" t="s">
        <v>162</v>
      </c>
      <c r="AJ55" t="s">
        <v>162</v>
      </c>
      <c r="AK55" t="s">
        <v>162</v>
      </c>
      <c r="AL55" t="s">
        <v>163</v>
      </c>
      <c r="AM55" t="s">
        <v>633</v>
      </c>
      <c r="AN55">
        <v>566</v>
      </c>
      <c r="AO55">
        <v>383985</v>
      </c>
      <c r="AP55">
        <v>566</v>
      </c>
      <c r="AQ55">
        <v>9811337573</v>
      </c>
      <c r="AR55">
        <v>9811337573</v>
      </c>
      <c r="AS55" t="s">
        <v>153</v>
      </c>
      <c r="AT55" t="s">
        <v>299</v>
      </c>
      <c r="AU55" t="s">
        <v>162</v>
      </c>
      <c r="AV55" t="s">
        <v>254</v>
      </c>
      <c r="AW55" s="4">
        <v>0.5</v>
      </c>
      <c r="AX55">
        <v>9000</v>
      </c>
      <c r="AY55">
        <v>9000</v>
      </c>
      <c r="AZ55" s="9">
        <f t="shared" si="0"/>
        <v>9000</v>
      </c>
      <c r="BA55" s="9">
        <v>350</v>
      </c>
      <c r="BB55" s="9">
        <f t="shared" si="1"/>
        <v>8650</v>
      </c>
      <c r="BC55" s="10">
        <f t="shared" si="2"/>
        <v>1522.4</v>
      </c>
      <c r="BD55" s="11">
        <f t="shared" si="3"/>
        <v>6920</v>
      </c>
      <c r="BE55" s="12">
        <f t="shared" si="4"/>
        <v>207.6</v>
      </c>
      <c r="BF55" s="9">
        <v>250</v>
      </c>
      <c r="BG55" s="13">
        <f t="shared" si="5"/>
        <v>81.25</v>
      </c>
      <c r="BH55" s="13"/>
      <c r="BI55" s="14"/>
      <c r="BJ55" s="9">
        <f t="shared" si="6"/>
        <v>18.75</v>
      </c>
      <c r="BK55" t="s">
        <v>162</v>
      </c>
      <c r="BL55" t="s">
        <v>162</v>
      </c>
      <c r="BM55" t="s">
        <v>162</v>
      </c>
      <c r="BN55" t="s">
        <v>162</v>
      </c>
      <c r="BO55">
        <v>566</v>
      </c>
      <c r="BP55">
        <v>566</v>
      </c>
      <c r="BQ55">
        <v>9000</v>
      </c>
      <c r="BR55">
        <v>1000</v>
      </c>
      <c r="BS55">
        <v>45</v>
      </c>
      <c r="BT55">
        <v>3.38</v>
      </c>
      <c r="BU55">
        <v>0</v>
      </c>
      <c r="BV55">
        <v>8951.625</v>
      </c>
      <c r="BW55">
        <v>0</v>
      </c>
      <c r="BX55" t="s">
        <v>162</v>
      </c>
      <c r="BY55" t="s">
        <v>162</v>
      </c>
      <c r="BZ55">
        <v>0</v>
      </c>
      <c r="CA55">
        <v>0</v>
      </c>
      <c r="CB55" t="s">
        <v>166</v>
      </c>
      <c r="CC55">
        <v>18</v>
      </c>
      <c r="CD55" t="s">
        <v>162</v>
      </c>
      <c r="CE55">
        <v>0</v>
      </c>
      <c r="CF55">
        <v>0</v>
      </c>
      <c r="CG55" t="s">
        <v>162</v>
      </c>
      <c r="CH55">
        <v>0</v>
      </c>
      <c r="CI55">
        <v>0.2</v>
      </c>
      <c r="CJ55">
        <v>18</v>
      </c>
      <c r="CK55" t="s">
        <v>162</v>
      </c>
      <c r="CL55" t="s">
        <v>162</v>
      </c>
      <c r="CM55" t="s">
        <v>162</v>
      </c>
      <c r="CN55" t="s">
        <v>162</v>
      </c>
      <c r="CO55">
        <v>0</v>
      </c>
      <c r="CP55" t="s">
        <v>249</v>
      </c>
      <c r="CQ55">
        <v>30</v>
      </c>
      <c r="CR55">
        <v>5.4</v>
      </c>
      <c r="CS55">
        <v>0.41</v>
      </c>
      <c r="CT55">
        <v>8995.27</v>
      </c>
      <c r="CU55" t="s">
        <v>168</v>
      </c>
      <c r="CV55">
        <v>25</v>
      </c>
      <c r="CW55">
        <v>4.5</v>
      </c>
      <c r="CX55">
        <v>0.34</v>
      </c>
      <c r="CY55" t="s">
        <v>168</v>
      </c>
      <c r="CZ55">
        <v>7.5</v>
      </c>
      <c r="DA55">
        <v>1.35</v>
      </c>
      <c r="DB55">
        <v>0.1</v>
      </c>
      <c r="DC55" t="s">
        <v>163</v>
      </c>
      <c r="DD55">
        <v>7.5</v>
      </c>
      <c r="DE55">
        <v>1.35</v>
      </c>
      <c r="DF55">
        <v>0.1</v>
      </c>
      <c r="DG55">
        <v>0</v>
      </c>
      <c r="DH55">
        <v>1</v>
      </c>
      <c r="DI55">
        <v>0.08</v>
      </c>
      <c r="DJ55" t="s">
        <v>168</v>
      </c>
      <c r="DK55">
        <v>5</v>
      </c>
      <c r="DL55">
        <v>0.9</v>
      </c>
      <c r="DM55">
        <v>7.0000000000000007E-2</v>
      </c>
      <c r="DN55" t="s">
        <v>168</v>
      </c>
      <c r="DO55">
        <v>25</v>
      </c>
      <c r="DP55">
        <v>4.5</v>
      </c>
      <c r="DQ55">
        <v>0.34</v>
      </c>
      <c r="DR55" t="s">
        <v>162</v>
      </c>
      <c r="DS55">
        <v>0</v>
      </c>
      <c r="DT55">
        <v>0</v>
      </c>
      <c r="DU55" t="s">
        <v>162</v>
      </c>
      <c r="DV55">
        <v>0</v>
      </c>
      <c r="DW55">
        <v>0</v>
      </c>
      <c r="DX55" t="s">
        <v>162</v>
      </c>
      <c r="DY55" t="s">
        <v>162</v>
      </c>
      <c r="DZ55" t="s">
        <v>162</v>
      </c>
      <c r="EA55" t="s">
        <v>162</v>
      </c>
      <c r="EB55">
        <v>0</v>
      </c>
      <c r="EC55">
        <v>0</v>
      </c>
      <c r="ED55">
        <v>27</v>
      </c>
      <c r="EE55">
        <v>2.02</v>
      </c>
      <c r="EF55">
        <v>2.0020566000040006E+19</v>
      </c>
      <c r="EG55">
        <v>3.0040567E+19</v>
      </c>
      <c r="EH55" t="s">
        <v>633</v>
      </c>
      <c r="EI55" t="s">
        <v>633</v>
      </c>
      <c r="EJ55" t="s">
        <v>162</v>
      </c>
      <c r="EK55" t="s">
        <v>162</v>
      </c>
      <c r="EL55" t="s">
        <v>126</v>
      </c>
      <c r="EM55" t="s">
        <v>162</v>
      </c>
      <c r="EN55" t="s">
        <v>162</v>
      </c>
      <c r="EO55" t="s">
        <v>162</v>
      </c>
      <c r="EP55" t="s">
        <v>162</v>
      </c>
      <c r="EQ55" t="s">
        <v>162</v>
      </c>
      <c r="ER55" t="s">
        <v>162</v>
      </c>
      <c r="ES55" t="s">
        <v>162</v>
      </c>
      <c r="ET55" t="s">
        <v>162</v>
      </c>
      <c r="EU55" t="s">
        <v>162</v>
      </c>
      <c r="EV55">
        <v>8995.27</v>
      </c>
      <c r="EW55">
        <v>0</v>
      </c>
      <c r="EX55">
        <v>0</v>
      </c>
      <c r="EY55" t="s">
        <v>162</v>
      </c>
      <c r="EZ55" t="s">
        <v>171</v>
      </c>
      <c r="FA55" t="s">
        <v>162</v>
      </c>
      <c r="FB55">
        <v>0</v>
      </c>
      <c r="FC55">
        <v>0</v>
      </c>
    </row>
    <row r="56" spans="1:159" x14ac:dyDescent="0.25">
      <c r="A56" t="s">
        <v>157</v>
      </c>
      <c r="B56" t="s">
        <v>144</v>
      </c>
      <c r="C56">
        <v>675842584690</v>
      </c>
      <c r="D56" t="s">
        <v>145</v>
      </c>
      <c r="E56" t="s">
        <v>283</v>
      </c>
      <c r="F56" s="3" t="s">
        <v>147</v>
      </c>
      <c r="G56" t="s">
        <v>230</v>
      </c>
      <c r="H56" t="s">
        <v>231</v>
      </c>
      <c r="I56" t="s">
        <v>232</v>
      </c>
      <c r="J56" t="s">
        <v>643</v>
      </c>
      <c r="K56" t="s">
        <v>280</v>
      </c>
      <c r="L56" s="4">
        <v>0.5</v>
      </c>
      <c r="M56" s="4">
        <v>9000</v>
      </c>
      <c r="N56" t="s">
        <v>364</v>
      </c>
      <c r="O56" t="s">
        <v>644</v>
      </c>
      <c r="P56" t="s">
        <v>645</v>
      </c>
      <c r="Q56" t="s">
        <v>162</v>
      </c>
      <c r="R56" t="s">
        <v>646</v>
      </c>
      <c r="S56" s="3" t="s">
        <v>156</v>
      </c>
      <c r="T56" t="s">
        <v>157</v>
      </c>
      <c r="U56">
        <v>56675842584690</v>
      </c>
      <c r="V56" t="s">
        <v>368</v>
      </c>
      <c r="W56" t="s">
        <v>368</v>
      </c>
      <c r="X56">
        <v>2818458</v>
      </c>
      <c r="Y56" t="s">
        <v>162</v>
      </c>
      <c r="Z56" t="s">
        <v>162</v>
      </c>
      <c r="AA56" t="s">
        <v>162</v>
      </c>
      <c r="AB56" t="s">
        <v>162</v>
      </c>
      <c r="AC56" t="s">
        <v>159</v>
      </c>
      <c r="AD56" t="s">
        <v>160</v>
      </c>
      <c r="AE56" t="s">
        <v>161</v>
      </c>
      <c r="AF56" t="s">
        <v>643</v>
      </c>
      <c r="AG56">
        <v>5999</v>
      </c>
      <c r="AH56">
        <v>63</v>
      </c>
      <c r="AI56" t="s">
        <v>162</v>
      </c>
      <c r="AJ56" t="s">
        <v>162</v>
      </c>
      <c r="AK56" t="s">
        <v>162</v>
      </c>
      <c r="AL56" t="s">
        <v>163</v>
      </c>
      <c r="AM56" t="s">
        <v>369</v>
      </c>
      <c r="AN56">
        <v>566</v>
      </c>
      <c r="AO56" t="s">
        <v>162</v>
      </c>
      <c r="AP56">
        <v>566</v>
      </c>
      <c r="AQ56" t="s">
        <v>162</v>
      </c>
      <c r="AR56" t="s">
        <v>162</v>
      </c>
      <c r="AS56" t="s">
        <v>364</v>
      </c>
      <c r="AT56" t="s">
        <v>647</v>
      </c>
      <c r="AU56">
        <v>7033129886</v>
      </c>
      <c r="AV56" t="s">
        <v>371</v>
      </c>
      <c r="AW56" s="4">
        <v>0.5</v>
      </c>
      <c r="AX56">
        <v>9000</v>
      </c>
      <c r="AY56">
        <v>9000</v>
      </c>
      <c r="AZ56" s="9">
        <f t="shared" si="0"/>
        <v>9000</v>
      </c>
      <c r="BA56" s="9">
        <v>350</v>
      </c>
      <c r="BB56" s="9">
        <f t="shared" si="1"/>
        <v>8650</v>
      </c>
      <c r="BC56" s="10">
        <f t="shared" si="2"/>
        <v>1522.4</v>
      </c>
      <c r="BD56" s="11">
        <f t="shared" si="3"/>
        <v>6920</v>
      </c>
      <c r="BE56" s="12">
        <f t="shared" si="4"/>
        <v>207.6</v>
      </c>
      <c r="BF56" s="9">
        <v>250</v>
      </c>
      <c r="BG56" s="13">
        <f t="shared" si="5"/>
        <v>81.25</v>
      </c>
      <c r="BH56" s="13"/>
      <c r="BI56" s="14"/>
      <c r="BJ56" s="9">
        <f t="shared" si="6"/>
        <v>18.75</v>
      </c>
      <c r="BK56" t="s">
        <v>162</v>
      </c>
      <c r="BL56" t="s">
        <v>162</v>
      </c>
      <c r="BM56" t="s">
        <v>162</v>
      </c>
      <c r="BN56" t="s">
        <v>162</v>
      </c>
      <c r="BO56">
        <v>566</v>
      </c>
      <c r="BP56">
        <v>566</v>
      </c>
      <c r="BQ56">
        <v>9000</v>
      </c>
      <c r="BR56">
        <v>1000</v>
      </c>
      <c r="BS56">
        <v>45</v>
      </c>
      <c r="BT56">
        <v>3.38</v>
      </c>
      <c r="BU56">
        <v>0</v>
      </c>
      <c r="BV56">
        <v>8951.625</v>
      </c>
      <c r="BW56">
        <v>0</v>
      </c>
      <c r="BX56" t="s">
        <v>162</v>
      </c>
      <c r="BY56" t="s">
        <v>162</v>
      </c>
      <c r="BZ56">
        <v>0</v>
      </c>
      <c r="CA56">
        <v>0</v>
      </c>
      <c r="CB56" t="s">
        <v>166</v>
      </c>
      <c r="CC56">
        <v>18</v>
      </c>
      <c r="CD56" t="s">
        <v>162</v>
      </c>
      <c r="CE56">
        <v>0</v>
      </c>
      <c r="CF56">
        <v>0</v>
      </c>
      <c r="CG56" t="s">
        <v>162</v>
      </c>
      <c r="CH56">
        <v>0</v>
      </c>
      <c r="CI56">
        <v>0.2</v>
      </c>
      <c r="CJ56">
        <v>18</v>
      </c>
      <c r="CK56" t="s">
        <v>162</v>
      </c>
      <c r="CL56" t="s">
        <v>162</v>
      </c>
      <c r="CM56" t="s">
        <v>162</v>
      </c>
      <c r="CN56" t="s">
        <v>162</v>
      </c>
      <c r="CO56">
        <v>0</v>
      </c>
      <c r="CP56" t="s">
        <v>283</v>
      </c>
      <c r="CQ56">
        <v>30</v>
      </c>
      <c r="CR56">
        <v>5.4</v>
      </c>
      <c r="CS56">
        <v>0.41</v>
      </c>
      <c r="CT56">
        <v>8994.19</v>
      </c>
      <c r="CU56" t="s">
        <v>168</v>
      </c>
      <c r="CV56">
        <v>25</v>
      </c>
      <c r="CW56">
        <v>4.5</v>
      </c>
      <c r="CX56">
        <v>0.34</v>
      </c>
      <c r="CY56" t="s">
        <v>168</v>
      </c>
      <c r="CZ56">
        <v>7.5</v>
      </c>
      <c r="DA56">
        <v>1.35</v>
      </c>
      <c r="DB56">
        <v>0.1</v>
      </c>
      <c r="DC56" t="s">
        <v>163</v>
      </c>
      <c r="DD56">
        <v>7.5</v>
      </c>
      <c r="DE56">
        <v>1.35</v>
      </c>
      <c r="DF56">
        <v>0.1</v>
      </c>
      <c r="DG56">
        <v>0</v>
      </c>
      <c r="DH56">
        <v>0</v>
      </c>
      <c r="DI56">
        <v>0</v>
      </c>
      <c r="DJ56" t="s">
        <v>168</v>
      </c>
      <c r="DK56">
        <v>5</v>
      </c>
      <c r="DL56">
        <v>0.9</v>
      </c>
      <c r="DM56">
        <v>7.0000000000000007E-2</v>
      </c>
      <c r="DN56" t="s">
        <v>168</v>
      </c>
      <c r="DO56">
        <v>25</v>
      </c>
      <c r="DP56">
        <v>4.5</v>
      </c>
      <c r="DQ56">
        <v>0.34</v>
      </c>
      <c r="DR56" t="s">
        <v>162</v>
      </c>
      <c r="DS56">
        <v>0</v>
      </c>
      <c r="DT56">
        <v>0</v>
      </c>
      <c r="DU56" t="s">
        <v>162</v>
      </c>
      <c r="DV56">
        <v>0</v>
      </c>
      <c r="DW56">
        <v>0</v>
      </c>
      <c r="DX56" t="s">
        <v>162</v>
      </c>
      <c r="DY56" t="s">
        <v>162</v>
      </c>
      <c r="DZ56" t="s">
        <v>162</v>
      </c>
      <c r="EA56" t="s">
        <v>162</v>
      </c>
      <c r="EB56">
        <v>0</v>
      </c>
      <c r="EC56">
        <v>0</v>
      </c>
      <c r="ED56">
        <v>27</v>
      </c>
      <c r="EE56">
        <v>2.02</v>
      </c>
      <c r="EF56">
        <v>1242052066</v>
      </c>
      <c r="EG56" t="s">
        <v>648</v>
      </c>
      <c r="EH56" t="s">
        <v>162</v>
      </c>
      <c r="EI56" t="s">
        <v>368</v>
      </c>
      <c r="EJ56" t="s">
        <v>162</v>
      </c>
      <c r="EK56" t="s">
        <v>649</v>
      </c>
      <c r="EL56" t="s">
        <v>126</v>
      </c>
      <c r="EM56" t="s">
        <v>162</v>
      </c>
      <c r="EN56" t="s">
        <v>162</v>
      </c>
      <c r="EO56" t="s">
        <v>162</v>
      </c>
      <c r="EP56" t="s">
        <v>162</v>
      </c>
      <c r="EQ56" t="s">
        <v>162</v>
      </c>
      <c r="ER56" t="s">
        <v>162</v>
      </c>
      <c r="ES56" t="s">
        <v>162</v>
      </c>
      <c r="ET56" t="s">
        <v>162</v>
      </c>
      <c r="EU56" t="s">
        <v>374</v>
      </c>
      <c r="EV56">
        <v>8994.19</v>
      </c>
      <c r="EW56">
        <v>0</v>
      </c>
      <c r="EX56">
        <v>0</v>
      </c>
      <c r="EY56" t="s">
        <v>162</v>
      </c>
      <c r="EZ56" t="s">
        <v>171</v>
      </c>
      <c r="FA56" t="s">
        <v>162</v>
      </c>
      <c r="FB56">
        <v>0</v>
      </c>
      <c r="FC56">
        <v>0</v>
      </c>
    </row>
    <row r="57" spans="1:159" x14ac:dyDescent="0.25">
      <c r="A57" t="s">
        <v>157</v>
      </c>
      <c r="B57" t="s">
        <v>144</v>
      </c>
      <c r="C57">
        <v>9814770560</v>
      </c>
      <c r="D57" t="s">
        <v>145</v>
      </c>
      <c r="E57" t="s">
        <v>249</v>
      </c>
      <c r="F57" s="3" t="s">
        <v>147</v>
      </c>
      <c r="G57" t="s">
        <v>230</v>
      </c>
      <c r="H57" t="s">
        <v>231</v>
      </c>
      <c r="I57" t="s">
        <v>232</v>
      </c>
      <c r="J57" t="s">
        <v>233</v>
      </c>
      <c r="K57" t="s">
        <v>152</v>
      </c>
      <c r="L57" s="4">
        <v>0.5</v>
      </c>
      <c r="M57" s="4">
        <v>11500</v>
      </c>
      <c r="N57" t="s">
        <v>153</v>
      </c>
      <c r="O57" t="s">
        <v>255</v>
      </c>
      <c r="P57" t="s">
        <v>256</v>
      </c>
      <c r="Q57">
        <v>34989</v>
      </c>
      <c r="R57">
        <v>368399</v>
      </c>
      <c r="S57" s="3" t="s">
        <v>156</v>
      </c>
      <c r="T57" t="s">
        <v>157</v>
      </c>
      <c r="U57">
        <v>2618022518</v>
      </c>
      <c r="V57" t="s">
        <v>257</v>
      </c>
      <c r="W57" t="s">
        <v>257</v>
      </c>
      <c r="X57">
        <v>6429382</v>
      </c>
      <c r="Y57">
        <v>1001756</v>
      </c>
      <c r="Z57">
        <v>25530115</v>
      </c>
      <c r="AA57">
        <v>9814770560</v>
      </c>
      <c r="AB57">
        <v>800578</v>
      </c>
      <c r="AC57" t="s">
        <v>159</v>
      </c>
      <c r="AD57" t="s">
        <v>160</v>
      </c>
      <c r="AE57" t="s">
        <v>161</v>
      </c>
      <c r="AF57" t="s">
        <v>233</v>
      </c>
      <c r="AG57">
        <v>5999</v>
      </c>
      <c r="AH57">
        <v>63</v>
      </c>
      <c r="AI57" t="s">
        <v>162</v>
      </c>
      <c r="AJ57" t="s">
        <v>162</v>
      </c>
      <c r="AK57" t="s">
        <v>162</v>
      </c>
      <c r="AL57" t="s">
        <v>163</v>
      </c>
      <c r="AM57" t="s">
        <v>257</v>
      </c>
      <c r="AN57">
        <v>566</v>
      </c>
      <c r="AO57">
        <v>789873</v>
      </c>
      <c r="AP57">
        <v>566</v>
      </c>
      <c r="AQ57">
        <v>9814770560</v>
      </c>
      <c r="AR57">
        <v>9814770560</v>
      </c>
      <c r="AS57" t="s">
        <v>153</v>
      </c>
      <c r="AT57" t="s">
        <v>258</v>
      </c>
      <c r="AU57" t="s">
        <v>162</v>
      </c>
      <c r="AV57" t="s">
        <v>254</v>
      </c>
      <c r="AW57" s="4">
        <v>0.5</v>
      </c>
      <c r="AX57">
        <v>11500</v>
      </c>
      <c r="AY57">
        <v>11500</v>
      </c>
      <c r="AZ57" s="9">
        <f t="shared" si="0"/>
        <v>11500</v>
      </c>
      <c r="BA57" s="9">
        <v>350</v>
      </c>
      <c r="BB57" s="9">
        <f t="shared" si="1"/>
        <v>11150</v>
      </c>
      <c r="BC57" s="10">
        <f t="shared" si="2"/>
        <v>1962.4</v>
      </c>
      <c r="BD57" s="11">
        <f t="shared" si="3"/>
        <v>8920</v>
      </c>
      <c r="BE57" s="12">
        <f t="shared" si="4"/>
        <v>267.60000000000002</v>
      </c>
      <c r="BF57" s="9">
        <v>250</v>
      </c>
      <c r="BG57" s="13">
        <f t="shared" si="5"/>
        <v>81.25</v>
      </c>
      <c r="BH57" s="13"/>
      <c r="BI57" s="14"/>
      <c r="BJ57" s="9">
        <f t="shared" si="6"/>
        <v>18.75</v>
      </c>
      <c r="BK57" t="s">
        <v>162</v>
      </c>
      <c r="BL57" t="s">
        <v>162</v>
      </c>
      <c r="BM57" t="s">
        <v>162</v>
      </c>
      <c r="BN57" t="s">
        <v>162</v>
      </c>
      <c r="BO57">
        <v>566</v>
      </c>
      <c r="BP57">
        <v>566</v>
      </c>
      <c r="BQ57">
        <v>11500</v>
      </c>
      <c r="BR57">
        <v>1000</v>
      </c>
      <c r="BS57">
        <v>57.5</v>
      </c>
      <c r="BT57">
        <v>4.3099999999999996</v>
      </c>
      <c r="BU57">
        <v>0</v>
      </c>
      <c r="BV57">
        <v>11438.1875</v>
      </c>
      <c r="BW57">
        <v>0</v>
      </c>
      <c r="BX57" t="s">
        <v>162</v>
      </c>
      <c r="BY57" t="s">
        <v>162</v>
      </c>
      <c r="BZ57">
        <v>0</v>
      </c>
      <c r="CA57">
        <v>0</v>
      </c>
      <c r="CB57" t="s">
        <v>166</v>
      </c>
      <c r="CC57">
        <v>23</v>
      </c>
      <c r="CD57" t="s">
        <v>162</v>
      </c>
      <c r="CE57">
        <v>0</v>
      </c>
      <c r="CF57">
        <v>0</v>
      </c>
      <c r="CG57" t="s">
        <v>167</v>
      </c>
      <c r="CH57">
        <v>0</v>
      </c>
      <c r="CI57">
        <v>0.2</v>
      </c>
      <c r="CJ57">
        <v>23</v>
      </c>
      <c r="CK57" t="s">
        <v>162</v>
      </c>
      <c r="CL57" t="s">
        <v>167</v>
      </c>
      <c r="CM57" t="s">
        <v>162</v>
      </c>
      <c r="CN57" t="s">
        <v>162</v>
      </c>
      <c r="CO57">
        <v>0</v>
      </c>
      <c r="CP57" t="s">
        <v>249</v>
      </c>
      <c r="CQ57">
        <v>30</v>
      </c>
      <c r="CR57">
        <v>6.9</v>
      </c>
      <c r="CS57">
        <v>0.52</v>
      </c>
      <c r="CT57">
        <v>11493.66</v>
      </c>
      <c r="CU57" t="s">
        <v>168</v>
      </c>
      <c r="CV57">
        <v>25</v>
      </c>
      <c r="CW57">
        <v>5.75</v>
      </c>
      <c r="CX57">
        <v>0.43</v>
      </c>
      <c r="CY57" t="s">
        <v>168</v>
      </c>
      <c r="CZ57">
        <v>7.5</v>
      </c>
      <c r="DA57">
        <v>1.7250000000000001</v>
      </c>
      <c r="DB57">
        <v>0.13</v>
      </c>
      <c r="DC57" t="s">
        <v>163</v>
      </c>
      <c r="DD57">
        <v>7.5</v>
      </c>
      <c r="DE57">
        <v>1.7250000000000001</v>
      </c>
      <c r="DF57">
        <v>0.13</v>
      </c>
      <c r="DG57">
        <v>0</v>
      </c>
      <c r="DH57">
        <v>1</v>
      </c>
      <c r="DI57">
        <v>0.08</v>
      </c>
      <c r="DJ57" t="s">
        <v>168</v>
      </c>
      <c r="DK57">
        <v>5</v>
      </c>
      <c r="DL57">
        <v>1.1499999999999999</v>
      </c>
      <c r="DM57">
        <v>0.09</v>
      </c>
      <c r="DN57" t="s">
        <v>168</v>
      </c>
      <c r="DO57">
        <v>25</v>
      </c>
      <c r="DP57">
        <v>5.75</v>
      </c>
      <c r="DQ57">
        <v>0.43</v>
      </c>
      <c r="DR57" t="s">
        <v>162</v>
      </c>
      <c r="DS57">
        <v>0</v>
      </c>
      <c r="DT57">
        <v>0</v>
      </c>
      <c r="DU57" t="s">
        <v>162</v>
      </c>
      <c r="DV57">
        <v>0</v>
      </c>
      <c r="DW57">
        <v>0</v>
      </c>
      <c r="DX57" t="s">
        <v>162</v>
      </c>
      <c r="DY57" t="s">
        <v>162</v>
      </c>
      <c r="DZ57" t="s">
        <v>162</v>
      </c>
      <c r="EA57" t="s">
        <v>162</v>
      </c>
      <c r="EB57">
        <v>0</v>
      </c>
      <c r="EC57">
        <v>0</v>
      </c>
      <c r="ED57">
        <v>34.5</v>
      </c>
      <c r="EE57">
        <v>2.58</v>
      </c>
      <c r="EF57">
        <v>2.0020566000040006E+19</v>
      </c>
      <c r="EG57">
        <v>3.0040567E+19</v>
      </c>
      <c r="EH57" t="s">
        <v>257</v>
      </c>
      <c r="EI57" t="s">
        <v>257</v>
      </c>
      <c r="EJ57" t="s">
        <v>162</v>
      </c>
      <c r="EK57" t="s">
        <v>162</v>
      </c>
      <c r="EL57" t="s">
        <v>126</v>
      </c>
      <c r="EM57" t="s">
        <v>162</v>
      </c>
      <c r="EN57" t="s">
        <v>162</v>
      </c>
      <c r="EO57" t="s">
        <v>162</v>
      </c>
      <c r="EP57" t="s">
        <v>162</v>
      </c>
      <c r="EQ57" t="s">
        <v>162</v>
      </c>
      <c r="ER57" t="s">
        <v>162</v>
      </c>
      <c r="ES57" t="s">
        <v>162</v>
      </c>
      <c r="ET57" t="s">
        <v>162</v>
      </c>
      <c r="EU57" t="s">
        <v>162</v>
      </c>
      <c r="EV57">
        <v>11493.66</v>
      </c>
      <c r="EW57">
        <v>0</v>
      </c>
      <c r="EX57">
        <v>0</v>
      </c>
      <c r="EY57" t="s">
        <v>162</v>
      </c>
      <c r="EZ57" t="s">
        <v>171</v>
      </c>
      <c r="FA57" t="s">
        <v>162</v>
      </c>
      <c r="FB57">
        <v>0</v>
      </c>
      <c r="FC57">
        <v>0</v>
      </c>
    </row>
    <row r="58" spans="1:159" x14ac:dyDescent="0.25">
      <c r="A58" t="s">
        <v>157</v>
      </c>
      <c r="B58" t="s">
        <v>144</v>
      </c>
      <c r="C58">
        <v>9814973023</v>
      </c>
      <c r="D58" t="s">
        <v>145</v>
      </c>
      <c r="E58" t="s">
        <v>229</v>
      </c>
      <c r="F58" s="3" t="s">
        <v>147</v>
      </c>
      <c r="G58" t="s">
        <v>230</v>
      </c>
      <c r="H58" t="s">
        <v>231</v>
      </c>
      <c r="I58" t="s">
        <v>232</v>
      </c>
      <c r="J58" t="s">
        <v>233</v>
      </c>
      <c r="K58" t="s">
        <v>152</v>
      </c>
      <c r="L58" s="4">
        <v>0.5</v>
      </c>
      <c r="M58" s="4">
        <v>11500</v>
      </c>
      <c r="N58" t="s">
        <v>153</v>
      </c>
      <c r="O58" t="s">
        <v>234</v>
      </c>
      <c r="P58" t="s">
        <v>259</v>
      </c>
      <c r="Q58">
        <v>34989</v>
      </c>
      <c r="R58">
        <v>34754</v>
      </c>
      <c r="S58" s="3" t="s">
        <v>156</v>
      </c>
      <c r="T58" t="s">
        <v>157</v>
      </c>
      <c r="U58">
        <v>2618053617</v>
      </c>
      <c r="V58" t="s">
        <v>260</v>
      </c>
      <c r="W58" t="s">
        <v>260</v>
      </c>
      <c r="X58">
        <v>6429382</v>
      </c>
      <c r="Y58">
        <v>1001760</v>
      </c>
      <c r="Z58">
        <v>25530305</v>
      </c>
      <c r="AA58">
        <v>9814973023</v>
      </c>
      <c r="AB58">
        <v>800578</v>
      </c>
      <c r="AC58" t="s">
        <v>159</v>
      </c>
      <c r="AD58" t="s">
        <v>160</v>
      </c>
      <c r="AE58" t="s">
        <v>161</v>
      </c>
      <c r="AF58" t="s">
        <v>233</v>
      </c>
      <c r="AG58">
        <v>5999</v>
      </c>
      <c r="AH58">
        <v>63</v>
      </c>
      <c r="AI58" t="s">
        <v>162</v>
      </c>
      <c r="AJ58" t="s">
        <v>162</v>
      </c>
      <c r="AK58" t="s">
        <v>162</v>
      </c>
      <c r="AL58" t="s">
        <v>163</v>
      </c>
      <c r="AM58" t="s">
        <v>260</v>
      </c>
      <c r="AN58">
        <v>566</v>
      </c>
      <c r="AO58">
        <v>34754</v>
      </c>
      <c r="AP58">
        <v>566</v>
      </c>
      <c r="AQ58">
        <v>9814973023</v>
      </c>
      <c r="AR58">
        <v>9814973023</v>
      </c>
      <c r="AS58" t="s">
        <v>153</v>
      </c>
      <c r="AT58" t="s">
        <v>237</v>
      </c>
      <c r="AU58" t="s">
        <v>162</v>
      </c>
      <c r="AV58" t="s">
        <v>238</v>
      </c>
      <c r="AW58" s="4">
        <v>0.5</v>
      </c>
      <c r="AX58">
        <v>11500</v>
      </c>
      <c r="AY58">
        <v>11500</v>
      </c>
      <c r="AZ58" s="9">
        <f t="shared" si="0"/>
        <v>11500</v>
      </c>
      <c r="BA58" s="9">
        <v>350</v>
      </c>
      <c r="BB58" s="9">
        <f t="shared" si="1"/>
        <v>11150</v>
      </c>
      <c r="BC58" s="10">
        <f t="shared" si="2"/>
        <v>1962.4</v>
      </c>
      <c r="BD58" s="11">
        <f t="shared" si="3"/>
        <v>8920</v>
      </c>
      <c r="BE58" s="12">
        <f t="shared" si="4"/>
        <v>267.60000000000002</v>
      </c>
      <c r="BF58" s="9">
        <v>250</v>
      </c>
      <c r="BG58" s="13">
        <f t="shared" si="5"/>
        <v>81.25</v>
      </c>
      <c r="BH58" s="13"/>
      <c r="BI58" s="14"/>
      <c r="BJ58" s="9">
        <f t="shared" si="6"/>
        <v>18.75</v>
      </c>
      <c r="BK58" t="s">
        <v>162</v>
      </c>
      <c r="BL58" t="s">
        <v>162</v>
      </c>
      <c r="BM58" t="s">
        <v>162</v>
      </c>
      <c r="BN58" t="s">
        <v>162</v>
      </c>
      <c r="BO58">
        <v>566</v>
      </c>
      <c r="BP58">
        <v>566</v>
      </c>
      <c r="BQ58">
        <v>11500</v>
      </c>
      <c r="BR58">
        <v>1000</v>
      </c>
      <c r="BS58">
        <v>57.5</v>
      </c>
      <c r="BT58">
        <v>4.3099999999999996</v>
      </c>
      <c r="BU58">
        <v>0</v>
      </c>
      <c r="BV58">
        <v>11438.1875</v>
      </c>
      <c r="BW58">
        <v>0</v>
      </c>
      <c r="BX58" t="s">
        <v>162</v>
      </c>
      <c r="BY58" t="s">
        <v>162</v>
      </c>
      <c r="BZ58">
        <v>0</v>
      </c>
      <c r="CA58">
        <v>0</v>
      </c>
      <c r="CB58" t="s">
        <v>166</v>
      </c>
      <c r="CC58">
        <v>23</v>
      </c>
      <c r="CD58" t="s">
        <v>162</v>
      </c>
      <c r="CE58">
        <v>0</v>
      </c>
      <c r="CF58">
        <v>0</v>
      </c>
      <c r="CG58" t="s">
        <v>167</v>
      </c>
      <c r="CH58">
        <v>0</v>
      </c>
      <c r="CI58">
        <v>0.2</v>
      </c>
      <c r="CJ58">
        <v>23</v>
      </c>
      <c r="CK58" t="s">
        <v>162</v>
      </c>
      <c r="CL58" t="s">
        <v>167</v>
      </c>
      <c r="CM58" t="s">
        <v>162</v>
      </c>
      <c r="CN58" t="s">
        <v>162</v>
      </c>
      <c r="CO58">
        <v>0</v>
      </c>
      <c r="CP58" t="s">
        <v>229</v>
      </c>
      <c r="CQ58">
        <v>30</v>
      </c>
      <c r="CR58">
        <v>6.9</v>
      </c>
      <c r="CS58">
        <v>0.52</v>
      </c>
      <c r="CT58">
        <v>11495.81</v>
      </c>
      <c r="CU58" t="s">
        <v>168</v>
      </c>
      <c r="CV58">
        <v>25</v>
      </c>
      <c r="CW58">
        <v>5.75</v>
      </c>
      <c r="CX58">
        <v>0.43</v>
      </c>
      <c r="CY58" t="s">
        <v>168</v>
      </c>
      <c r="CZ58">
        <v>7.5</v>
      </c>
      <c r="DA58">
        <v>1.7250000000000001</v>
      </c>
      <c r="DB58">
        <v>0.13</v>
      </c>
      <c r="DC58" t="s">
        <v>163</v>
      </c>
      <c r="DD58">
        <v>7.5</v>
      </c>
      <c r="DE58">
        <v>1.7250000000000001</v>
      </c>
      <c r="DF58">
        <v>0.13</v>
      </c>
      <c r="DG58">
        <v>0</v>
      </c>
      <c r="DH58">
        <v>3</v>
      </c>
      <c r="DI58">
        <v>0.23</v>
      </c>
      <c r="DJ58" t="s">
        <v>168</v>
      </c>
      <c r="DK58">
        <v>5</v>
      </c>
      <c r="DL58">
        <v>1.1499999999999999</v>
      </c>
      <c r="DM58">
        <v>0.09</v>
      </c>
      <c r="DN58" t="s">
        <v>168</v>
      </c>
      <c r="DO58">
        <v>25</v>
      </c>
      <c r="DP58">
        <v>5.75</v>
      </c>
      <c r="DQ58">
        <v>0.43</v>
      </c>
      <c r="DR58" t="s">
        <v>162</v>
      </c>
      <c r="DS58">
        <v>0</v>
      </c>
      <c r="DT58">
        <v>0</v>
      </c>
      <c r="DU58" t="s">
        <v>162</v>
      </c>
      <c r="DV58">
        <v>0</v>
      </c>
      <c r="DW58">
        <v>0</v>
      </c>
      <c r="DX58" t="s">
        <v>162</v>
      </c>
      <c r="DY58" t="s">
        <v>162</v>
      </c>
      <c r="DZ58" t="s">
        <v>162</v>
      </c>
      <c r="EA58" t="s">
        <v>162</v>
      </c>
      <c r="EB58">
        <v>0</v>
      </c>
      <c r="EC58">
        <v>0</v>
      </c>
      <c r="ED58">
        <v>34.5</v>
      </c>
      <c r="EE58">
        <v>2.58</v>
      </c>
      <c r="EF58">
        <v>2.0020566000040006E+19</v>
      </c>
      <c r="EG58">
        <v>3.0040567E+19</v>
      </c>
      <c r="EH58" t="s">
        <v>260</v>
      </c>
      <c r="EI58" t="s">
        <v>260</v>
      </c>
      <c r="EJ58" t="s">
        <v>162</v>
      </c>
      <c r="EK58" t="s">
        <v>162</v>
      </c>
      <c r="EL58" t="s">
        <v>126</v>
      </c>
      <c r="EM58" t="s">
        <v>162</v>
      </c>
      <c r="EN58" t="s">
        <v>162</v>
      </c>
      <c r="EO58" t="s">
        <v>162</v>
      </c>
      <c r="EP58" t="s">
        <v>162</v>
      </c>
      <c r="EQ58" t="s">
        <v>162</v>
      </c>
      <c r="ER58" t="s">
        <v>162</v>
      </c>
      <c r="ES58" t="s">
        <v>162</v>
      </c>
      <c r="ET58" t="s">
        <v>162</v>
      </c>
      <c r="EU58" t="s">
        <v>162</v>
      </c>
      <c r="EV58">
        <v>11495.81</v>
      </c>
      <c r="EW58">
        <v>0</v>
      </c>
      <c r="EX58">
        <v>0</v>
      </c>
      <c r="EY58" t="s">
        <v>162</v>
      </c>
      <c r="EZ58" t="s">
        <v>171</v>
      </c>
      <c r="FA58" t="s">
        <v>162</v>
      </c>
      <c r="FB58">
        <v>0</v>
      </c>
      <c r="FC58">
        <v>0</v>
      </c>
    </row>
    <row r="59" spans="1:159" x14ac:dyDescent="0.25">
      <c r="A59" t="s">
        <v>157</v>
      </c>
      <c r="B59" t="s">
        <v>144</v>
      </c>
      <c r="C59">
        <v>9814484484</v>
      </c>
      <c r="D59" t="s">
        <v>145</v>
      </c>
      <c r="E59" t="s">
        <v>229</v>
      </c>
      <c r="F59" s="3" t="s">
        <v>147</v>
      </c>
      <c r="G59" t="s">
        <v>230</v>
      </c>
      <c r="H59" t="s">
        <v>231</v>
      </c>
      <c r="I59" t="s">
        <v>232</v>
      </c>
      <c r="J59" t="s">
        <v>233</v>
      </c>
      <c r="K59" t="s">
        <v>152</v>
      </c>
      <c r="L59" s="4">
        <v>0.5</v>
      </c>
      <c r="M59" s="4">
        <v>11500</v>
      </c>
      <c r="N59" t="s">
        <v>153</v>
      </c>
      <c r="O59" t="s">
        <v>234</v>
      </c>
      <c r="P59" t="s">
        <v>332</v>
      </c>
      <c r="Q59">
        <v>34988</v>
      </c>
      <c r="R59">
        <v>20203</v>
      </c>
      <c r="S59" s="3" t="s">
        <v>156</v>
      </c>
      <c r="T59" t="s">
        <v>157</v>
      </c>
      <c r="U59">
        <v>2617845196</v>
      </c>
      <c r="V59" t="s">
        <v>333</v>
      </c>
      <c r="W59" t="s">
        <v>333</v>
      </c>
      <c r="X59">
        <v>2940799</v>
      </c>
      <c r="Y59">
        <v>1001749</v>
      </c>
      <c r="Z59">
        <v>25529776</v>
      </c>
      <c r="AA59">
        <v>9814484484</v>
      </c>
      <c r="AB59">
        <v>800578</v>
      </c>
      <c r="AC59" t="s">
        <v>159</v>
      </c>
      <c r="AD59" t="s">
        <v>160</v>
      </c>
      <c r="AE59" t="s">
        <v>161</v>
      </c>
      <c r="AF59" t="s">
        <v>233</v>
      </c>
      <c r="AG59">
        <v>5999</v>
      </c>
      <c r="AH59">
        <v>63</v>
      </c>
      <c r="AI59" t="s">
        <v>162</v>
      </c>
      <c r="AJ59" t="s">
        <v>162</v>
      </c>
      <c r="AK59" t="s">
        <v>162</v>
      </c>
      <c r="AL59" t="s">
        <v>163</v>
      </c>
      <c r="AM59" t="s">
        <v>333</v>
      </c>
      <c r="AN59">
        <v>566</v>
      </c>
      <c r="AO59">
        <v>20203</v>
      </c>
      <c r="AP59">
        <v>566</v>
      </c>
      <c r="AQ59">
        <v>9814484484</v>
      </c>
      <c r="AR59">
        <v>9814484484</v>
      </c>
      <c r="AS59" t="s">
        <v>153</v>
      </c>
      <c r="AT59" t="s">
        <v>237</v>
      </c>
      <c r="AU59" t="s">
        <v>162</v>
      </c>
      <c r="AV59" t="s">
        <v>238</v>
      </c>
      <c r="AW59" s="4">
        <v>0.5</v>
      </c>
      <c r="AX59">
        <v>11500</v>
      </c>
      <c r="AY59">
        <v>11500</v>
      </c>
      <c r="AZ59" s="9">
        <f t="shared" si="0"/>
        <v>11500</v>
      </c>
      <c r="BA59" s="9">
        <v>350</v>
      </c>
      <c r="BB59" s="9">
        <f t="shared" si="1"/>
        <v>11150</v>
      </c>
      <c r="BC59" s="10">
        <f t="shared" si="2"/>
        <v>1962.4</v>
      </c>
      <c r="BD59" s="11">
        <f t="shared" si="3"/>
        <v>8920</v>
      </c>
      <c r="BE59" s="12">
        <f t="shared" si="4"/>
        <v>267.60000000000002</v>
      </c>
      <c r="BF59" s="9">
        <v>250</v>
      </c>
      <c r="BG59" s="13">
        <f t="shared" si="5"/>
        <v>81.25</v>
      </c>
      <c r="BH59" s="13"/>
      <c r="BI59" s="14"/>
      <c r="BJ59" s="9">
        <f t="shared" si="6"/>
        <v>18.75</v>
      </c>
      <c r="BK59" t="s">
        <v>162</v>
      </c>
      <c r="BL59" t="s">
        <v>162</v>
      </c>
      <c r="BM59" t="s">
        <v>162</v>
      </c>
      <c r="BN59" t="s">
        <v>162</v>
      </c>
      <c r="BO59">
        <v>566</v>
      </c>
      <c r="BP59">
        <v>566</v>
      </c>
      <c r="BQ59">
        <v>11500</v>
      </c>
      <c r="BR59">
        <v>1000</v>
      </c>
      <c r="BS59">
        <v>57.5</v>
      </c>
      <c r="BT59">
        <v>4.3099999999999996</v>
      </c>
      <c r="BU59">
        <v>0</v>
      </c>
      <c r="BV59">
        <v>11438.1875</v>
      </c>
      <c r="BW59">
        <v>0</v>
      </c>
      <c r="BX59" t="s">
        <v>162</v>
      </c>
      <c r="BY59" t="s">
        <v>162</v>
      </c>
      <c r="BZ59">
        <v>0</v>
      </c>
      <c r="CA59">
        <v>0</v>
      </c>
      <c r="CB59" t="s">
        <v>166</v>
      </c>
      <c r="CC59">
        <v>23</v>
      </c>
      <c r="CD59" t="s">
        <v>162</v>
      </c>
      <c r="CE59">
        <v>0</v>
      </c>
      <c r="CF59">
        <v>0</v>
      </c>
      <c r="CG59" t="s">
        <v>167</v>
      </c>
      <c r="CH59">
        <v>0</v>
      </c>
      <c r="CI59">
        <v>0.2</v>
      </c>
      <c r="CJ59">
        <v>23</v>
      </c>
      <c r="CK59" t="s">
        <v>162</v>
      </c>
      <c r="CL59" t="s">
        <v>167</v>
      </c>
      <c r="CM59" t="s">
        <v>162</v>
      </c>
      <c r="CN59" t="s">
        <v>162</v>
      </c>
      <c r="CO59">
        <v>0</v>
      </c>
      <c r="CP59" t="s">
        <v>229</v>
      </c>
      <c r="CQ59">
        <v>30</v>
      </c>
      <c r="CR59">
        <v>6.9</v>
      </c>
      <c r="CS59">
        <v>0.52</v>
      </c>
      <c r="CT59">
        <v>11495.81</v>
      </c>
      <c r="CU59" t="s">
        <v>168</v>
      </c>
      <c r="CV59">
        <v>25</v>
      </c>
      <c r="CW59">
        <v>5.75</v>
      </c>
      <c r="CX59">
        <v>0.43</v>
      </c>
      <c r="CY59" t="s">
        <v>168</v>
      </c>
      <c r="CZ59">
        <v>7.5</v>
      </c>
      <c r="DA59">
        <v>1.7250000000000001</v>
      </c>
      <c r="DB59">
        <v>0.13</v>
      </c>
      <c r="DC59" t="s">
        <v>163</v>
      </c>
      <c r="DD59">
        <v>7.5</v>
      </c>
      <c r="DE59">
        <v>1.7250000000000001</v>
      </c>
      <c r="DF59">
        <v>0.13</v>
      </c>
      <c r="DG59">
        <v>0</v>
      </c>
      <c r="DH59">
        <v>3</v>
      </c>
      <c r="DI59">
        <v>0.23</v>
      </c>
      <c r="DJ59" t="s">
        <v>168</v>
      </c>
      <c r="DK59">
        <v>5</v>
      </c>
      <c r="DL59">
        <v>1.1499999999999999</v>
      </c>
      <c r="DM59">
        <v>0.09</v>
      </c>
      <c r="DN59" t="s">
        <v>168</v>
      </c>
      <c r="DO59">
        <v>25</v>
      </c>
      <c r="DP59">
        <v>5.75</v>
      </c>
      <c r="DQ59">
        <v>0.43</v>
      </c>
      <c r="DR59" t="s">
        <v>162</v>
      </c>
      <c r="DS59">
        <v>0</v>
      </c>
      <c r="DT59">
        <v>0</v>
      </c>
      <c r="DU59" t="s">
        <v>162</v>
      </c>
      <c r="DV59">
        <v>0</v>
      </c>
      <c r="DW59">
        <v>0</v>
      </c>
      <c r="DX59" t="s">
        <v>162</v>
      </c>
      <c r="DY59" t="s">
        <v>162</v>
      </c>
      <c r="DZ59" t="s">
        <v>162</v>
      </c>
      <c r="EA59" t="s">
        <v>162</v>
      </c>
      <c r="EB59">
        <v>0</v>
      </c>
      <c r="EC59">
        <v>0</v>
      </c>
      <c r="ED59">
        <v>34.5</v>
      </c>
      <c r="EE59">
        <v>2.58</v>
      </c>
      <c r="EF59">
        <v>2.0020566000040006E+19</v>
      </c>
      <c r="EG59">
        <v>3.0040567E+19</v>
      </c>
      <c r="EH59" t="s">
        <v>333</v>
      </c>
      <c r="EI59" t="s">
        <v>333</v>
      </c>
      <c r="EJ59" t="s">
        <v>162</v>
      </c>
      <c r="EK59" t="s">
        <v>162</v>
      </c>
      <c r="EL59" t="s">
        <v>126</v>
      </c>
      <c r="EM59" t="s">
        <v>162</v>
      </c>
      <c r="EN59" t="s">
        <v>162</v>
      </c>
      <c r="EO59" t="s">
        <v>162</v>
      </c>
      <c r="EP59" t="s">
        <v>162</v>
      </c>
      <c r="EQ59" t="s">
        <v>162</v>
      </c>
      <c r="ER59" t="s">
        <v>162</v>
      </c>
      <c r="ES59" t="s">
        <v>162</v>
      </c>
      <c r="ET59" t="s">
        <v>162</v>
      </c>
      <c r="EU59" t="s">
        <v>162</v>
      </c>
      <c r="EV59">
        <v>11495.81</v>
      </c>
      <c r="EW59">
        <v>0</v>
      </c>
      <c r="EX59">
        <v>0</v>
      </c>
      <c r="EY59" t="s">
        <v>162</v>
      </c>
      <c r="EZ59" t="s">
        <v>171</v>
      </c>
      <c r="FA59" t="s">
        <v>162</v>
      </c>
      <c r="FB59">
        <v>0</v>
      </c>
      <c r="FC59">
        <v>0</v>
      </c>
    </row>
    <row r="60" spans="1:159" x14ac:dyDescent="0.25">
      <c r="A60" t="s">
        <v>157</v>
      </c>
      <c r="B60" t="s">
        <v>144</v>
      </c>
      <c r="C60">
        <v>9813757059</v>
      </c>
      <c r="D60" t="s">
        <v>145</v>
      </c>
      <c r="E60" t="s">
        <v>381</v>
      </c>
      <c r="F60" s="3" t="s">
        <v>147</v>
      </c>
      <c r="G60" t="s">
        <v>230</v>
      </c>
      <c r="H60" t="s">
        <v>231</v>
      </c>
      <c r="I60" t="s">
        <v>232</v>
      </c>
      <c r="J60" t="s">
        <v>290</v>
      </c>
      <c r="K60" t="s">
        <v>152</v>
      </c>
      <c r="L60" s="4">
        <v>0.5</v>
      </c>
      <c r="M60" s="4">
        <v>11500</v>
      </c>
      <c r="N60" t="s">
        <v>153</v>
      </c>
      <c r="O60" t="s">
        <v>382</v>
      </c>
      <c r="P60" t="s">
        <v>383</v>
      </c>
      <c r="Q60">
        <v>34987</v>
      </c>
      <c r="R60" t="s">
        <v>384</v>
      </c>
      <c r="S60" s="3" t="s">
        <v>156</v>
      </c>
      <c r="T60" t="s">
        <v>157</v>
      </c>
      <c r="U60">
        <v>2617763961</v>
      </c>
      <c r="V60" t="s">
        <v>385</v>
      </c>
      <c r="W60" t="s">
        <v>385</v>
      </c>
      <c r="X60">
        <v>9746876</v>
      </c>
      <c r="Y60">
        <v>1001723</v>
      </c>
      <c r="Z60">
        <v>25528990</v>
      </c>
      <c r="AA60">
        <v>9813757059</v>
      </c>
      <c r="AB60">
        <v>800578</v>
      </c>
      <c r="AC60" t="s">
        <v>159</v>
      </c>
      <c r="AD60" t="s">
        <v>160</v>
      </c>
      <c r="AE60" t="s">
        <v>161</v>
      </c>
      <c r="AF60" t="s">
        <v>290</v>
      </c>
      <c r="AG60">
        <v>5999</v>
      </c>
      <c r="AH60">
        <v>63</v>
      </c>
      <c r="AI60" t="s">
        <v>162</v>
      </c>
      <c r="AJ60" t="s">
        <v>162</v>
      </c>
      <c r="AK60" t="s">
        <v>162</v>
      </c>
      <c r="AL60" t="s">
        <v>163</v>
      </c>
      <c r="AM60" t="s">
        <v>385</v>
      </c>
      <c r="AN60">
        <v>566</v>
      </c>
      <c r="AO60">
        <v>389331</v>
      </c>
      <c r="AP60">
        <v>566</v>
      </c>
      <c r="AQ60">
        <v>9813757059</v>
      </c>
      <c r="AR60">
        <v>9813757059</v>
      </c>
      <c r="AS60" t="s">
        <v>153</v>
      </c>
      <c r="AT60" t="s">
        <v>386</v>
      </c>
      <c r="AU60" t="s">
        <v>162</v>
      </c>
      <c r="AV60" t="s">
        <v>387</v>
      </c>
      <c r="AW60" s="4">
        <v>0.5</v>
      </c>
      <c r="AX60">
        <v>11500</v>
      </c>
      <c r="AY60">
        <v>11500</v>
      </c>
      <c r="AZ60" s="9">
        <f t="shared" si="0"/>
        <v>11500</v>
      </c>
      <c r="BA60" s="9">
        <v>350</v>
      </c>
      <c r="BB60" s="9">
        <f t="shared" si="1"/>
        <v>11150</v>
      </c>
      <c r="BC60" s="10">
        <f t="shared" si="2"/>
        <v>1962.4</v>
      </c>
      <c r="BD60" s="11">
        <f t="shared" si="3"/>
        <v>8920</v>
      </c>
      <c r="BE60" s="12">
        <f t="shared" si="4"/>
        <v>267.60000000000002</v>
      </c>
      <c r="BF60" s="9">
        <v>250</v>
      </c>
      <c r="BG60" s="13">
        <f t="shared" si="5"/>
        <v>81.25</v>
      </c>
      <c r="BH60" s="13"/>
      <c r="BI60" s="14"/>
      <c r="BJ60" s="9">
        <f t="shared" si="6"/>
        <v>18.75</v>
      </c>
      <c r="BK60" t="s">
        <v>162</v>
      </c>
      <c r="BL60" t="s">
        <v>162</v>
      </c>
      <c r="BM60" t="s">
        <v>162</v>
      </c>
      <c r="BN60" t="s">
        <v>162</v>
      </c>
      <c r="BO60">
        <v>566</v>
      </c>
      <c r="BP60">
        <v>566</v>
      </c>
      <c r="BQ60">
        <v>11500</v>
      </c>
      <c r="BR60">
        <v>1000</v>
      </c>
      <c r="BS60">
        <v>57.5</v>
      </c>
      <c r="BT60">
        <v>4.3099999999999996</v>
      </c>
      <c r="BU60">
        <v>0</v>
      </c>
      <c r="BV60">
        <v>11438.1875</v>
      </c>
      <c r="BW60">
        <v>0</v>
      </c>
      <c r="BX60" t="s">
        <v>162</v>
      </c>
      <c r="BY60" t="s">
        <v>162</v>
      </c>
      <c r="BZ60">
        <v>0</v>
      </c>
      <c r="CA60">
        <v>0</v>
      </c>
      <c r="CB60" t="s">
        <v>166</v>
      </c>
      <c r="CC60">
        <v>23</v>
      </c>
      <c r="CD60" t="s">
        <v>162</v>
      </c>
      <c r="CE60">
        <v>0</v>
      </c>
      <c r="CF60">
        <v>0</v>
      </c>
      <c r="CG60" t="s">
        <v>167</v>
      </c>
      <c r="CH60">
        <v>0</v>
      </c>
      <c r="CI60">
        <v>0.2</v>
      </c>
      <c r="CJ60">
        <v>23</v>
      </c>
      <c r="CK60" t="s">
        <v>162</v>
      </c>
      <c r="CL60" t="s">
        <v>167</v>
      </c>
      <c r="CM60" t="s">
        <v>162</v>
      </c>
      <c r="CN60" t="s">
        <v>162</v>
      </c>
      <c r="CO60">
        <v>0</v>
      </c>
      <c r="CP60" t="s">
        <v>381</v>
      </c>
      <c r="CQ60">
        <v>30</v>
      </c>
      <c r="CR60">
        <v>6.9</v>
      </c>
      <c r="CS60">
        <v>0.52</v>
      </c>
      <c r="CT60">
        <v>11497.96</v>
      </c>
      <c r="CU60" t="s">
        <v>168</v>
      </c>
      <c r="CV60">
        <v>25</v>
      </c>
      <c r="CW60">
        <v>5.75</v>
      </c>
      <c r="CX60">
        <v>0.43</v>
      </c>
      <c r="CY60" t="s">
        <v>168</v>
      </c>
      <c r="CZ60">
        <v>7.5</v>
      </c>
      <c r="DA60">
        <v>1.7250000000000001</v>
      </c>
      <c r="DB60">
        <v>0.13</v>
      </c>
      <c r="DC60" t="s">
        <v>163</v>
      </c>
      <c r="DD60">
        <v>7.5</v>
      </c>
      <c r="DE60">
        <v>1.7250000000000001</v>
      </c>
      <c r="DF60">
        <v>0.13</v>
      </c>
      <c r="DG60">
        <v>0</v>
      </c>
      <c r="DH60">
        <v>5</v>
      </c>
      <c r="DI60">
        <v>0.38</v>
      </c>
      <c r="DJ60" t="s">
        <v>168</v>
      </c>
      <c r="DK60">
        <v>5</v>
      </c>
      <c r="DL60">
        <v>1.1499999999999999</v>
      </c>
      <c r="DM60">
        <v>0.09</v>
      </c>
      <c r="DN60" t="s">
        <v>168</v>
      </c>
      <c r="DO60">
        <v>25</v>
      </c>
      <c r="DP60">
        <v>5.75</v>
      </c>
      <c r="DQ60">
        <v>0.43</v>
      </c>
      <c r="DR60" t="s">
        <v>162</v>
      </c>
      <c r="DS60">
        <v>0</v>
      </c>
      <c r="DT60">
        <v>0</v>
      </c>
      <c r="DU60" t="s">
        <v>162</v>
      </c>
      <c r="DV60">
        <v>0</v>
      </c>
      <c r="DW60">
        <v>0</v>
      </c>
      <c r="DX60" t="s">
        <v>162</v>
      </c>
      <c r="DY60" t="s">
        <v>162</v>
      </c>
      <c r="DZ60" t="s">
        <v>162</v>
      </c>
      <c r="EA60" t="s">
        <v>162</v>
      </c>
      <c r="EB60">
        <v>0</v>
      </c>
      <c r="EC60">
        <v>0</v>
      </c>
      <c r="ED60">
        <v>34.5</v>
      </c>
      <c r="EE60">
        <v>2.58</v>
      </c>
      <c r="EF60">
        <v>2.0020566000040006E+19</v>
      </c>
      <c r="EG60">
        <v>4.0010566E+19</v>
      </c>
      <c r="EH60" t="s">
        <v>385</v>
      </c>
      <c r="EI60" t="s">
        <v>385</v>
      </c>
      <c r="EJ60" t="s">
        <v>162</v>
      </c>
      <c r="EK60" t="s">
        <v>162</v>
      </c>
      <c r="EL60" t="s">
        <v>126</v>
      </c>
      <c r="EM60" t="s">
        <v>162</v>
      </c>
      <c r="EN60" t="s">
        <v>162</v>
      </c>
      <c r="EO60" t="s">
        <v>162</v>
      </c>
      <c r="EP60" t="s">
        <v>162</v>
      </c>
      <c r="EQ60" t="s">
        <v>162</v>
      </c>
      <c r="ER60" t="s">
        <v>162</v>
      </c>
      <c r="ES60" t="s">
        <v>162</v>
      </c>
      <c r="ET60" t="s">
        <v>162</v>
      </c>
      <c r="EU60" t="s">
        <v>162</v>
      </c>
      <c r="EV60">
        <v>11497.96</v>
      </c>
      <c r="EW60">
        <v>0</v>
      </c>
      <c r="EX60">
        <v>0</v>
      </c>
      <c r="EY60" t="s">
        <v>162</v>
      </c>
      <c r="EZ60" t="s">
        <v>171</v>
      </c>
      <c r="FA60" t="s">
        <v>162</v>
      </c>
      <c r="FB60">
        <v>0</v>
      </c>
      <c r="FC60">
        <v>0</v>
      </c>
    </row>
    <row r="61" spans="1:159" x14ac:dyDescent="0.25">
      <c r="A61" t="s">
        <v>157</v>
      </c>
      <c r="B61" t="s">
        <v>144</v>
      </c>
      <c r="C61">
        <v>9813736786</v>
      </c>
      <c r="D61" t="s">
        <v>145</v>
      </c>
      <c r="E61" t="s">
        <v>265</v>
      </c>
      <c r="F61" s="3" t="s">
        <v>147</v>
      </c>
      <c r="G61" t="s">
        <v>230</v>
      </c>
      <c r="H61" t="s">
        <v>231</v>
      </c>
      <c r="I61" t="s">
        <v>232</v>
      </c>
      <c r="J61" t="s">
        <v>233</v>
      </c>
      <c r="K61" t="s">
        <v>152</v>
      </c>
      <c r="L61" s="4">
        <v>0.5</v>
      </c>
      <c r="M61" s="4">
        <v>11500</v>
      </c>
      <c r="N61" t="s">
        <v>153</v>
      </c>
      <c r="O61" t="s">
        <v>418</v>
      </c>
      <c r="P61" t="s">
        <v>419</v>
      </c>
      <c r="Q61">
        <v>34987</v>
      </c>
      <c r="R61">
        <v>274185</v>
      </c>
      <c r="S61" s="3" t="s">
        <v>156</v>
      </c>
      <c r="T61" t="s">
        <v>157</v>
      </c>
      <c r="U61">
        <v>2617763104</v>
      </c>
      <c r="V61" t="s">
        <v>420</v>
      </c>
      <c r="W61" t="s">
        <v>420</v>
      </c>
      <c r="X61">
        <v>9746876</v>
      </c>
      <c r="Y61">
        <v>1001722</v>
      </c>
      <c r="Z61">
        <v>25529053</v>
      </c>
      <c r="AA61">
        <v>9813736786</v>
      </c>
      <c r="AB61">
        <v>800578</v>
      </c>
      <c r="AC61" t="s">
        <v>159</v>
      </c>
      <c r="AD61" t="s">
        <v>160</v>
      </c>
      <c r="AE61" t="s">
        <v>161</v>
      </c>
      <c r="AF61" t="s">
        <v>233</v>
      </c>
      <c r="AG61">
        <v>5999</v>
      </c>
      <c r="AH61">
        <v>63</v>
      </c>
      <c r="AI61" t="s">
        <v>162</v>
      </c>
      <c r="AJ61" t="s">
        <v>162</v>
      </c>
      <c r="AK61" t="s">
        <v>162</v>
      </c>
      <c r="AL61" t="s">
        <v>163</v>
      </c>
      <c r="AM61" t="s">
        <v>420</v>
      </c>
      <c r="AN61">
        <v>566</v>
      </c>
      <c r="AO61">
        <v>274185</v>
      </c>
      <c r="AP61">
        <v>566</v>
      </c>
      <c r="AQ61">
        <v>9813736786</v>
      </c>
      <c r="AR61">
        <v>9813736786</v>
      </c>
      <c r="AS61" t="s">
        <v>153</v>
      </c>
      <c r="AT61" t="s">
        <v>421</v>
      </c>
      <c r="AU61" t="s">
        <v>162</v>
      </c>
      <c r="AV61" t="s">
        <v>270</v>
      </c>
      <c r="AW61" s="4">
        <v>0.5</v>
      </c>
      <c r="AX61">
        <v>11500</v>
      </c>
      <c r="AY61">
        <v>11500</v>
      </c>
      <c r="AZ61" s="9">
        <f t="shared" si="0"/>
        <v>11500</v>
      </c>
      <c r="BA61" s="9">
        <v>350</v>
      </c>
      <c r="BB61" s="9">
        <f t="shared" si="1"/>
        <v>11150</v>
      </c>
      <c r="BC61" s="10">
        <f t="shared" si="2"/>
        <v>1962.4</v>
      </c>
      <c r="BD61" s="11">
        <f t="shared" si="3"/>
        <v>8920</v>
      </c>
      <c r="BE61" s="12">
        <f t="shared" si="4"/>
        <v>267.60000000000002</v>
      </c>
      <c r="BF61" s="9">
        <v>250</v>
      </c>
      <c r="BG61" s="13">
        <f t="shared" si="5"/>
        <v>81.25</v>
      </c>
      <c r="BH61" s="13"/>
      <c r="BI61" s="14"/>
      <c r="BJ61" s="9">
        <f t="shared" si="6"/>
        <v>18.75</v>
      </c>
      <c r="BK61" t="s">
        <v>162</v>
      </c>
      <c r="BL61" t="s">
        <v>162</v>
      </c>
      <c r="BM61" t="s">
        <v>162</v>
      </c>
      <c r="BN61" t="s">
        <v>162</v>
      </c>
      <c r="BO61">
        <v>566</v>
      </c>
      <c r="BP61">
        <v>566</v>
      </c>
      <c r="BQ61">
        <v>11500</v>
      </c>
      <c r="BR61">
        <v>1000</v>
      </c>
      <c r="BS61">
        <v>57.5</v>
      </c>
      <c r="BT61">
        <v>4.3099999999999996</v>
      </c>
      <c r="BU61">
        <v>0</v>
      </c>
      <c r="BV61">
        <v>11438.1875</v>
      </c>
      <c r="BW61">
        <v>0</v>
      </c>
      <c r="BX61" t="s">
        <v>162</v>
      </c>
      <c r="BY61" t="s">
        <v>162</v>
      </c>
      <c r="BZ61">
        <v>0</v>
      </c>
      <c r="CA61">
        <v>0</v>
      </c>
      <c r="CB61" t="s">
        <v>166</v>
      </c>
      <c r="CC61">
        <v>23</v>
      </c>
      <c r="CD61" t="s">
        <v>162</v>
      </c>
      <c r="CE61">
        <v>0</v>
      </c>
      <c r="CF61">
        <v>0</v>
      </c>
      <c r="CG61" t="s">
        <v>167</v>
      </c>
      <c r="CH61">
        <v>0</v>
      </c>
      <c r="CI61">
        <v>0.2</v>
      </c>
      <c r="CJ61">
        <v>23</v>
      </c>
      <c r="CK61" t="s">
        <v>162</v>
      </c>
      <c r="CL61" t="s">
        <v>167</v>
      </c>
      <c r="CM61" t="s">
        <v>162</v>
      </c>
      <c r="CN61" t="s">
        <v>162</v>
      </c>
      <c r="CO61">
        <v>0</v>
      </c>
      <c r="CP61" t="s">
        <v>265</v>
      </c>
      <c r="CQ61">
        <v>30</v>
      </c>
      <c r="CR61">
        <v>6.9</v>
      </c>
      <c r="CS61">
        <v>0.52</v>
      </c>
      <c r="CT61">
        <v>11492.58</v>
      </c>
      <c r="CU61" t="s">
        <v>168</v>
      </c>
      <c r="CV61">
        <v>25</v>
      </c>
      <c r="CW61">
        <v>5.75</v>
      </c>
      <c r="CX61">
        <v>0.43</v>
      </c>
      <c r="CY61" t="s">
        <v>168</v>
      </c>
      <c r="CZ61">
        <v>7.5</v>
      </c>
      <c r="DA61">
        <v>1.7250000000000001</v>
      </c>
      <c r="DB61">
        <v>0.13</v>
      </c>
      <c r="DC61" t="s">
        <v>163</v>
      </c>
      <c r="DD61">
        <v>7.5</v>
      </c>
      <c r="DE61">
        <v>1.7250000000000001</v>
      </c>
      <c r="DF61">
        <v>0.13</v>
      </c>
      <c r="DG61">
        <v>0</v>
      </c>
      <c r="DH61">
        <v>0</v>
      </c>
      <c r="DI61">
        <v>0</v>
      </c>
      <c r="DJ61" t="s">
        <v>168</v>
      </c>
      <c r="DK61">
        <v>5</v>
      </c>
      <c r="DL61">
        <v>1.1499999999999999</v>
      </c>
      <c r="DM61">
        <v>0.09</v>
      </c>
      <c r="DN61" t="s">
        <v>168</v>
      </c>
      <c r="DO61">
        <v>25</v>
      </c>
      <c r="DP61">
        <v>5.75</v>
      </c>
      <c r="DQ61">
        <v>0.43</v>
      </c>
      <c r="DR61" t="s">
        <v>162</v>
      </c>
      <c r="DS61">
        <v>0</v>
      </c>
      <c r="DT61">
        <v>0</v>
      </c>
      <c r="DU61" t="s">
        <v>162</v>
      </c>
      <c r="DV61">
        <v>0</v>
      </c>
      <c r="DW61">
        <v>0</v>
      </c>
      <c r="DX61" t="s">
        <v>162</v>
      </c>
      <c r="DY61" t="s">
        <v>162</v>
      </c>
      <c r="DZ61" t="s">
        <v>162</v>
      </c>
      <c r="EA61" t="s">
        <v>162</v>
      </c>
      <c r="EB61">
        <v>0</v>
      </c>
      <c r="EC61">
        <v>0</v>
      </c>
      <c r="ED61">
        <v>34.5</v>
      </c>
      <c r="EE61">
        <v>2.58</v>
      </c>
      <c r="EF61">
        <v>2.0020566000040006E+19</v>
      </c>
      <c r="EG61">
        <v>3.0040567E+19</v>
      </c>
      <c r="EH61" t="s">
        <v>420</v>
      </c>
      <c r="EI61" t="s">
        <v>420</v>
      </c>
      <c r="EJ61" t="s">
        <v>162</v>
      </c>
      <c r="EK61" t="s">
        <v>162</v>
      </c>
      <c r="EL61" t="s">
        <v>126</v>
      </c>
      <c r="EM61" t="s">
        <v>162</v>
      </c>
      <c r="EN61" t="s">
        <v>162</v>
      </c>
      <c r="EO61" t="s">
        <v>162</v>
      </c>
      <c r="EP61" t="s">
        <v>162</v>
      </c>
      <c r="EQ61" t="s">
        <v>162</v>
      </c>
      <c r="ER61" t="s">
        <v>162</v>
      </c>
      <c r="ES61" t="s">
        <v>162</v>
      </c>
      <c r="ET61" t="s">
        <v>162</v>
      </c>
      <c r="EU61" t="s">
        <v>162</v>
      </c>
      <c r="EV61">
        <v>11492.58</v>
      </c>
      <c r="EW61">
        <v>0</v>
      </c>
      <c r="EX61">
        <v>0</v>
      </c>
      <c r="EY61" t="s">
        <v>162</v>
      </c>
      <c r="EZ61" t="s">
        <v>171</v>
      </c>
      <c r="FA61" t="s">
        <v>162</v>
      </c>
      <c r="FB61">
        <v>0</v>
      </c>
      <c r="FC61">
        <v>0</v>
      </c>
    </row>
    <row r="62" spans="1:159" x14ac:dyDescent="0.25">
      <c r="A62" t="s">
        <v>157</v>
      </c>
      <c r="B62" t="s">
        <v>144</v>
      </c>
      <c r="C62">
        <v>9813144760</v>
      </c>
      <c r="D62" t="s">
        <v>145</v>
      </c>
      <c r="E62" t="s">
        <v>265</v>
      </c>
      <c r="F62" s="3" t="s">
        <v>147</v>
      </c>
      <c r="G62" t="s">
        <v>230</v>
      </c>
      <c r="H62" t="s">
        <v>231</v>
      </c>
      <c r="I62" t="s">
        <v>232</v>
      </c>
      <c r="J62" t="s">
        <v>233</v>
      </c>
      <c r="K62" t="s">
        <v>152</v>
      </c>
      <c r="L62" s="4">
        <v>0.5</v>
      </c>
      <c r="M62" s="4">
        <v>11500</v>
      </c>
      <c r="N62" t="s">
        <v>153</v>
      </c>
      <c r="O62" t="s">
        <v>444</v>
      </c>
      <c r="P62" t="s">
        <v>445</v>
      </c>
      <c r="Q62">
        <v>34985</v>
      </c>
      <c r="R62">
        <v>118191</v>
      </c>
      <c r="S62" s="3" t="s">
        <v>156</v>
      </c>
      <c r="T62" t="s">
        <v>157</v>
      </c>
      <c r="U62">
        <v>2617689427</v>
      </c>
      <c r="V62" t="s">
        <v>446</v>
      </c>
      <c r="W62" t="s">
        <v>446</v>
      </c>
      <c r="X62">
        <v>5601676</v>
      </c>
      <c r="Y62">
        <v>1001695</v>
      </c>
      <c r="Z62">
        <v>25528483</v>
      </c>
      <c r="AA62">
        <v>9813144760</v>
      </c>
      <c r="AB62">
        <v>800578</v>
      </c>
      <c r="AC62" t="s">
        <v>159</v>
      </c>
      <c r="AD62" t="s">
        <v>160</v>
      </c>
      <c r="AE62" t="s">
        <v>161</v>
      </c>
      <c r="AF62" t="s">
        <v>233</v>
      </c>
      <c r="AG62">
        <v>5999</v>
      </c>
      <c r="AH62">
        <v>63</v>
      </c>
      <c r="AI62" t="s">
        <v>162</v>
      </c>
      <c r="AJ62" t="s">
        <v>162</v>
      </c>
      <c r="AK62" t="s">
        <v>162</v>
      </c>
      <c r="AL62" t="s">
        <v>163</v>
      </c>
      <c r="AM62" t="s">
        <v>446</v>
      </c>
      <c r="AN62">
        <v>566</v>
      </c>
      <c r="AO62">
        <v>118191</v>
      </c>
      <c r="AP62">
        <v>566</v>
      </c>
      <c r="AQ62">
        <v>9813144760</v>
      </c>
      <c r="AR62">
        <v>9813144760</v>
      </c>
      <c r="AS62" t="s">
        <v>153</v>
      </c>
      <c r="AT62" t="s">
        <v>447</v>
      </c>
      <c r="AU62" t="s">
        <v>162</v>
      </c>
      <c r="AV62" t="s">
        <v>270</v>
      </c>
      <c r="AW62" s="4">
        <v>0.5</v>
      </c>
      <c r="AX62">
        <v>11500</v>
      </c>
      <c r="AY62">
        <v>11500</v>
      </c>
      <c r="AZ62" s="9">
        <f t="shared" si="0"/>
        <v>11500</v>
      </c>
      <c r="BA62" s="9">
        <v>350</v>
      </c>
      <c r="BB62" s="9">
        <f t="shared" si="1"/>
        <v>11150</v>
      </c>
      <c r="BC62" s="10">
        <f t="shared" si="2"/>
        <v>1962.4</v>
      </c>
      <c r="BD62" s="11">
        <f t="shared" si="3"/>
        <v>8920</v>
      </c>
      <c r="BE62" s="12">
        <f t="shared" si="4"/>
        <v>267.60000000000002</v>
      </c>
      <c r="BF62" s="9">
        <v>250</v>
      </c>
      <c r="BG62" s="13">
        <f t="shared" si="5"/>
        <v>81.25</v>
      </c>
      <c r="BH62" s="13"/>
      <c r="BI62" s="14"/>
      <c r="BJ62" s="9">
        <f t="shared" si="6"/>
        <v>18.75</v>
      </c>
      <c r="BK62" t="s">
        <v>162</v>
      </c>
      <c r="BL62" t="s">
        <v>162</v>
      </c>
      <c r="BM62" t="s">
        <v>162</v>
      </c>
      <c r="BN62" t="s">
        <v>162</v>
      </c>
      <c r="BO62">
        <v>566</v>
      </c>
      <c r="BP62">
        <v>566</v>
      </c>
      <c r="BQ62">
        <v>11500</v>
      </c>
      <c r="BR62">
        <v>1000</v>
      </c>
      <c r="BS62">
        <v>57.5</v>
      </c>
      <c r="BT62">
        <v>4.3099999999999996</v>
      </c>
      <c r="BU62">
        <v>0</v>
      </c>
      <c r="BV62">
        <v>11438.1875</v>
      </c>
      <c r="BW62">
        <v>0</v>
      </c>
      <c r="BX62" t="s">
        <v>162</v>
      </c>
      <c r="BY62" t="s">
        <v>162</v>
      </c>
      <c r="BZ62">
        <v>0</v>
      </c>
      <c r="CA62">
        <v>0</v>
      </c>
      <c r="CB62" t="s">
        <v>166</v>
      </c>
      <c r="CC62">
        <v>23</v>
      </c>
      <c r="CD62" t="s">
        <v>162</v>
      </c>
      <c r="CE62">
        <v>0</v>
      </c>
      <c r="CF62">
        <v>0</v>
      </c>
      <c r="CG62" t="s">
        <v>167</v>
      </c>
      <c r="CH62">
        <v>0</v>
      </c>
      <c r="CI62">
        <v>0.2</v>
      </c>
      <c r="CJ62">
        <v>23</v>
      </c>
      <c r="CK62" t="s">
        <v>162</v>
      </c>
      <c r="CL62" t="s">
        <v>167</v>
      </c>
      <c r="CM62" t="s">
        <v>162</v>
      </c>
      <c r="CN62" t="s">
        <v>162</v>
      </c>
      <c r="CO62">
        <v>0</v>
      </c>
      <c r="CP62" t="s">
        <v>265</v>
      </c>
      <c r="CQ62">
        <v>30</v>
      </c>
      <c r="CR62">
        <v>6.9</v>
      </c>
      <c r="CS62">
        <v>0.52</v>
      </c>
      <c r="CT62">
        <v>11492.58</v>
      </c>
      <c r="CU62" t="s">
        <v>168</v>
      </c>
      <c r="CV62">
        <v>25</v>
      </c>
      <c r="CW62">
        <v>5.75</v>
      </c>
      <c r="CX62">
        <v>0.43</v>
      </c>
      <c r="CY62" t="s">
        <v>168</v>
      </c>
      <c r="CZ62">
        <v>7.5</v>
      </c>
      <c r="DA62">
        <v>1.7250000000000001</v>
      </c>
      <c r="DB62">
        <v>0.13</v>
      </c>
      <c r="DC62" t="s">
        <v>163</v>
      </c>
      <c r="DD62">
        <v>7.5</v>
      </c>
      <c r="DE62">
        <v>1.7250000000000001</v>
      </c>
      <c r="DF62">
        <v>0.13</v>
      </c>
      <c r="DG62">
        <v>0</v>
      </c>
      <c r="DH62">
        <v>0</v>
      </c>
      <c r="DI62">
        <v>0</v>
      </c>
      <c r="DJ62" t="s">
        <v>168</v>
      </c>
      <c r="DK62">
        <v>5</v>
      </c>
      <c r="DL62">
        <v>1.1499999999999999</v>
      </c>
      <c r="DM62">
        <v>0.09</v>
      </c>
      <c r="DN62" t="s">
        <v>168</v>
      </c>
      <c r="DO62">
        <v>25</v>
      </c>
      <c r="DP62">
        <v>5.75</v>
      </c>
      <c r="DQ62">
        <v>0.43</v>
      </c>
      <c r="DR62" t="s">
        <v>162</v>
      </c>
      <c r="DS62">
        <v>0</v>
      </c>
      <c r="DT62">
        <v>0</v>
      </c>
      <c r="DU62" t="s">
        <v>162</v>
      </c>
      <c r="DV62">
        <v>0</v>
      </c>
      <c r="DW62">
        <v>0</v>
      </c>
      <c r="DX62" t="s">
        <v>162</v>
      </c>
      <c r="DY62" t="s">
        <v>162</v>
      </c>
      <c r="DZ62" t="s">
        <v>162</v>
      </c>
      <c r="EA62" t="s">
        <v>162</v>
      </c>
      <c r="EB62">
        <v>0</v>
      </c>
      <c r="EC62">
        <v>0</v>
      </c>
      <c r="ED62">
        <v>34.5</v>
      </c>
      <c r="EE62">
        <v>2.58</v>
      </c>
      <c r="EF62">
        <v>2.0020566000040006E+19</v>
      </c>
      <c r="EG62">
        <v>3.0040567E+19</v>
      </c>
      <c r="EH62" t="s">
        <v>446</v>
      </c>
      <c r="EI62" t="s">
        <v>446</v>
      </c>
      <c r="EJ62" t="s">
        <v>162</v>
      </c>
      <c r="EK62" t="s">
        <v>162</v>
      </c>
      <c r="EL62" t="s">
        <v>126</v>
      </c>
      <c r="EM62" t="s">
        <v>162</v>
      </c>
      <c r="EN62" t="s">
        <v>162</v>
      </c>
      <c r="EO62" t="s">
        <v>162</v>
      </c>
      <c r="EP62" t="s">
        <v>162</v>
      </c>
      <c r="EQ62" t="s">
        <v>162</v>
      </c>
      <c r="ER62" t="s">
        <v>162</v>
      </c>
      <c r="ES62" t="s">
        <v>162</v>
      </c>
      <c r="ET62" t="s">
        <v>162</v>
      </c>
      <c r="EU62" t="s">
        <v>162</v>
      </c>
      <c r="EV62">
        <v>11492.58</v>
      </c>
      <c r="EW62">
        <v>0</v>
      </c>
      <c r="EX62">
        <v>0</v>
      </c>
      <c r="EY62" t="s">
        <v>162</v>
      </c>
      <c r="EZ62" t="s">
        <v>171</v>
      </c>
      <c r="FA62" t="s">
        <v>162</v>
      </c>
      <c r="FB62">
        <v>0</v>
      </c>
      <c r="FC62">
        <v>0</v>
      </c>
    </row>
    <row r="63" spans="1:159" x14ac:dyDescent="0.25">
      <c r="A63" t="s">
        <v>157</v>
      </c>
      <c r="B63" t="s">
        <v>144</v>
      </c>
      <c r="C63">
        <v>9813122505</v>
      </c>
      <c r="D63" t="s">
        <v>145</v>
      </c>
      <c r="E63" t="s">
        <v>283</v>
      </c>
      <c r="F63" s="3" t="s">
        <v>147</v>
      </c>
      <c r="G63" t="s">
        <v>230</v>
      </c>
      <c r="H63" t="s">
        <v>231</v>
      </c>
      <c r="I63" t="s">
        <v>232</v>
      </c>
      <c r="J63" t="s">
        <v>290</v>
      </c>
      <c r="K63" t="s">
        <v>152</v>
      </c>
      <c r="L63" s="4">
        <v>0.5</v>
      </c>
      <c r="M63" s="4">
        <v>11500</v>
      </c>
      <c r="N63" t="s">
        <v>291</v>
      </c>
      <c r="O63" t="s">
        <v>334</v>
      </c>
      <c r="P63" t="s">
        <v>474</v>
      </c>
      <c r="Q63">
        <v>34985</v>
      </c>
      <c r="R63">
        <v>951831</v>
      </c>
      <c r="S63" s="3" t="s">
        <v>156</v>
      </c>
      <c r="T63" t="s">
        <v>157</v>
      </c>
      <c r="U63">
        <v>2617687923</v>
      </c>
      <c r="V63" t="s">
        <v>475</v>
      </c>
      <c r="W63" t="s">
        <v>475</v>
      </c>
      <c r="X63">
        <v>9637773</v>
      </c>
      <c r="Y63">
        <v>1001693</v>
      </c>
      <c r="Z63">
        <v>25528458</v>
      </c>
      <c r="AA63">
        <v>9813122505</v>
      </c>
      <c r="AB63">
        <v>800578</v>
      </c>
      <c r="AC63" t="s">
        <v>159</v>
      </c>
      <c r="AD63" t="s">
        <v>160</v>
      </c>
      <c r="AE63" t="s">
        <v>161</v>
      </c>
      <c r="AF63" t="s">
        <v>290</v>
      </c>
      <c r="AG63">
        <v>5999</v>
      </c>
      <c r="AH63">
        <v>63</v>
      </c>
      <c r="AI63" t="s">
        <v>162</v>
      </c>
      <c r="AJ63" t="s">
        <v>162</v>
      </c>
      <c r="AK63" t="s">
        <v>162</v>
      </c>
      <c r="AL63" t="s">
        <v>163</v>
      </c>
      <c r="AM63" t="s">
        <v>475</v>
      </c>
      <c r="AN63">
        <v>566</v>
      </c>
      <c r="AO63">
        <v>885670</v>
      </c>
      <c r="AP63">
        <v>566</v>
      </c>
      <c r="AQ63">
        <v>9813122505</v>
      </c>
      <c r="AR63">
        <v>9813122505</v>
      </c>
      <c r="AS63" t="s">
        <v>291</v>
      </c>
      <c r="AT63" t="s">
        <v>337</v>
      </c>
      <c r="AU63" t="s">
        <v>162</v>
      </c>
      <c r="AV63" t="s">
        <v>327</v>
      </c>
      <c r="AW63" s="4">
        <v>0.5</v>
      </c>
      <c r="AX63">
        <v>11500</v>
      </c>
      <c r="AY63">
        <v>11500</v>
      </c>
      <c r="AZ63" s="9">
        <f t="shared" si="0"/>
        <v>11500</v>
      </c>
      <c r="BA63" s="9">
        <v>350</v>
      </c>
      <c r="BB63" s="9">
        <f t="shared" si="1"/>
        <v>11150</v>
      </c>
      <c r="BC63" s="10">
        <f t="shared" si="2"/>
        <v>1962.4</v>
      </c>
      <c r="BD63" s="11">
        <f t="shared" si="3"/>
        <v>8920</v>
      </c>
      <c r="BE63" s="12">
        <f t="shared" si="4"/>
        <v>267.60000000000002</v>
      </c>
      <c r="BF63" s="9">
        <v>250</v>
      </c>
      <c r="BG63" s="13">
        <f t="shared" si="5"/>
        <v>81.25</v>
      </c>
      <c r="BH63" s="13"/>
      <c r="BI63" s="14"/>
      <c r="BJ63" s="9">
        <f t="shared" si="6"/>
        <v>18.75</v>
      </c>
      <c r="BK63" t="s">
        <v>162</v>
      </c>
      <c r="BL63" t="s">
        <v>162</v>
      </c>
      <c r="BM63" t="s">
        <v>162</v>
      </c>
      <c r="BN63" t="s">
        <v>162</v>
      </c>
      <c r="BO63">
        <v>566</v>
      </c>
      <c r="BP63">
        <v>566</v>
      </c>
      <c r="BQ63">
        <v>11500</v>
      </c>
      <c r="BR63">
        <v>1000</v>
      </c>
      <c r="BS63">
        <v>57.5</v>
      </c>
      <c r="BT63">
        <v>4.3099999999999996</v>
      </c>
      <c r="BU63">
        <v>0</v>
      </c>
      <c r="BV63">
        <v>11438.1875</v>
      </c>
      <c r="BW63">
        <v>0</v>
      </c>
      <c r="BX63" t="s">
        <v>162</v>
      </c>
      <c r="BY63" t="s">
        <v>162</v>
      </c>
      <c r="BZ63">
        <v>0</v>
      </c>
      <c r="CA63">
        <v>0</v>
      </c>
      <c r="CB63" t="s">
        <v>166</v>
      </c>
      <c r="CC63">
        <v>23</v>
      </c>
      <c r="CD63" t="s">
        <v>162</v>
      </c>
      <c r="CE63">
        <v>0</v>
      </c>
      <c r="CF63">
        <v>0</v>
      </c>
      <c r="CG63" t="s">
        <v>167</v>
      </c>
      <c r="CH63">
        <v>0</v>
      </c>
      <c r="CI63">
        <v>0.2</v>
      </c>
      <c r="CJ63">
        <v>23</v>
      </c>
      <c r="CK63" t="s">
        <v>162</v>
      </c>
      <c r="CL63" t="s">
        <v>167</v>
      </c>
      <c r="CM63" t="s">
        <v>162</v>
      </c>
      <c r="CN63" t="s">
        <v>162</v>
      </c>
      <c r="CO63">
        <v>0</v>
      </c>
      <c r="CP63" t="s">
        <v>283</v>
      </c>
      <c r="CQ63">
        <v>30</v>
      </c>
      <c r="CR63">
        <v>6.9</v>
      </c>
      <c r="CS63">
        <v>0.52</v>
      </c>
      <c r="CT63">
        <v>11497.96</v>
      </c>
      <c r="CU63" t="s">
        <v>168</v>
      </c>
      <c r="CV63">
        <v>25</v>
      </c>
      <c r="CW63">
        <v>5.75</v>
      </c>
      <c r="CX63">
        <v>0.43</v>
      </c>
      <c r="CY63" t="s">
        <v>168</v>
      </c>
      <c r="CZ63">
        <v>7.5</v>
      </c>
      <c r="DA63">
        <v>1.7250000000000001</v>
      </c>
      <c r="DB63">
        <v>0.13</v>
      </c>
      <c r="DC63" t="s">
        <v>163</v>
      </c>
      <c r="DD63">
        <v>7.5</v>
      </c>
      <c r="DE63">
        <v>1.7250000000000001</v>
      </c>
      <c r="DF63">
        <v>0.13</v>
      </c>
      <c r="DG63">
        <v>0</v>
      </c>
      <c r="DH63">
        <v>5</v>
      </c>
      <c r="DI63">
        <v>0.38</v>
      </c>
      <c r="DJ63" t="s">
        <v>168</v>
      </c>
      <c r="DK63">
        <v>5</v>
      </c>
      <c r="DL63">
        <v>1.1499999999999999</v>
      </c>
      <c r="DM63">
        <v>0.09</v>
      </c>
      <c r="DN63" t="s">
        <v>168</v>
      </c>
      <c r="DO63">
        <v>25</v>
      </c>
      <c r="DP63">
        <v>5.75</v>
      </c>
      <c r="DQ63">
        <v>0.43</v>
      </c>
      <c r="DR63" t="s">
        <v>162</v>
      </c>
      <c r="DS63">
        <v>0</v>
      </c>
      <c r="DT63">
        <v>0</v>
      </c>
      <c r="DU63" t="s">
        <v>162</v>
      </c>
      <c r="DV63">
        <v>0</v>
      </c>
      <c r="DW63">
        <v>0</v>
      </c>
      <c r="DX63" t="s">
        <v>162</v>
      </c>
      <c r="DY63" t="s">
        <v>162</v>
      </c>
      <c r="DZ63" t="s">
        <v>162</v>
      </c>
      <c r="EA63" t="s">
        <v>162</v>
      </c>
      <c r="EB63">
        <v>0</v>
      </c>
      <c r="EC63">
        <v>0</v>
      </c>
      <c r="ED63">
        <v>34.5</v>
      </c>
      <c r="EE63">
        <v>2.58</v>
      </c>
      <c r="EF63">
        <v>2.0020566000040006E+19</v>
      </c>
      <c r="EG63">
        <v>3.0040566E+19</v>
      </c>
      <c r="EH63" t="s">
        <v>475</v>
      </c>
      <c r="EI63" t="s">
        <v>475</v>
      </c>
      <c r="EJ63" t="s">
        <v>162</v>
      </c>
      <c r="EK63" t="s">
        <v>162</v>
      </c>
      <c r="EL63" t="s">
        <v>126</v>
      </c>
      <c r="EM63" t="s">
        <v>162</v>
      </c>
      <c r="EN63" t="s">
        <v>162</v>
      </c>
      <c r="EO63" t="s">
        <v>162</v>
      </c>
      <c r="EP63" t="s">
        <v>162</v>
      </c>
      <c r="EQ63" t="s">
        <v>162</v>
      </c>
      <c r="ER63" t="s">
        <v>162</v>
      </c>
      <c r="ES63" t="s">
        <v>162</v>
      </c>
      <c r="ET63" t="s">
        <v>162</v>
      </c>
      <c r="EU63" t="s">
        <v>162</v>
      </c>
      <c r="EV63">
        <v>11497.96</v>
      </c>
      <c r="EW63">
        <v>0</v>
      </c>
      <c r="EX63">
        <v>0</v>
      </c>
      <c r="EY63" t="s">
        <v>162</v>
      </c>
      <c r="EZ63" t="s">
        <v>171</v>
      </c>
      <c r="FA63" t="s">
        <v>162</v>
      </c>
      <c r="FB63">
        <v>0</v>
      </c>
      <c r="FC63">
        <v>0</v>
      </c>
    </row>
    <row r="64" spans="1:159" x14ac:dyDescent="0.25">
      <c r="A64" t="s">
        <v>157</v>
      </c>
      <c r="B64" t="s">
        <v>144</v>
      </c>
      <c r="C64">
        <v>9813104595</v>
      </c>
      <c r="D64" t="s">
        <v>145</v>
      </c>
      <c r="E64" t="s">
        <v>283</v>
      </c>
      <c r="F64" s="3" t="s">
        <v>147</v>
      </c>
      <c r="G64" t="s">
        <v>230</v>
      </c>
      <c r="H64" t="s">
        <v>231</v>
      </c>
      <c r="I64" t="s">
        <v>232</v>
      </c>
      <c r="J64" t="s">
        <v>290</v>
      </c>
      <c r="K64" t="s">
        <v>152</v>
      </c>
      <c r="L64" s="4">
        <v>0.5</v>
      </c>
      <c r="M64" s="4">
        <v>11500</v>
      </c>
      <c r="N64" t="s">
        <v>291</v>
      </c>
      <c r="O64" t="s">
        <v>488</v>
      </c>
      <c r="P64" t="s">
        <v>489</v>
      </c>
      <c r="Q64">
        <v>34985</v>
      </c>
      <c r="R64">
        <v>328935</v>
      </c>
      <c r="S64" s="3" t="s">
        <v>156</v>
      </c>
      <c r="T64" t="s">
        <v>157</v>
      </c>
      <c r="U64">
        <v>2617686327</v>
      </c>
      <c r="V64" t="s">
        <v>490</v>
      </c>
      <c r="W64" t="s">
        <v>490</v>
      </c>
      <c r="X64">
        <v>9637773</v>
      </c>
      <c r="Y64">
        <v>1001691</v>
      </c>
      <c r="Z64">
        <v>25528442</v>
      </c>
      <c r="AA64">
        <v>9813104595</v>
      </c>
      <c r="AB64">
        <v>800578</v>
      </c>
      <c r="AC64" t="s">
        <v>159</v>
      </c>
      <c r="AD64" t="s">
        <v>160</v>
      </c>
      <c r="AE64" t="s">
        <v>161</v>
      </c>
      <c r="AF64" t="s">
        <v>290</v>
      </c>
      <c r="AG64">
        <v>5999</v>
      </c>
      <c r="AH64">
        <v>63</v>
      </c>
      <c r="AI64" t="s">
        <v>162</v>
      </c>
      <c r="AJ64" t="s">
        <v>162</v>
      </c>
      <c r="AK64" t="s">
        <v>162</v>
      </c>
      <c r="AL64" t="s">
        <v>163</v>
      </c>
      <c r="AM64" t="s">
        <v>490</v>
      </c>
      <c r="AN64">
        <v>566</v>
      </c>
      <c r="AO64">
        <v>871995</v>
      </c>
      <c r="AP64">
        <v>566</v>
      </c>
      <c r="AQ64">
        <v>9813104595</v>
      </c>
      <c r="AR64">
        <v>9813104595</v>
      </c>
      <c r="AS64" t="s">
        <v>291</v>
      </c>
      <c r="AT64" t="s">
        <v>491</v>
      </c>
      <c r="AU64" t="s">
        <v>162</v>
      </c>
      <c r="AV64" t="s">
        <v>327</v>
      </c>
      <c r="AW64" s="4">
        <v>0.5</v>
      </c>
      <c r="AX64">
        <v>11500</v>
      </c>
      <c r="AY64">
        <v>11500</v>
      </c>
      <c r="AZ64" s="9">
        <f t="shared" si="0"/>
        <v>11500</v>
      </c>
      <c r="BA64" s="9">
        <v>350</v>
      </c>
      <c r="BB64" s="9">
        <f t="shared" si="1"/>
        <v>11150</v>
      </c>
      <c r="BC64" s="10">
        <f t="shared" si="2"/>
        <v>1962.4</v>
      </c>
      <c r="BD64" s="11">
        <f t="shared" si="3"/>
        <v>8920</v>
      </c>
      <c r="BE64" s="12">
        <f t="shared" si="4"/>
        <v>267.60000000000002</v>
      </c>
      <c r="BF64" s="9">
        <v>250</v>
      </c>
      <c r="BG64" s="13">
        <f t="shared" si="5"/>
        <v>81.25</v>
      </c>
      <c r="BH64" s="13"/>
      <c r="BI64" s="14"/>
      <c r="BJ64" s="9">
        <f t="shared" si="6"/>
        <v>18.75</v>
      </c>
      <c r="BK64" t="s">
        <v>162</v>
      </c>
      <c r="BL64" t="s">
        <v>162</v>
      </c>
      <c r="BM64" t="s">
        <v>162</v>
      </c>
      <c r="BN64" t="s">
        <v>162</v>
      </c>
      <c r="BO64">
        <v>566</v>
      </c>
      <c r="BP64">
        <v>566</v>
      </c>
      <c r="BQ64">
        <v>11500</v>
      </c>
      <c r="BR64">
        <v>1000</v>
      </c>
      <c r="BS64">
        <v>57.5</v>
      </c>
      <c r="BT64">
        <v>4.3099999999999996</v>
      </c>
      <c r="BU64">
        <v>0</v>
      </c>
      <c r="BV64">
        <v>11438.1875</v>
      </c>
      <c r="BW64">
        <v>0</v>
      </c>
      <c r="BX64" t="s">
        <v>162</v>
      </c>
      <c r="BY64" t="s">
        <v>162</v>
      </c>
      <c r="BZ64">
        <v>0</v>
      </c>
      <c r="CA64">
        <v>0</v>
      </c>
      <c r="CB64" t="s">
        <v>166</v>
      </c>
      <c r="CC64">
        <v>23</v>
      </c>
      <c r="CD64" t="s">
        <v>162</v>
      </c>
      <c r="CE64">
        <v>0</v>
      </c>
      <c r="CF64">
        <v>0</v>
      </c>
      <c r="CG64" t="s">
        <v>167</v>
      </c>
      <c r="CH64">
        <v>0</v>
      </c>
      <c r="CI64">
        <v>0.2</v>
      </c>
      <c r="CJ64">
        <v>23</v>
      </c>
      <c r="CK64" t="s">
        <v>162</v>
      </c>
      <c r="CL64" t="s">
        <v>167</v>
      </c>
      <c r="CM64" t="s">
        <v>162</v>
      </c>
      <c r="CN64" t="s">
        <v>162</v>
      </c>
      <c r="CO64">
        <v>0</v>
      </c>
      <c r="CP64" t="s">
        <v>283</v>
      </c>
      <c r="CQ64">
        <v>30</v>
      </c>
      <c r="CR64">
        <v>6.9</v>
      </c>
      <c r="CS64">
        <v>0.52</v>
      </c>
      <c r="CT64">
        <v>11497.96</v>
      </c>
      <c r="CU64" t="s">
        <v>168</v>
      </c>
      <c r="CV64">
        <v>25</v>
      </c>
      <c r="CW64">
        <v>5.75</v>
      </c>
      <c r="CX64">
        <v>0.43</v>
      </c>
      <c r="CY64" t="s">
        <v>168</v>
      </c>
      <c r="CZ64">
        <v>7.5</v>
      </c>
      <c r="DA64">
        <v>1.7250000000000001</v>
      </c>
      <c r="DB64">
        <v>0.13</v>
      </c>
      <c r="DC64" t="s">
        <v>163</v>
      </c>
      <c r="DD64">
        <v>7.5</v>
      </c>
      <c r="DE64">
        <v>1.7250000000000001</v>
      </c>
      <c r="DF64">
        <v>0.13</v>
      </c>
      <c r="DG64">
        <v>0</v>
      </c>
      <c r="DH64">
        <v>5</v>
      </c>
      <c r="DI64">
        <v>0.38</v>
      </c>
      <c r="DJ64" t="s">
        <v>168</v>
      </c>
      <c r="DK64">
        <v>5</v>
      </c>
      <c r="DL64">
        <v>1.1499999999999999</v>
      </c>
      <c r="DM64">
        <v>0.09</v>
      </c>
      <c r="DN64" t="s">
        <v>168</v>
      </c>
      <c r="DO64">
        <v>25</v>
      </c>
      <c r="DP64">
        <v>5.75</v>
      </c>
      <c r="DQ64">
        <v>0.43</v>
      </c>
      <c r="DR64" t="s">
        <v>162</v>
      </c>
      <c r="DS64">
        <v>0</v>
      </c>
      <c r="DT64">
        <v>0</v>
      </c>
      <c r="DU64" t="s">
        <v>162</v>
      </c>
      <c r="DV64">
        <v>0</v>
      </c>
      <c r="DW64">
        <v>0</v>
      </c>
      <c r="DX64" t="s">
        <v>162</v>
      </c>
      <c r="DY64" t="s">
        <v>162</v>
      </c>
      <c r="DZ64" t="s">
        <v>162</v>
      </c>
      <c r="EA64" t="s">
        <v>162</v>
      </c>
      <c r="EB64">
        <v>0</v>
      </c>
      <c r="EC64">
        <v>0</v>
      </c>
      <c r="ED64">
        <v>34.5</v>
      </c>
      <c r="EE64">
        <v>2.58</v>
      </c>
      <c r="EF64">
        <v>2.0020566000040006E+19</v>
      </c>
      <c r="EG64">
        <v>3.0040566E+19</v>
      </c>
      <c r="EH64" t="s">
        <v>490</v>
      </c>
      <c r="EI64" t="s">
        <v>490</v>
      </c>
      <c r="EJ64" t="s">
        <v>162</v>
      </c>
      <c r="EK64" t="s">
        <v>162</v>
      </c>
      <c r="EL64" t="s">
        <v>126</v>
      </c>
      <c r="EM64" t="s">
        <v>162</v>
      </c>
      <c r="EN64" t="s">
        <v>162</v>
      </c>
      <c r="EO64" t="s">
        <v>162</v>
      </c>
      <c r="EP64" t="s">
        <v>162</v>
      </c>
      <c r="EQ64" t="s">
        <v>162</v>
      </c>
      <c r="ER64" t="s">
        <v>162</v>
      </c>
      <c r="ES64" t="s">
        <v>162</v>
      </c>
      <c r="ET64" t="s">
        <v>162</v>
      </c>
      <c r="EU64" t="s">
        <v>162</v>
      </c>
      <c r="EV64">
        <v>11497.96</v>
      </c>
      <c r="EW64">
        <v>0</v>
      </c>
      <c r="EX64">
        <v>0</v>
      </c>
      <c r="EY64" t="s">
        <v>162</v>
      </c>
      <c r="EZ64" t="s">
        <v>171</v>
      </c>
      <c r="FA64" t="s">
        <v>162</v>
      </c>
      <c r="FB64">
        <v>0</v>
      </c>
      <c r="FC64">
        <v>0</v>
      </c>
    </row>
    <row r="65" spans="1:159" x14ac:dyDescent="0.25">
      <c r="A65" t="s">
        <v>157</v>
      </c>
      <c r="B65" t="s">
        <v>144</v>
      </c>
      <c r="C65">
        <v>9813337209</v>
      </c>
      <c r="D65" t="s">
        <v>145</v>
      </c>
      <c r="E65" t="s">
        <v>249</v>
      </c>
      <c r="F65" s="3" t="s">
        <v>147</v>
      </c>
      <c r="G65" t="s">
        <v>230</v>
      </c>
      <c r="H65" t="s">
        <v>231</v>
      </c>
      <c r="I65" t="s">
        <v>232</v>
      </c>
      <c r="J65" t="s">
        <v>233</v>
      </c>
      <c r="K65" t="s">
        <v>152</v>
      </c>
      <c r="L65" s="4">
        <v>0.5</v>
      </c>
      <c r="M65" s="4">
        <v>11500</v>
      </c>
      <c r="N65" t="s">
        <v>153</v>
      </c>
      <c r="O65" t="s">
        <v>398</v>
      </c>
      <c r="P65" t="s">
        <v>508</v>
      </c>
      <c r="Q65">
        <v>34987</v>
      </c>
      <c r="R65">
        <v>797023</v>
      </c>
      <c r="S65" s="3" t="s">
        <v>156</v>
      </c>
      <c r="T65" t="s">
        <v>157</v>
      </c>
      <c r="U65">
        <v>2617748149</v>
      </c>
      <c r="V65" t="s">
        <v>509</v>
      </c>
      <c r="W65" t="s">
        <v>509</v>
      </c>
      <c r="X65">
        <v>9637773</v>
      </c>
      <c r="Y65">
        <v>1001708</v>
      </c>
      <c r="Z65">
        <v>25528662</v>
      </c>
      <c r="AA65">
        <v>9813337209</v>
      </c>
      <c r="AB65">
        <v>800578</v>
      </c>
      <c r="AC65" t="s">
        <v>159</v>
      </c>
      <c r="AD65" t="s">
        <v>160</v>
      </c>
      <c r="AE65" t="s">
        <v>161</v>
      </c>
      <c r="AF65" t="s">
        <v>233</v>
      </c>
      <c r="AG65">
        <v>5999</v>
      </c>
      <c r="AH65">
        <v>63</v>
      </c>
      <c r="AI65" t="s">
        <v>162</v>
      </c>
      <c r="AJ65" t="s">
        <v>162</v>
      </c>
      <c r="AK65" t="s">
        <v>162</v>
      </c>
      <c r="AL65" t="s">
        <v>163</v>
      </c>
      <c r="AM65" t="s">
        <v>509</v>
      </c>
      <c r="AN65">
        <v>566</v>
      </c>
      <c r="AO65">
        <v>936320</v>
      </c>
      <c r="AP65">
        <v>566</v>
      </c>
      <c r="AQ65">
        <v>9813337209</v>
      </c>
      <c r="AR65">
        <v>9813337209</v>
      </c>
      <c r="AS65" t="s">
        <v>153</v>
      </c>
      <c r="AT65" t="s">
        <v>401</v>
      </c>
      <c r="AU65" t="s">
        <v>162</v>
      </c>
      <c r="AV65" t="s">
        <v>254</v>
      </c>
      <c r="AW65" s="4">
        <v>0.5</v>
      </c>
      <c r="AX65">
        <v>11500</v>
      </c>
      <c r="AY65">
        <v>11500</v>
      </c>
      <c r="AZ65" s="9">
        <f t="shared" si="0"/>
        <v>11500</v>
      </c>
      <c r="BA65" s="9">
        <v>350</v>
      </c>
      <c r="BB65" s="9">
        <f t="shared" si="1"/>
        <v>11150</v>
      </c>
      <c r="BC65" s="10">
        <f t="shared" si="2"/>
        <v>1962.4</v>
      </c>
      <c r="BD65" s="11">
        <f t="shared" si="3"/>
        <v>8920</v>
      </c>
      <c r="BE65" s="12">
        <f t="shared" si="4"/>
        <v>267.60000000000002</v>
      </c>
      <c r="BF65" s="9">
        <v>250</v>
      </c>
      <c r="BG65" s="13">
        <f t="shared" si="5"/>
        <v>81.25</v>
      </c>
      <c r="BH65" s="13"/>
      <c r="BI65" s="14"/>
      <c r="BJ65" s="9">
        <f t="shared" si="6"/>
        <v>18.75</v>
      </c>
      <c r="BK65" t="s">
        <v>162</v>
      </c>
      <c r="BL65" t="s">
        <v>162</v>
      </c>
      <c r="BM65" t="s">
        <v>162</v>
      </c>
      <c r="BN65" t="s">
        <v>162</v>
      </c>
      <c r="BO65">
        <v>566</v>
      </c>
      <c r="BP65">
        <v>566</v>
      </c>
      <c r="BQ65">
        <v>11500</v>
      </c>
      <c r="BR65">
        <v>1000</v>
      </c>
      <c r="BS65">
        <v>57.5</v>
      </c>
      <c r="BT65">
        <v>4.3099999999999996</v>
      </c>
      <c r="BU65">
        <v>0</v>
      </c>
      <c r="BV65">
        <v>11438.1875</v>
      </c>
      <c r="BW65">
        <v>0</v>
      </c>
      <c r="BX65" t="s">
        <v>162</v>
      </c>
      <c r="BY65" t="s">
        <v>162</v>
      </c>
      <c r="BZ65">
        <v>0</v>
      </c>
      <c r="CA65">
        <v>0</v>
      </c>
      <c r="CB65" t="s">
        <v>166</v>
      </c>
      <c r="CC65">
        <v>23</v>
      </c>
      <c r="CD65" t="s">
        <v>162</v>
      </c>
      <c r="CE65">
        <v>0</v>
      </c>
      <c r="CF65">
        <v>0</v>
      </c>
      <c r="CG65" t="s">
        <v>167</v>
      </c>
      <c r="CH65">
        <v>0</v>
      </c>
      <c r="CI65">
        <v>0.2</v>
      </c>
      <c r="CJ65">
        <v>23</v>
      </c>
      <c r="CK65" t="s">
        <v>162</v>
      </c>
      <c r="CL65" t="s">
        <v>167</v>
      </c>
      <c r="CM65" t="s">
        <v>162</v>
      </c>
      <c r="CN65" t="s">
        <v>162</v>
      </c>
      <c r="CO65">
        <v>0</v>
      </c>
      <c r="CP65" t="s">
        <v>249</v>
      </c>
      <c r="CQ65">
        <v>30</v>
      </c>
      <c r="CR65">
        <v>6.9</v>
      </c>
      <c r="CS65">
        <v>0.52</v>
      </c>
      <c r="CT65">
        <v>11493.66</v>
      </c>
      <c r="CU65" t="s">
        <v>168</v>
      </c>
      <c r="CV65">
        <v>25</v>
      </c>
      <c r="CW65">
        <v>5.75</v>
      </c>
      <c r="CX65">
        <v>0.43</v>
      </c>
      <c r="CY65" t="s">
        <v>168</v>
      </c>
      <c r="CZ65">
        <v>7.5</v>
      </c>
      <c r="DA65">
        <v>1.7250000000000001</v>
      </c>
      <c r="DB65">
        <v>0.13</v>
      </c>
      <c r="DC65" t="s">
        <v>163</v>
      </c>
      <c r="DD65">
        <v>7.5</v>
      </c>
      <c r="DE65">
        <v>1.7250000000000001</v>
      </c>
      <c r="DF65">
        <v>0.13</v>
      </c>
      <c r="DG65">
        <v>0</v>
      </c>
      <c r="DH65">
        <v>1</v>
      </c>
      <c r="DI65">
        <v>0.08</v>
      </c>
      <c r="DJ65" t="s">
        <v>168</v>
      </c>
      <c r="DK65">
        <v>5</v>
      </c>
      <c r="DL65">
        <v>1.1499999999999999</v>
      </c>
      <c r="DM65">
        <v>0.09</v>
      </c>
      <c r="DN65" t="s">
        <v>168</v>
      </c>
      <c r="DO65">
        <v>25</v>
      </c>
      <c r="DP65">
        <v>5.75</v>
      </c>
      <c r="DQ65">
        <v>0.43</v>
      </c>
      <c r="DR65" t="s">
        <v>162</v>
      </c>
      <c r="DS65">
        <v>0</v>
      </c>
      <c r="DT65">
        <v>0</v>
      </c>
      <c r="DU65" t="s">
        <v>162</v>
      </c>
      <c r="DV65">
        <v>0</v>
      </c>
      <c r="DW65">
        <v>0</v>
      </c>
      <c r="DX65" t="s">
        <v>162</v>
      </c>
      <c r="DY65" t="s">
        <v>162</v>
      </c>
      <c r="DZ65" t="s">
        <v>162</v>
      </c>
      <c r="EA65" t="s">
        <v>162</v>
      </c>
      <c r="EB65">
        <v>0</v>
      </c>
      <c r="EC65">
        <v>0</v>
      </c>
      <c r="ED65">
        <v>34.5</v>
      </c>
      <c r="EE65">
        <v>2.58</v>
      </c>
      <c r="EF65">
        <v>2.0020566000040006E+19</v>
      </c>
      <c r="EG65">
        <v>3.0040567E+19</v>
      </c>
      <c r="EH65" t="s">
        <v>509</v>
      </c>
      <c r="EI65" t="s">
        <v>509</v>
      </c>
      <c r="EJ65" t="s">
        <v>162</v>
      </c>
      <c r="EK65" t="s">
        <v>162</v>
      </c>
      <c r="EL65" t="s">
        <v>126</v>
      </c>
      <c r="EM65" t="s">
        <v>162</v>
      </c>
      <c r="EN65" t="s">
        <v>162</v>
      </c>
      <c r="EO65" t="s">
        <v>162</v>
      </c>
      <c r="EP65" t="s">
        <v>162</v>
      </c>
      <c r="EQ65" t="s">
        <v>162</v>
      </c>
      <c r="ER65" t="s">
        <v>162</v>
      </c>
      <c r="ES65" t="s">
        <v>162</v>
      </c>
      <c r="ET65" t="s">
        <v>162</v>
      </c>
      <c r="EU65" t="s">
        <v>162</v>
      </c>
      <c r="EV65">
        <v>11493.66</v>
      </c>
      <c r="EW65">
        <v>0</v>
      </c>
      <c r="EX65">
        <v>0</v>
      </c>
      <c r="EY65" t="s">
        <v>162</v>
      </c>
      <c r="EZ65" t="s">
        <v>171</v>
      </c>
      <c r="FA65" t="s">
        <v>162</v>
      </c>
      <c r="FB65">
        <v>0</v>
      </c>
      <c r="FC65">
        <v>0</v>
      </c>
    </row>
    <row r="66" spans="1:159" x14ac:dyDescent="0.25">
      <c r="A66" t="s">
        <v>157</v>
      </c>
      <c r="B66" t="s">
        <v>144</v>
      </c>
      <c r="C66">
        <v>9813530533</v>
      </c>
      <c r="D66" t="s">
        <v>145</v>
      </c>
      <c r="E66" t="s">
        <v>249</v>
      </c>
      <c r="F66" s="3" t="s">
        <v>147</v>
      </c>
      <c r="G66" t="s">
        <v>230</v>
      </c>
      <c r="H66" t="s">
        <v>231</v>
      </c>
      <c r="I66" t="s">
        <v>232</v>
      </c>
      <c r="J66" t="s">
        <v>233</v>
      </c>
      <c r="K66" t="s">
        <v>152</v>
      </c>
      <c r="L66" s="4">
        <v>0.5</v>
      </c>
      <c r="M66" s="4">
        <v>11500</v>
      </c>
      <c r="N66" t="s">
        <v>153</v>
      </c>
      <c r="O66" t="s">
        <v>464</v>
      </c>
      <c r="P66" t="s">
        <v>524</v>
      </c>
      <c r="Q66">
        <v>34987</v>
      </c>
      <c r="R66">
        <v>879949</v>
      </c>
      <c r="S66" s="3" t="s">
        <v>156</v>
      </c>
      <c r="T66" t="s">
        <v>157</v>
      </c>
      <c r="U66">
        <v>2617754659</v>
      </c>
      <c r="V66" t="s">
        <v>525</v>
      </c>
      <c r="W66" t="s">
        <v>525</v>
      </c>
      <c r="X66">
        <v>9637773</v>
      </c>
      <c r="Y66">
        <v>1001714</v>
      </c>
      <c r="Z66">
        <v>25528834</v>
      </c>
      <c r="AA66">
        <v>9813530533</v>
      </c>
      <c r="AB66">
        <v>800578</v>
      </c>
      <c r="AC66" t="s">
        <v>159</v>
      </c>
      <c r="AD66" t="s">
        <v>160</v>
      </c>
      <c r="AE66" t="s">
        <v>161</v>
      </c>
      <c r="AF66" t="s">
        <v>233</v>
      </c>
      <c r="AG66">
        <v>5999</v>
      </c>
      <c r="AH66">
        <v>63</v>
      </c>
      <c r="AI66" t="s">
        <v>162</v>
      </c>
      <c r="AJ66" t="s">
        <v>162</v>
      </c>
      <c r="AK66" t="s">
        <v>162</v>
      </c>
      <c r="AL66" t="s">
        <v>163</v>
      </c>
      <c r="AM66" t="s">
        <v>525</v>
      </c>
      <c r="AN66">
        <v>566</v>
      </c>
      <c r="AO66">
        <v>9166</v>
      </c>
      <c r="AP66">
        <v>566</v>
      </c>
      <c r="AQ66">
        <v>9813530533</v>
      </c>
      <c r="AR66">
        <v>9813530533</v>
      </c>
      <c r="AS66" t="s">
        <v>153</v>
      </c>
      <c r="AT66" t="s">
        <v>467</v>
      </c>
      <c r="AU66" t="s">
        <v>162</v>
      </c>
      <c r="AV66" t="s">
        <v>254</v>
      </c>
      <c r="AW66" s="4">
        <v>0.5</v>
      </c>
      <c r="AX66">
        <v>11500</v>
      </c>
      <c r="AY66">
        <v>11500</v>
      </c>
      <c r="AZ66" s="9">
        <f t="shared" ref="AZ66:AZ128" si="7">AY66-BH66-BI66</f>
        <v>11500</v>
      </c>
      <c r="BA66" s="9">
        <v>350</v>
      </c>
      <c r="BB66" s="9">
        <f t="shared" ref="BB66:BB128" si="8">AZ66-BA66</f>
        <v>11150</v>
      </c>
      <c r="BC66" s="10">
        <f t="shared" ref="BC66:BC128" si="9">17.6%*BB66</f>
        <v>1962.4</v>
      </c>
      <c r="BD66" s="11">
        <f t="shared" ref="BD66:BD128" si="10">80%*BB66</f>
        <v>8920</v>
      </c>
      <c r="BE66" s="12">
        <f t="shared" ref="BE66:BE128" si="11">BB66*2.4%</f>
        <v>267.60000000000002</v>
      </c>
      <c r="BF66" s="9">
        <v>250</v>
      </c>
      <c r="BG66" s="13">
        <f t="shared" ref="BG66:BG128" si="12">100-BJ66</f>
        <v>81.25</v>
      </c>
      <c r="BH66" s="13"/>
      <c r="BI66" s="14"/>
      <c r="BJ66" s="9">
        <f t="shared" ref="BJ66:BJ128" si="13">BF66*7.5%</f>
        <v>18.75</v>
      </c>
      <c r="BK66" t="s">
        <v>162</v>
      </c>
      <c r="BL66" t="s">
        <v>162</v>
      </c>
      <c r="BM66" t="s">
        <v>162</v>
      </c>
      <c r="BN66" t="s">
        <v>162</v>
      </c>
      <c r="BO66">
        <v>566</v>
      </c>
      <c r="BP66">
        <v>566</v>
      </c>
      <c r="BQ66">
        <v>11500</v>
      </c>
      <c r="BR66">
        <v>1000</v>
      </c>
      <c r="BS66">
        <v>57.5</v>
      </c>
      <c r="BT66">
        <v>4.3099999999999996</v>
      </c>
      <c r="BU66">
        <v>0</v>
      </c>
      <c r="BV66">
        <v>11438.1875</v>
      </c>
      <c r="BW66">
        <v>0</v>
      </c>
      <c r="BX66" t="s">
        <v>162</v>
      </c>
      <c r="BY66" t="s">
        <v>162</v>
      </c>
      <c r="BZ66">
        <v>0</v>
      </c>
      <c r="CA66">
        <v>0</v>
      </c>
      <c r="CB66" t="s">
        <v>166</v>
      </c>
      <c r="CC66">
        <v>23</v>
      </c>
      <c r="CD66" t="s">
        <v>162</v>
      </c>
      <c r="CE66">
        <v>0</v>
      </c>
      <c r="CF66">
        <v>0</v>
      </c>
      <c r="CG66" t="s">
        <v>167</v>
      </c>
      <c r="CH66">
        <v>0</v>
      </c>
      <c r="CI66">
        <v>0.2</v>
      </c>
      <c r="CJ66">
        <v>23</v>
      </c>
      <c r="CK66" t="s">
        <v>162</v>
      </c>
      <c r="CL66" t="s">
        <v>167</v>
      </c>
      <c r="CM66" t="s">
        <v>162</v>
      </c>
      <c r="CN66" t="s">
        <v>162</v>
      </c>
      <c r="CO66">
        <v>0</v>
      </c>
      <c r="CP66" t="s">
        <v>249</v>
      </c>
      <c r="CQ66">
        <v>30</v>
      </c>
      <c r="CR66">
        <v>6.9</v>
      </c>
      <c r="CS66">
        <v>0.52</v>
      </c>
      <c r="CT66">
        <v>11493.66</v>
      </c>
      <c r="CU66" t="s">
        <v>168</v>
      </c>
      <c r="CV66">
        <v>25</v>
      </c>
      <c r="CW66">
        <v>5.75</v>
      </c>
      <c r="CX66">
        <v>0.43</v>
      </c>
      <c r="CY66" t="s">
        <v>168</v>
      </c>
      <c r="CZ66">
        <v>7.5</v>
      </c>
      <c r="DA66">
        <v>1.7250000000000001</v>
      </c>
      <c r="DB66">
        <v>0.13</v>
      </c>
      <c r="DC66" t="s">
        <v>163</v>
      </c>
      <c r="DD66">
        <v>7.5</v>
      </c>
      <c r="DE66">
        <v>1.7250000000000001</v>
      </c>
      <c r="DF66">
        <v>0.13</v>
      </c>
      <c r="DG66">
        <v>0</v>
      </c>
      <c r="DH66">
        <v>1</v>
      </c>
      <c r="DI66">
        <v>0.08</v>
      </c>
      <c r="DJ66" t="s">
        <v>168</v>
      </c>
      <c r="DK66">
        <v>5</v>
      </c>
      <c r="DL66">
        <v>1.1499999999999999</v>
      </c>
      <c r="DM66">
        <v>0.09</v>
      </c>
      <c r="DN66" t="s">
        <v>168</v>
      </c>
      <c r="DO66">
        <v>25</v>
      </c>
      <c r="DP66">
        <v>5.75</v>
      </c>
      <c r="DQ66">
        <v>0.43</v>
      </c>
      <c r="DR66" t="s">
        <v>162</v>
      </c>
      <c r="DS66">
        <v>0</v>
      </c>
      <c r="DT66">
        <v>0</v>
      </c>
      <c r="DU66" t="s">
        <v>162</v>
      </c>
      <c r="DV66">
        <v>0</v>
      </c>
      <c r="DW66">
        <v>0</v>
      </c>
      <c r="DX66" t="s">
        <v>162</v>
      </c>
      <c r="DY66" t="s">
        <v>162</v>
      </c>
      <c r="DZ66" t="s">
        <v>162</v>
      </c>
      <c r="EA66" t="s">
        <v>162</v>
      </c>
      <c r="EB66">
        <v>0</v>
      </c>
      <c r="EC66">
        <v>0</v>
      </c>
      <c r="ED66">
        <v>34.5</v>
      </c>
      <c r="EE66">
        <v>2.58</v>
      </c>
      <c r="EF66">
        <v>2.0020566000040006E+19</v>
      </c>
      <c r="EG66">
        <v>3.0040567E+19</v>
      </c>
      <c r="EH66" t="s">
        <v>525</v>
      </c>
      <c r="EI66" t="s">
        <v>525</v>
      </c>
      <c r="EJ66" t="s">
        <v>162</v>
      </c>
      <c r="EK66" t="s">
        <v>162</v>
      </c>
      <c r="EL66" t="s">
        <v>126</v>
      </c>
      <c r="EM66" t="s">
        <v>162</v>
      </c>
      <c r="EN66" t="s">
        <v>162</v>
      </c>
      <c r="EO66" t="s">
        <v>162</v>
      </c>
      <c r="EP66" t="s">
        <v>162</v>
      </c>
      <c r="EQ66" t="s">
        <v>162</v>
      </c>
      <c r="ER66" t="s">
        <v>162</v>
      </c>
      <c r="ES66" t="s">
        <v>162</v>
      </c>
      <c r="ET66" t="s">
        <v>162</v>
      </c>
      <c r="EU66" t="s">
        <v>162</v>
      </c>
      <c r="EV66">
        <v>11493.66</v>
      </c>
      <c r="EW66">
        <v>0</v>
      </c>
      <c r="EX66">
        <v>0</v>
      </c>
      <c r="EY66" t="s">
        <v>162</v>
      </c>
      <c r="EZ66" t="s">
        <v>171</v>
      </c>
      <c r="FA66" t="s">
        <v>162</v>
      </c>
      <c r="FB66">
        <v>0</v>
      </c>
      <c r="FC66">
        <v>0</v>
      </c>
    </row>
    <row r="67" spans="1:159" x14ac:dyDescent="0.25">
      <c r="A67" t="s">
        <v>157</v>
      </c>
      <c r="B67" t="s">
        <v>144</v>
      </c>
      <c r="C67">
        <v>9812931891</v>
      </c>
      <c r="D67" t="s">
        <v>145</v>
      </c>
      <c r="E67" t="s">
        <v>249</v>
      </c>
      <c r="F67" s="3" t="s">
        <v>147</v>
      </c>
      <c r="G67" t="s">
        <v>230</v>
      </c>
      <c r="H67" t="s">
        <v>231</v>
      </c>
      <c r="I67" t="s">
        <v>232</v>
      </c>
      <c r="J67" t="s">
        <v>233</v>
      </c>
      <c r="K67" t="s">
        <v>152</v>
      </c>
      <c r="L67" s="4">
        <v>0.5</v>
      </c>
      <c r="M67" s="4">
        <v>11500</v>
      </c>
      <c r="N67" t="s">
        <v>153</v>
      </c>
      <c r="O67" t="s">
        <v>542</v>
      </c>
      <c r="P67" t="s">
        <v>543</v>
      </c>
      <c r="Q67">
        <v>34985</v>
      </c>
      <c r="R67">
        <v>621463</v>
      </c>
      <c r="S67" s="3" t="s">
        <v>156</v>
      </c>
      <c r="T67" t="s">
        <v>157</v>
      </c>
      <c r="U67">
        <v>2617672501</v>
      </c>
      <c r="V67" t="s">
        <v>544</v>
      </c>
      <c r="W67" t="s">
        <v>544</v>
      </c>
      <c r="X67">
        <v>2307236</v>
      </c>
      <c r="Y67">
        <v>1001684</v>
      </c>
      <c r="Z67">
        <v>25528263</v>
      </c>
      <c r="AA67">
        <v>9812931891</v>
      </c>
      <c r="AB67">
        <v>800578</v>
      </c>
      <c r="AC67" t="s">
        <v>159</v>
      </c>
      <c r="AD67" t="s">
        <v>160</v>
      </c>
      <c r="AE67" t="s">
        <v>161</v>
      </c>
      <c r="AF67" t="s">
        <v>233</v>
      </c>
      <c r="AG67">
        <v>5999</v>
      </c>
      <c r="AH67">
        <v>63</v>
      </c>
      <c r="AI67" t="s">
        <v>162</v>
      </c>
      <c r="AJ67" t="s">
        <v>162</v>
      </c>
      <c r="AK67" t="s">
        <v>162</v>
      </c>
      <c r="AL67" t="s">
        <v>163</v>
      </c>
      <c r="AM67" t="s">
        <v>544</v>
      </c>
      <c r="AN67">
        <v>566</v>
      </c>
      <c r="AO67">
        <v>395982</v>
      </c>
      <c r="AP67">
        <v>566</v>
      </c>
      <c r="AQ67">
        <v>9812931891</v>
      </c>
      <c r="AR67">
        <v>9812931891</v>
      </c>
      <c r="AS67" t="s">
        <v>153</v>
      </c>
      <c r="AT67" t="s">
        <v>545</v>
      </c>
      <c r="AU67" t="s">
        <v>162</v>
      </c>
      <c r="AV67" t="s">
        <v>254</v>
      </c>
      <c r="AW67" s="4">
        <v>0.5</v>
      </c>
      <c r="AX67">
        <v>11500</v>
      </c>
      <c r="AY67">
        <v>11500</v>
      </c>
      <c r="AZ67" s="9">
        <f t="shared" si="7"/>
        <v>11500</v>
      </c>
      <c r="BA67" s="9">
        <v>350</v>
      </c>
      <c r="BB67" s="9">
        <f t="shared" si="8"/>
        <v>11150</v>
      </c>
      <c r="BC67" s="10">
        <f t="shared" si="9"/>
        <v>1962.4</v>
      </c>
      <c r="BD67" s="11">
        <f t="shared" si="10"/>
        <v>8920</v>
      </c>
      <c r="BE67" s="12">
        <f t="shared" si="11"/>
        <v>267.60000000000002</v>
      </c>
      <c r="BF67" s="9">
        <v>250</v>
      </c>
      <c r="BG67" s="13">
        <f t="shared" si="12"/>
        <v>81.25</v>
      </c>
      <c r="BH67" s="13"/>
      <c r="BI67" s="14"/>
      <c r="BJ67" s="9">
        <f t="shared" si="13"/>
        <v>18.75</v>
      </c>
      <c r="BK67" t="s">
        <v>162</v>
      </c>
      <c r="BL67" t="s">
        <v>162</v>
      </c>
      <c r="BM67" t="s">
        <v>162</v>
      </c>
      <c r="BN67" t="s">
        <v>162</v>
      </c>
      <c r="BO67">
        <v>566</v>
      </c>
      <c r="BP67">
        <v>566</v>
      </c>
      <c r="BQ67">
        <v>11500</v>
      </c>
      <c r="BR67">
        <v>1000</v>
      </c>
      <c r="BS67">
        <v>57.5</v>
      </c>
      <c r="BT67">
        <v>4.3099999999999996</v>
      </c>
      <c r="BU67">
        <v>0</v>
      </c>
      <c r="BV67">
        <v>11438.1875</v>
      </c>
      <c r="BW67">
        <v>0</v>
      </c>
      <c r="BX67" t="s">
        <v>162</v>
      </c>
      <c r="BY67" t="s">
        <v>162</v>
      </c>
      <c r="BZ67">
        <v>0</v>
      </c>
      <c r="CA67">
        <v>0</v>
      </c>
      <c r="CB67" t="s">
        <v>166</v>
      </c>
      <c r="CC67">
        <v>23</v>
      </c>
      <c r="CD67" t="s">
        <v>162</v>
      </c>
      <c r="CE67">
        <v>0</v>
      </c>
      <c r="CF67">
        <v>0</v>
      </c>
      <c r="CG67" t="s">
        <v>167</v>
      </c>
      <c r="CH67">
        <v>0</v>
      </c>
      <c r="CI67">
        <v>0.2</v>
      </c>
      <c r="CJ67">
        <v>23</v>
      </c>
      <c r="CK67" t="s">
        <v>162</v>
      </c>
      <c r="CL67" t="s">
        <v>167</v>
      </c>
      <c r="CM67" t="s">
        <v>162</v>
      </c>
      <c r="CN67" t="s">
        <v>162</v>
      </c>
      <c r="CO67">
        <v>0</v>
      </c>
      <c r="CP67" t="s">
        <v>249</v>
      </c>
      <c r="CQ67">
        <v>30</v>
      </c>
      <c r="CR67">
        <v>6.9</v>
      </c>
      <c r="CS67">
        <v>0.52</v>
      </c>
      <c r="CT67">
        <v>11493.66</v>
      </c>
      <c r="CU67" t="s">
        <v>168</v>
      </c>
      <c r="CV67">
        <v>25</v>
      </c>
      <c r="CW67">
        <v>5.75</v>
      </c>
      <c r="CX67">
        <v>0.43</v>
      </c>
      <c r="CY67" t="s">
        <v>168</v>
      </c>
      <c r="CZ67">
        <v>7.5</v>
      </c>
      <c r="DA67">
        <v>1.7250000000000001</v>
      </c>
      <c r="DB67">
        <v>0.13</v>
      </c>
      <c r="DC67" t="s">
        <v>163</v>
      </c>
      <c r="DD67">
        <v>7.5</v>
      </c>
      <c r="DE67">
        <v>1.7250000000000001</v>
      </c>
      <c r="DF67">
        <v>0.13</v>
      </c>
      <c r="DG67">
        <v>0</v>
      </c>
      <c r="DH67">
        <v>1</v>
      </c>
      <c r="DI67">
        <v>0.08</v>
      </c>
      <c r="DJ67" t="s">
        <v>168</v>
      </c>
      <c r="DK67">
        <v>5</v>
      </c>
      <c r="DL67">
        <v>1.1499999999999999</v>
      </c>
      <c r="DM67">
        <v>0.09</v>
      </c>
      <c r="DN67" t="s">
        <v>168</v>
      </c>
      <c r="DO67">
        <v>25</v>
      </c>
      <c r="DP67">
        <v>5.75</v>
      </c>
      <c r="DQ67">
        <v>0.43</v>
      </c>
      <c r="DR67" t="s">
        <v>162</v>
      </c>
      <c r="DS67">
        <v>0</v>
      </c>
      <c r="DT67">
        <v>0</v>
      </c>
      <c r="DU67" t="s">
        <v>162</v>
      </c>
      <c r="DV67">
        <v>0</v>
      </c>
      <c r="DW67">
        <v>0</v>
      </c>
      <c r="DX67" t="s">
        <v>162</v>
      </c>
      <c r="DY67" t="s">
        <v>162</v>
      </c>
      <c r="DZ67" t="s">
        <v>162</v>
      </c>
      <c r="EA67" t="s">
        <v>162</v>
      </c>
      <c r="EB67">
        <v>0</v>
      </c>
      <c r="EC67">
        <v>0</v>
      </c>
      <c r="ED67">
        <v>34.5</v>
      </c>
      <c r="EE67">
        <v>2.58</v>
      </c>
      <c r="EF67">
        <v>2.0020566000040006E+19</v>
      </c>
      <c r="EG67">
        <v>3.0040567E+19</v>
      </c>
      <c r="EH67" t="s">
        <v>544</v>
      </c>
      <c r="EI67" t="s">
        <v>544</v>
      </c>
      <c r="EJ67" t="s">
        <v>162</v>
      </c>
      <c r="EK67" t="s">
        <v>162</v>
      </c>
      <c r="EL67" t="s">
        <v>126</v>
      </c>
      <c r="EM67" t="s">
        <v>162</v>
      </c>
      <c r="EN67" t="s">
        <v>162</v>
      </c>
      <c r="EO67" t="s">
        <v>162</v>
      </c>
      <c r="EP67" t="s">
        <v>162</v>
      </c>
      <c r="EQ67" t="s">
        <v>162</v>
      </c>
      <c r="ER67" t="s">
        <v>162</v>
      </c>
      <c r="ES67" t="s">
        <v>162</v>
      </c>
      <c r="ET67" t="s">
        <v>162</v>
      </c>
      <c r="EU67" t="s">
        <v>162</v>
      </c>
      <c r="EV67">
        <v>11493.66</v>
      </c>
      <c r="EW67">
        <v>0</v>
      </c>
      <c r="EX67">
        <v>0</v>
      </c>
      <c r="EY67" t="s">
        <v>162</v>
      </c>
      <c r="EZ67" t="s">
        <v>171</v>
      </c>
      <c r="FA67" t="s">
        <v>162</v>
      </c>
      <c r="FB67">
        <v>0</v>
      </c>
      <c r="FC67">
        <v>0</v>
      </c>
    </row>
    <row r="68" spans="1:159" x14ac:dyDescent="0.25">
      <c r="A68" t="s">
        <v>157</v>
      </c>
      <c r="B68" t="s">
        <v>144</v>
      </c>
      <c r="C68">
        <v>9814544606</v>
      </c>
      <c r="D68" t="s">
        <v>145</v>
      </c>
      <c r="E68" t="s">
        <v>229</v>
      </c>
      <c r="F68" s="3" t="s">
        <v>147</v>
      </c>
      <c r="G68" t="s">
        <v>230</v>
      </c>
      <c r="H68" t="s">
        <v>231</v>
      </c>
      <c r="I68" t="s">
        <v>232</v>
      </c>
      <c r="J68" t="s">
        <v>233</v>
      </c>
      <c r="K68" t="s">
        <v>152</v>
      </c>
      <c r="L68" s="4">
        <v>0.5</v>
      </c>
      <c r="M68" s="4">
        <v>16500</v>
      </c>
      <c r="N68" t="s">
        <v>153</v>
      </c>
      <c r="O68" t="s">
        <v>234</v>
      </c>
      <c r="P68" t="s">
        <v>239</v>
      </c>
      <c r="Q68">
        <v>34989</v>
      </c>
      <c r="R68">
        <v>625541</v>
      </c>
      <c r="S68" s="3" t="s">
        <v>156</v>
      </c>
      <c r="T68" t="s">
        <v>157</v>
      </c>
      <c r="U68">
        <v>2617999712</v>
      </c>
      <c r="V68" t="s">
        <v>240</v>
      </c>
      <c r="W68" t="s">
        <v>240</v>
      </c>
      <c r="X68">
        <v>6429382</v>
      </c>
      <c r="Y68">
        <v>1001751</v>
      </c>
      <c r="Z68">
        <v>25529860</v>
      </c>
      <c r="AA68">
        <v>9814544606</v>
      </c>
      <c r="AB68">
        <v>800578</v>
      </c>
      <c r="AC68" t="s">
        <v>159</v>
      </c>
      <c r="AD68" t="s">
        <v>160</v>
      </c>
      <c r="AE68" t="s">
        <v>161</v>
      </c>
      <c r="AF68" t="s">
        <v>233</v>
      </c>
      <c r="AG68">
        <v>5999</v>
      </c>
      <c r="AH68">
        <v>63</v>
      </c>
      <c r="AI68" t="s">
        <v>162</v>
      </c>
      <c r="AJ68" t="s">
        <v>162</v>
      </c>
      <c r="AK68" t="s">
        <v>162</v>
      </c>
      <c r="AL68" t="s">
        <v>163</v>
      </c>
      <c r="AM68" t="s">
        <v>240</v>
      </c>
      <c r="AN68">
        <v>566</v>
      </c>
      <c r="AO68">
        <v>625541</v>
      </c>
      <c r="AP68">
        <v>566</v>
      </c>
      <c r="AQ68">
        <v>9814544606</v>
      </c>
      <c r="AR68">
        <v>9814544606</v>
      </c>
      <c r="AS68" t="s">
        <v>153</v>
      </c>
      <c r="AT68" t="s">
        <v>237</v>
      </c>
      <c r="AU68" t="s">
        <v>162</v>
      </c>
      <c r="AV68" t="s">
        <v>238</v>
      </c>
      <c r="AW68" s="4">
        <v>0.5</v>
      </c>
      <c r="AX68">
        <v>16500</v>
      </c>
      <c r="AY68">
        <v>16500</v>
      </c>
      <c r="AZ68" s="9">
        <f t="shared" si="7"/>
        <v>16500</v>
      </c>
      <c r="BA68" s="9">
        <v>350</v>
      </c>
      <c r="BB68" s="9">
        <f t="shared" si="8"/>
        <v>16150</v>
      </c>
      <c r="BC68" s="10">
        <f t="shared" si="9"/>
        <v>2842.4</v>
      </c>
      <c r="BD68" s="11">
        <f t="shared" si="10"/>
        <v>12920</v>
      </c>
      <c r="BE68" s="12">
        <f t="shared" si="11"/>
        <v>387.6</v>
      </c>
      <c r="BF68" s="9">
        <v>250</v>
      </c>
      <c r="BG68" s="13">
        <f t="shared" si="12"/>
        <v>81.25</v>
      </c>
      <c r="BH68" s="13"/>
      <c r="BI68" s="14"/>
      <c r="BJ68" s="9">
        <f t="shared" si="13"/>
        <v>18.75</v>
      </c>
      <c r="BK68" t="s">
        <v>162</v>
      </c>
      <c r="BL68" t="s">
        <v>162</v>
      </c>
      <c r="BM68" t="s">
        <v>162</v>
      </c>
      <c r="BN68" t="s">
        <v>162</v>
      </c>
      <c r="BO68">
        <v>566</v>
      </c>
      <c r="BP68">
        <v>566</v>
      </c>
      <c r="BQ68">
        <v>16500</v>
      </c>
      <c r="BR68">
        <v>1000</v>
      </c>
      <c r="BS68">
        <v>82.5</v>
      </c>
      <c r="BT68">
        <v>6.19</v>
      </c>
      <c r="BU68">
        <v>0</v>
      </c>
      <c r="BV68">
        <v>16411.3125</v>
      </c>
      <c r="BW68">
        <v>0</v>
      </c>
      <c r="BX68" t="s">
        <v>162</v>
      </c>
      <c r="BY68" t="s">
        <v>162</v>
      </c>
      <c r="BZ68">
        <v>0</v>
      </c>
      <c r="CA68">
        <v>0</v>
      </c>
      <c r="CB68" t="s">
        <v>166</v>
      </c>
      <c r="CC68">
        <v>33</v>
      </c>
      <c r="CD68" t="s">
        <v>162</v>
      </c>
      <c r="CE68">
        <v>0</v>
      </c>
      <c r="CF68">
        <v>0</v>
      </c>
      <c r="CG68" t="s">
        <v>167</v>
      </c>
      <c r="CH68">
        <v>0</v>
      </c>
      <c r="CI68">
        <v>0.2</v>
      </c>
      <c r="CJ68">
        <v>33</v>
      </c>
      <c r="CK68" t="s">
        <v>162</v>
      </c>
      <c r="CL68" t="s">
        <v>167</v>
      </c>
      <c r="CM68" t="s">
        <v>162</v>
      </c>
      <c r="CN68" t="s">
        <v>162</v>
      </c>
      <c r="CO68">
        <v>0</v>
      </c>
      <c r="CP68" t="s">
        <v>229</v>
      </c>
      <c r="CQ68">
        <v>30</v>
      </c>
      <c r="CR68">
        <v>9.9</v>
      </c>
      <c r="CS68">
        <v>0.74</v>
      </c>
      <c r="CT68">
        <v>16492.59</v>
      </c>
      <c r="CU68" t="s">
        <v>168</v>
      </c>
      <c r="CV68">
        <v>25</v>
      </c>
      <c r="CW68">
        <v>8.25</v>
      </c>
      <c r="CX68">
        <v>0.62</v>
      </c>
      <c r="CY68" t="s">
        <v>168</v>
      </c>
      <c r="CZ68">
        <v>7.5</v>
      </c>
      <c r="DA68">
        <v>2.4750000000000001</v>
      </c>
      <c r="DB68">
        <v>0.19</v>
      </c>
      <c r="DC68" t="s">
        <v>163</v>
      </c>
      <c r="DD68">
        <v>7.5</v>
      </c>
      <c r="DE68">
        <v>2.4750000000000001</v>
      </c>
      <c r="DF68">
        <v>0.19</v>
      </c>
      <c r="DG68">
        <v>0</v>
      </c>
      <c r="DH68">
        <v>3</v>
      </c>
      <c r="DI68">
        <v>0.23</v>
      </c>
      <c r="DJ68" t="s">
        <v>168</v>
      </c>
      <c r="DK68">
        <v>5</v>
      </c>
      <c r="DL68">
        <v>1.65</v>
      </c>
      <c r="DM68">
        <v>0.12</v>
      </c>
      <c r="DN68" t="s">
        <v>168</v>
      </c>
      <c r="DO68">
        <v>25</v>
      </c>
      <c r="DP68">
        <v>8.25</v>
      </c>
      <c r="DQ68">
        <v>0.62</v>
      </c>
      <c r="DR68" t="s">
        <v>162</v>
      </c>
      <c r="DS68">
        <v>0</v>
      </c>
      <c r="DT68">
        <v>0</v>
      </c>
      <c r="DU68" t="s">
        <v>162</v>
      </c>
      <c r="DV68">
        <v>0</v>
      </c>
      <c r="DW68">
        <v>0</v>
      </c>
      <c r="DX68" t="s">
        <v>162</v>
      </c>
      <c r="DY68" t="s">
        <v>162</v>
      </c>
      <c r="DZ68" t="s">
        <v>162</v>
      </c>
      <c r="EA68" t="s">
        <v>162</v>
      </c>
      <c r="EB68">
        <v>0</v>
      </c>
      <c r="EC68">
        <v>0</v>
      </c>
      <c r="ED68">
        <v>49.5</v>
      </c>
      <c r="EE68">
        <v>3.71</v>
      </c>
      <c r="EF68">
        <v>2.0020566000040006E+19</v>
      </c>
      <c r="EG68">
        <v>3.0040567E+19</v>
      </c>
      <c r="EH68" t="s">
        <v>240</v>
      </c>
      <c r="EI68" t="s">
        <v>240</v>
      </c>
      <c r="EJ68" t="s">
        <v>162</v>
      </c>
      <c r="EK68" t="s">
        <v>162</v>
      </c>
      <c r="EL68" t="s">
        <v>126</v>
      </c>
      <c r="EM68" t="s">
        <v>162</v>
      </c>
      <c r="EN68" t="s">
        <v>162</v>
      </c>
      <c r="EO68" t="s">
        <v>162</v>
      </c>
      <c r="EP68" t="s">
        <v>162</v>
      </c>
      <c r="EQ68" t="s">
        <v>162</v>
      </c>
      <c r="ER68" t="s">
        <v>162</v>
      </c>
      <c r="ES68" t="s">
        <v>162</v>
      </c>
      <c r="ET68" t="s">
        <v>162</v>
      </c>
      <c r="EU68" t="s">
        <v>162</v>
      </c>
      <c r="EV68">
        <v>16492.59</v>
      </c>
      <c r="EW68">
        <v>0</v>
      </c>
      <c r="EX68">
        <v>0</v>
      </c>
      <c r="EY68" t="s">
        <v>162</v>
      </c>
      <c r="EZ68" t="s">
        <v>171</v>
      </c>
      <c r="FA68" t="s">
        <v>162</v>
      </c>
      <c r="FB68">
        <v>0</v>
      </c>
      <c r="FC68">
        <v>0</v>
      </c>
    </row>
    <row r="69" spans="1:159" x14ac:dyDescent="0.25">
      <c r="A69" t="s">
        <v>157</v>
      </c>
      <c r="B69" t="s">
        <v>144</v>
      </c>
      <c r="C69">
        <v>9814664881</v>
      </c>
      <c r="D69" t="s">
        <v>145</v>
      </c>
      <c r="E69" t="s">
        <v>229</v>
      </c>
      <c r="F69" s="3" t="s">
        <v>147</v>
      </c>
      <c r="G69" t="s">
        <v>230</v>
      </c>
      <c r="H69" t="s">
        <v>231</v>
      </c>
      <c r="I69" t="s">
        <v>232</v>
      </c>
      <c r="J69" t="s">
        <v>233</v>
      </c>
      <c r="K69" t="s">
        <v>152</v>
      </c>
      <c r="L69" s="4">
        <v>0.5</v>
      </c>
      <c r="M69" s="4">
        <v>16500</v>
      </c>
      <c r="N69" t="s">
        <v>153</v>
      </c>
      <c r="O69" t="s">
        <v>234</v>
      </c>
      <c r="P69" t="s">
        <v>243</v>
      </c>
      <c r="Q69">
        <v>34989</v>
      </c>
      <c r="R69">
        <v>25336</v>
      </c>
      <c r="S69" s="3" t="s">
        <v>156</v>
      </c>
      <c r="T69" t="s">
        <v>157</v>
      </c>
      <c r="U69">
        <v>2618009934</v>
      </c>
      <c r="V69" t="s">
        <v>244</v>
      </c>
      <c r="W69" t="s">
        <v>244</v>
      </c>
      <c r="X69">
        <v>6429382</v>
      </c>
      <c r="Y69">
        <v>1001753</v>
      </c>
      <c r="Z69">
        <v>25529993</v>
      </c>
      <c r="AA69">
        <v>9814664881</v>
      </c>
      <c r="AB69">
        <v>800578</v>
      </c>
      <c r="AC69" t="s">
        <v>159</v>
      </c>
      <c r="AD69" t="s">
        <v>160</v>
      </c>
      <c r="AE69" t="s">
        <v>161</v>
      </c>
      <c r="AF69" t="s">
        <v>233</v>
      </c>
      <c r="AG69">
        <v>5999</v>
      </c>
      <c r="AH69">
        <v>63</v>
      </c>
      <c r="AI69" t="s">
        <v>162</v>
      </c>
      <c r="AJ69" t="s">
        <v>162</v>
      </c>
      <c r="AK69" t="s">
        <v>162</v>
      </c>
      <c r="AL69" t="s">
        <v>163</v>
      </c>
      <c r="AM69" t="s">
        <v>244</v>
      </c>
      <c r="AN69">
        <v>566</v>
      </c>
      <c r="AO69">
        <v>25336</v>
      </c>
      <c r="AP69">
        <v>566</v>
      </c>
      <c r="AQ69">
        <v>9814664881</v>
      </c>
      <c r="AR69">
        <v>9814664881</v>
      </c>
      <c r="AS69" t="s">
        <v>153</v>
      </c>
      <c r="AT69" t="s">
        <v>237</v>
      </c>
      <c r="AU69" t="s">
        <v>162</v>
      </c>
      <c r="AV69" t="s">
        <v>238</v>
      </c>
      <c r="AW69" s="4">
        <v>0.5</v>
      </c>
      <c r="AX69">
        <v>16500</v>
      </c>
      <c r="AY69">
        <v>16500</v>
      </c>
      <c r="AZ69" s="9">
        <f t="shared" si="7"/>
        <v>16500</v>
      </c>
      <c r="BA69" s="9">
        <v>350</v>
      </c>
      <c r="BB69" s="9">
        <f t="shared" si="8"/>
        <v>16150</v>
      </c>
      <c r="BC69" s="10">
        <f t="shared" si="9"/>
        <v>2842.4</v>
      </c>
      <c r="BD69" s="11">
        <f t="shared" si="10"/>
        <v>12920</v>
      </c>
      <c r="BE69" s="12">
        <f t="shared" si="11"/>
        <v>387.6</v>
      </c>
      <c r="BF69" s="9">
        <v>250</v>
      </c>
      <c r="BG69" s="13">
        <f t="shared" si="12"/>
        <v>81.25</v>
      </c>
      <c r="BH69" s="13"/>
      <c r="BI69" s="14"/>
      <c r="BJ69" s="9">
        <f t="shared" si="13"/>
        <v>18.75</v>
      </c>
      <c r="BK69" t="s">
        <v>162</v>
      </c>
      <c r="BL69" t="s">
        <v>162</v>
      </c>
      <c r="BM69" t="s">
        <v>162</v>
      </c>
      <c r="BN69" t="s">
        <v>162</v>
      </c>
      <c r="BO69">
        <v>566</v>
      </c>
      <c r="BP69">
        <v>566</v>
      </c>
      <c r="BQ69">
        <v>16500</v>
      </c>
      <c r="BR69">
        <v>1000</v>
      </c>
      <c r="BS69">
        <v>82.5</v>
      </c>
      <c r="BT69">
        <v>6.19</v>
      </c>
      <c r="BU69">
        <v>0</v>
      </c>
      <c r="BV69">
        <v>16411.3125</v>
      </c>
      <c r="BW69">
        <v>0</v>
      </c>
      <c r="BX69" t="s">
        <v>162</v>
      </c>
      <c r="BY69" t="s">
        <v>162</v>
      </c>
      <c r="BZ69">
        <v>0</v>
      </c>
      <c r="CA69">
        <v>0</v>
      </c>
      <c r="CB69" t="s">
        <v>166</v>
      </c>
      <c r="CC69">
        <v>33</v>
      </c>
      <c r="CD69" t="s">
        <v>162</v>
      </c>
      <c r="CE69">
        <v>0</v>
      </c>
      <c r="CF69">
        <v>0</v>
      </c>
      <c r="CG69" t="s">
        <v>167</v>
      </c>
      <c r="CH69">
        <v>0</v>
      </c>
      <c r="CI69">
        <v>0.2</v>
      </c>
      <c r="CJ69">
        <v>33</v>
      </c>
      <c r="CK69" t="s">
        <v>162</v>
      </c>
      <c r="CL69" t="s">
        <v>167</v>
      </c>
      <c r="CM69" t="s">
        <v>162</v>
      </c>
      <c r="CN69" t="s">
        <v>162</v>
      </c>
      <c r="CO69">
        <v>0</v>
      </c>
      <c r="CP69" t="s">
        <v>229</v>
      </c>
      <c r="CQ69">
        <v>30</v>
      </c>
      <c r="CR69">
        <v>9.9</v>
      </c>
      <c r="CS69">
        <v>0.74</v>
      </c>
      <c r="CT69">
        <v>16492.59</v>
      </c>
      <c r="CU69" t="s">
        <v>168</v>
      </c>
      <c r="CV69">
        <v>25</v>
      </c>
      <c r="CW69">
        <v>8.25</v>
      </c>
      <c r="CX69">
        <v>0.62</v>
      </c>
      <c r="CY69" t="s">
        <v>168</v>
      </c>
      <c r="CZ69">
        <v>7.5</v>
      </c>
      <c r="DA69">
        <v>2.4750000000000001</v>
      </c>
      <c r="DB69">
        <v>0.19</v>
      </c>
      <c r="DC69" t="s">
        <v>163</v>
      </c>
      <c r="DD69">
        <v>7.5</v>
      </c>
      <c r="DE69">
        <v>2.4750000000000001</v>
      </c>
      <c r="DF69">
        <v>0.19</v>
      </c>
      <c r="DG69">
        <v>0</v>
      </c>
      <c r="DH69">
        <v>3</v>
      </c>
      <c r="DI69">
        <v>0.23</v>
      </c>
      <c r="DJ69" t="s">
        <v>168</v>
      </c>
      <c r="DK69">
        <v>5</v>
      </c>
      <c r="DL69">
        <v>1.65</v>
      </c>
      <c r="DM69">
        <v>0.12</v>
      </c>
      <c r="DN69" t="s">
        <v>168</v>
      </c>
      <c r="DO69">
        <v>25</v>
      </c>
      <c r="DP69">
        <v>8.25</v>
      </c>
      <c r="DQ69">
        <v>0.62</v>
      </c>
      <c r="DR69" t="s">
        <v>162</v>
      </c>
      <c r="DS69">
        <v>0</v>
      </c>
      <c r="DT69">
        <v>0</v>
      </c>
      <c r="DU69" t="s">
        <v>162</v>
      </c>
      <c r="DV69">
        <v>0</v>
      </c>
      <c r="DW69">
        <v>0</v>
      </c>
      <c r="DX69" t="s">
        <v>162</v>
      </c>
      <c r="DY69" t="s">
        <v>162</v>
      </c>
      <c r="DZ69" t="s">
        <v>162</v>
      </c>
      <c r="EA69" t="s">
        <v>162</v>
      </c>
      <c r="EB69">
        <v>0</v>
      </c>
      <c r="EC69">
        <v>0</v>
      </c>
      <c r="ED69">
        <v>49.5</v>
      </c>
      <c r="EE69">
        <v>3.71</v>
      </c>
      <c r="EF69">
        <v>2.0020566000040006E+19</v>
      </c>
      <c r="EG69">
        <v>3.0040567E+19</v>
      </c>
      <c r="EH69" t="s">
        <v>244</v>
      </c>
      <c r="EI69" t="s">
        <v>244</v>
      </c>
      <c r="EJ69" t="s">
        <v>162</v>
      </c>
      <c r="EK69" t="s">
        <v>162</v>
      </c>
      <c r="EL69" t="s">
        <v>126</v>
      </c>
      <c r="EM69" t="s">
        <v>162</v>
      </c>
      <c r="EN69" t="s">
        <v>162</v>
      </c>
      <c r="EO69" t="s">
        <v>162</v>
      </c>
      <c r="EP69" t="s">
        <v>162</v>
      </c>
      <c r="EQ69" t="s">
        <v>162</v>
      </c>
      <c r="ER69" t="s">
        <v>162</v>
      </c>
      <c r="ES69" t="s">
        <v>162</v>
      </c>
      <c r="ET69" t="s">
        <v>162</v>
      </c>
      <c r="EU69" t="s">
        <v>162</v>
      </c>
      <c r="EV69">
        <v>16492.59</v>
      </c>
      <c r="EW69">
        <v>0</v>
      </c>
      <c r="EX69">
        <v>0</v>
      </c>
      <c r="EY69" t="s">
        <v>162</v>
      </c>
      <c r="EZ69" t="s">
        <v>171</v>
      </c>
      <c r="FA69" t="s">
        <v>162</v>
      </c>
      <c r="FB69">
        <v>0</v>
      </c>
      <c r="FC69">
        <v>0</v>
      </c>
    </row>
    <row r="70" spans="1:159" x14ac:dyDescent="0.25">
      <c r="A70" t="s">
        <v>157</v>
      </c>
      <c r="B70" t="s">
        <v>144</v>
      </c>
      <c r="C70">
        <v>9814274523</v>
      </c>
      <c r="D70" t="s">
        <v>145</v>
      </c>
      <c r="E70" t="s">
        <v>249</v>
      </c>
      <c r="F70" s="3" t="s">
        <v>147</v>
      </c>
      <c r="G70" t="s">
        <v>230</v>
      </c>
      <c r="H70" t="s">
        <v>231</v>
      </c>
      <c r="I70" t="s">
        <v>232</v>
      </c>
      <c r="J70" t="s">
        <v>233</v>
      </c>
      <c r="K70" t="s">
        <v>152</v>
      </c>
      <c r="L70" s="4">
        <v>0.5</v>
      </c>
      <c r="M70" s="4">
        <v>16500</v>
      </c>
      <c r="N70" t="s">
        <v>153</v>
      </c>
      <c r="O70" t="s">
        <v>250</v>
      </c>
      <c r="P70" t="s">
        <v>350</v>
      </c>
      <c r="Q70">
        <v>34988</v>
      </c>
      <c r="R70">
        <v>181465</v>
      </c>
      <c r="S70" s="3" t="s">
        <v>156</v>
      </c>
      <c r="T70" t="s">
        <v>157</v>
      </c>
      <c r="U70">
        <v>2617824862</v>
      </c>
      <c r="V70" t="s">
        <v>351</v>
      </c>
      <c r="W70" t="s">
        <v>351</v>
      </c>
      <c r="X70">
        <v>9261439</v>
      </c>
      <c r="Y70">
        <v>1001744</v>
      </c>
      <c r="Z70">
        <v>25529583</v>
      </c>
      <c r="AA70">
        <v>9814274523</v>
      </c>
      <c r="AB70">
        <v>800578</v>
      </c>
      <c r="AC70" t="s">
        <v>159</v>
      </c>
      <c r="AD70" t="s">
        <v>160</v>
      </c>
      <c r="AE70" t="s">
        <v>161</v>
      </c>
      <c r="AF70" t="s">
        <v>233</v>
      </c>
      <c r="AG70">
        <v>5999</v>
      </c>
      <c r="AH70">
        <v>63</v>
      </c>
      <c r="AI70" t="s">
        <v>162</v>
      </c>
      <c r="AJ70" t="s">
        <v>162</v>
      </c>
      <c r="AK70" t="s">
        <v>162</v>
      </c>
      <c r="AL70" t="s">
        <v>163</v>
      </c>
      <c r="AM70" t="s">
        <v>351</v>
      </c>
      <c r="AN70">
        <v>566</v>
      </c>
      <c r="AO70">
        <v>785175</v>
      </c>
      <c r="AP70">
        <v>566</v>
      </c>
      <c r="AQ70">
        <v>9814274523</v>
      </c>
      <c r="AR70">
        <v>9814274523</v>
      </c>
      <c r="AS70" t="s">
        <v>153</v>
      </c>
      <c r="AT70" t="s">
        <v>253</v>
      </c>
      <c r="AU70" t="s">
        <v>162</v>
      </c>
      <c r="AV70" t="s">
        <v>254</v>
      </c>
      <c r="AW70" s="4">
        <v>0.5</v>
      </c>
      <c r="AX70">
        <v>16500</v>
      </c>
      <c r="AY70">
        <v>16500</v>
      </c>
      <c r="AZ70" s="9">
        <f t="shared" si="7"/>
        <v>16500</v>
      </c>
      <c r="BA70" s="9">
        <v>350</v>
      </c>
      <c r="BB70" s="9">
        <f t="shared" si="8"/>
        <v>16150</v>
      </c>
      <c r="BC70" s="10">
        <f t="shared" si="9"/>
        <v>2842.4</v>
      </c>
      <c r="BD70" s="11">
        <f t="shared" si="10"/>
        <v>12920</v>
      </c>
      <c r="BE70" s="12">
        <f t="shared" si="11"/>
        <v>387.6</v>
      </c>
      <c r="BF70" s="9">
        <v>250</v>
      </c>
      <c r="BG70" s="13">
        <f t="shared" si="12"/>
        <v>81.25</v>
      </c>
      <c r="BH70" s="13"/>
      <c r="BI70" s="14"/>
      <c r="BJ70" s="9">
        <f t="shared" si="13"/>
        <v>18.75</v>
      </c>
      <c r="BK70" t="s">
        <v>162</v>
      </c>
      <c r="BL70" t="s">
        <v>162</v>
      </c>
      <c r="BM70" t="s">
        <v>162</v>
      </c>
      <c r="BN70" t="s">
        <v>162</v>
      </c>
      <c r="BO70">
        <v>566</v>
      </c>
      <c r="BP70">
        <v>566</v>
      </c>
      <c r="BQ70">
        <v>16500</v>
      </c>
      <c r="BR70">
        <v>1000</v>
      </c>
      <c r="BS70">
        <v>82.5</v>
      </c>
      <c r="BT70">
        <v>6.19</v>
      </c>
      <c r="BU70">
        <v>0</v>
      </c>
      <c r="BV70">
        <v>16411.3125</v>
      </c>
      <c r="BW70">
        <v>0</v>
      </c>
      <c r="BX70" t="s">
        <v>162</v>
      </c>
      <c r="BY70" t="s">
        <v>162</v>
      </c>
      <c r="BZ70">
        <v>0</v>
      </c>
      <c r="CA70">
        <v>0</v>
      </c>
      <c r="CB70" t="s">
        <v>166</v>
      </c>
      <c r="CC70">
        <v>33</v>
      </c>
      <c r="CD70" t="s">
        <v>162</v>
      </c>
      <c r="CE70">
        <v>0</v>
      </c>
      <c r="CF70">
        <v>0</v>
      </c>
      <c r="CG70" t="s">
        <v>167</v>
      </c>
      <c r="CH70">
        <v>0</v>
      </c>
      <c r="CI70">
        <v>0.2</v>
      </c>
      <c r="CJ70">
        <v>33</v>
      </c>
      <c r="CK70" t="s">
        <v>162</v>
      </c>
      <c r="CL70" t="s">
        <v>167</v>
      </c>
      <c r="CM70" t="s">
        <v>162</v>
      </c>
      <c r="CN70" t="s">
        <v>162</v>
      </c>
      <c r="CO70">
        <v>0</v>
      </c>
      <c r="CP70" t="s">
        <v>249</v>
      </c>
      <c r="CQ70">
        <v>30</v>
      </c>
      <c r="CR70">
        <v>9.9</v>
      </c>
      <c r="CS70">
        <v>0.74</v>
      </c>
      <c r="CT70">
        <v>16490.439999999999</v>
      </c>
      <c r="CU70" t="s">
        <v>168</v>
      </c>
      <c r="CV70">
        <v>25</v>
      </c>
      <c r="CW70">
        <v>8.25</v>
      </c>
      <c r="CX70">
        <v>0.62</v>
      </c>
      <c r="CY70" t="s">
        <v>168</v>
      </c>
      <c r="CZ70">
        <v>7.5</v>
      </c>
      <c r="DA70">
        <v>2.4750000000000001</v>
      </c>
      <c r="DB70">
        <v>0.19</v>
      </c>
      <c r="DC70" t="s">
        <v>163</v>
      </c>
      <c r="DD70">
        <v>7.5</v>
      </c>
      <c r="DE70">
        <v>2.4750000000000001</v>
      </c>
      <c r="DF70">
        <v>0.19</v>
      </c>
      <c r="DG70">
        <v>0</v>
      </c>
      <c r="DH70">
        <v>1</v>
      </c>
      <c r="DI70">
        <v>0.08</v>
      </c>
      <c r="DJ70" t="s">
        <v>168</v>
      </c>
      <c r="DK70">
        <v>5</v>
      </c>
      <c r="DL70">
        <v>1.65</v>
      </c>
      <c r="DM70">
        <v>0.12</v>
      </c>
      <c r="DN70" t="s">
        <v>168</v>
      </c>
      <c r="DO70">
        <v>25</v>
      </c>
      <c r="DP70">
        <v>8.25</v>
      </c>
      <c r="DQ70">
        <v>0.62</v>
      </c>
      <c r="DR70" t="s">
        <v>162</v>
      </c>
      <c r="DS70">
        <v>0</v>
      </c>
      <c r="DT70">
        <v>0</v>
      </c>
      <c r="DU70" t="s">
        <v>162</v>
      </c>
      <c r="DV70">
        <v>0</v>
      </c>
      <c r="DW70">
        <v>0</v>
      </c>
      <c r="DX70" t="s">
        <v>162</v>
      </c>
      <c r="DY70" t="s">
        <v>162</v>
      </c>
      <c r="DZ70" t="s">
        <v>162</v>
      </c>
      <c r="EA70" t="s">
        <v>162</v>
      </c>
      <c r="EB70">
        <v>0</v>
      </c>
      <c r="EC70">
        <v>0</v>
      </c>
      <c r="ED70">
        <v>49.5</v>
      </c>
      <c r="EE70">
        <v>3.71</v>
      </c>
      <c r="EF70">
        <v>2.0020566000040006E+19</v>
      </c>
      <c r="EG70">
        <v>3.0040567E+19</v>
      </c>
      <c r="EH70" t="s">
        <v>351</v>
      </c>
      <c r="EI70" t="s">
        <v>351</v>
      </c>
      <c r="EJ70" t="s">
        <v>162</v>
      </c>
      <c r="EK70" t="s">
        <v>162</v>
      </c>
      <c r="EL70" t="s">
        <v>126</v>
      </c>
      <c r="EM70" t="s">
        <v>162</v>
      </c>
      <c r="EN70" t="s">
        <v>162</v>
      </c>
      <c r="EO70" t="s">
        <v>162</v>
      </c>
      <c r="EP70" t="s">
        <v>162</v>
      </c>
      <c r="EQ70" t="s">
        <v>162</v>
      </c>
      <c r="ER70" t="s">
        <v>162</v>
      </c>
      <c r="ES70" t="s">
        <v>162</v>
      </c>
      <c r="ET70" t="s">
        <v>162</v>
      </c>
      <c r="EU70" t="s">
        <v>162</v>
      </c>
      <c r="EV70">
        <v>16490.439999999999</v>
      </c>
      <c r="EW70">
        <v>0</v>
      </c>
      <c r="EX70">
        <v>0</v>
      </c>
      <c r="EY70" t="s">
        <v>162</v>
      </c>
      <c r="EZ70" t="s">
        <v>171</v>
      </c>
      <c r="FA70" t="s">
        <v>162</v>
      </c>
      <c r="FB70">
        <v>0</v>
      </c>
      <c r="FC70">
        <v>0</v>
      </c>
    </row>
    <row r="71" spans="1:159" x14ac:dyDescent="0.25">
      <c r="A71" t="s">
        <v>157</v>
      </c>
      <c r="B71" t="s">
        <v>144</v>
      </c>
      <c r="C71">
        <v>9814206519</v>
      </c>
      <c r="D71" t="s">
        <v>145</v>
      </c>
      <c r="E71" t="s">
        <v>249</v>
      </c>
      <c r="F71" s="3" t="s">
        <v>147</v>
      </c>
      <c r="G71" t="s">
        <v>230</v>
      </c>
      <c r="H71" t="s">
        <v>231</v>
      </c>
      <c r="I71" t="s">
        <v>232</v>
      </c>
      <c r="J71" t="s">
        <v>233</v>
      </c>
      <c r="K71" t="s">
        <v>152</v>
      </c>
      <c r="L71" s="4">
        <v>0.5</v>
      </c>
      <c r="M71" s="4">
        <v>16500</v>
      </c>
      <c r="N71" t="s">
        <v>153</v>
      </c>
      <c r="O71" t="s">
        <v>359</v>
      </c>
      <c r="P71" t="s">
        <v>360</v>
      </c>
      <c r="Q71">
        <v>34988</v>
      </c>
      <c r="R71">
        <v>154835</v>
      </c>
      <c r="S71" s="3" t="s">
        <v>156</v>
      </c>
      <c r="T71" t="s">
        <v>157</v>
      </c>
      <c r="U71">
        <v>2617815638</v>
      </c>
      <c r="V71" t="s">
        <v>361</v>
      </c>
      <c r="W71" t="s">
        <v>361</v>
      </c>
      <c r="X71">
        <v>9261439</v>
      </c>
      <c r="Y71">
        <v>1001740</v>
      </c>
      <c r="Z71">
        <v>25529500</v>
      </c>
      <c r="AA71">
        <v>9814206519</v>
      </c>
      <c r="AB71">
        <v>800578</v>
      </c>
      <c r="AC71" t="s">
        <v>159</v>
      </c>
      <c r="AD71" t="s">
        <v>160</v>
      </c>
      <c r="AE71" t="s">
        <v>161</v>
      </c>
      <c r="AF71" t="s">
        <v>233</v>
      </c>
      <c r="AG71">
        <v>5999</v>
      </c>
      <c r="AH71">
        <v>63</v>
      </c>
      <c r="AI71" t="s">
        <v>162</v>
      </c>
      <c r="AJ71" t="s">
        <v>162</v>
      </c>
      <c r="AK71" t="s">
        <v>162</v>
      </c>
      <c r="AL71" t="s">
        <v>163</v>
      </c>
      <c r="AM71" t="s">
        <v>361</v>
      </c>
      <c r="AN71">
        <v>566</v>
      </c>
      <c r="AO71">
        <v>15460</v>
      </c>
      <c r="AP71">
        <v>566</v>
      </c>
      <c r="AQ71">
        <v>9814206519</v>
      </c>
      <c r="AR71">
        <v>9814206519</v>
      </c>
      <c r="AS71" t="s">
        <v>153</v>
      </c>
      <c r="AT71" t="s">
        <v>362</v>
      </c>
      <c r="AU71" t="s">
        <v>162</v>
      </c>
      <c r="AV71" t="s">
        <v>254</v>
      </c>
      <c r="AW71" s="4">
        <v>0.5</v>
      </c>
      <c r="AX71">
        <v>16500</v>
      </c>
      <c r="AY71">
        <v>16500</v>
      </c>
      <c r="AZ71" s="9">
        <f t="shared" si="7"/>
        <v>16500</v>
      </c>
      <c r="BA71" s="9">
        <v>350</v>
      </c>
      <c r="BB71" s="9">
        <f t="shared" si="8"/>
        <v>16150</v>
      </c>
      <c r="BC71" s="10">
        <f t="shared" si="9"/>
        <v>2842.4</v>
      </c>
      <c r="BD71" s="11">
        <f t="shared" si="10"/>
        <v>12920</v>
      </c>
      <c r="BE71" s="12">
        <f t="shared" si="11"/>
        <v>387.6</v>
      </c>
      <c r="BF71" s="9">
        <v>250</v>
      </c>
      <c r="BG71" s="13">
        <f t="shared" si="12"/>
        <v>81.25</v>
      </c>
      <c r="BH71" s="13"/>
      <c r="BI71" s="14"/>
      <c r="BJ71" s="9">
        <f t="shared" si="13"/>
        <v>18.75</v>
      </c>
      <c r="BK71" t="s">
        <v>162</v>
      </c>
      <c r="BL71" t="s">
        <v>162</v>
      </c>
      <c r="BM71" t="s">
        <v>162</v>
      </c>
      <c r="BN71" t="s">
        <v>162</v>
      </c>
      <c r="BO71">
        <v>566</v>
      </c>
      <c r="BP71">
        <v>566</v>
      </c>
      <c r="BQ71">
        <v>16500</v>
      </c>
      <c r="BR71">
        <v>1000</v>
      </c>
      <c r="BS71">
        <v>82.5</v>
      </c>
      <c r="BT71">
        <v>6.19</v>
      </c>
      <c r="BU71">
        <v>0</v>
      </c>
      <c r="BV71">
        <v>16411.3125</v>
      </c>
      <c r="BW71">
        <v>0</v>
      </c>
      <c r="BX71" t="s">
        <v>162</v>
      </c>
      <c r="BY71" t="s">
        <v>162</v>
      </c>
      <c r="BZ71">
        <v>0</v>
      </c>
      <c r="CA71">
        <v>0</v>
      </c>
      <c r="CB71" t="s">
        <v>166</v>
      </c>
      <c r="CC71">
        <v>33</v>
      </c>
      <c r="CD71" t="s">
        <v>162</v>
      </c>
      <c r="CE71">
        <v>0</v>
      </c>
      <c r="CF71">
        <v>0</v>
      </c>
      <c r="CG71" t="s">
        <v>167</v>
      </c>
      <c r="CH71">
        <v>0</v>
      </c>
      <c r="CI71">
        <v>0.2</v>
      </c>
      <c r="CJ71">
        <v>33</v>
      </c>
      <c r="CK71" t="s">
        <v>162</v>
      </c>
      <c r="CL71" t="s">
        <v>167</v>
      </c>
      <c r="CM71" t="s">
        <v>162</v>
      </c>
      <c r="CN71" t="s">
        <v>162</v>
      </c>
      <c r="CO71">
        <v>0</v>
      </c>
      <c r="CP71" t="s">
        <v>249</v>
      </c>
      <c r="CQ71">
        <v>30</v>
      </c>
      <c r="CR71">
        <v>9.9</v>
      </c>
      <c r="CS71">
        <v>0.74</v>
      </c>
      <c r="CT71">
        <v>16490.439999999999</v>
      </c>
      <c r="CU71" t="s">
        <v>168</v>
      </c>
      <c r="CV71">
        <v>25</v>
      </c>
      <c r="CW71">
        <v>8.25</v>
      </c>
      <c r="CX71">
        <v>0.62</v>
      </c>
      <c r="CY71" t="s">
        <v>168</v>
      </c>
      <c r="CZ71">
        <v>7.5</v>
      </c>
      <c r="DA71">
        <v>2.4750000000000001</v>
      </c>
      <c r="DB71">
        <v>0.19</v>
      </c>
      <c r="DC71" t="s">
        <v>163</v>
      </c>
      <c r="DD71">
        <v>7.5</v>
      </c>
      <c r="DE71">
        <v>2.4750000000000001</v>
      </c>
      <c r="DF71">
        <v>0.19</v>
      </c>
      <c r="DG71">
        <v>0</v>
      </c>
      <c r="DH71">
        <v>1</v>
      </c>
      <c r="DI71">
        <v>0.08</v>
      </c>
      <c r="DJ71" t="s">
        <v>168</v>
      </c>
      <c r="DK71">
        <v>5</v>
      </c>
      <c r="DL71">
        <v>1.65</v>
      </c>
      <c r="DM71">
        <v>0.12</v>
      </c>
      <c r="DN71" t="s">
        <v>168</v>
      </c>
      <c r="DO71">
        <v>25</v>
      </c>
      <c r="DP71">
        <v>8.25</v>
      </c>
      <c r="DQ71">
        <v>0.62</v>
      </c>
      <c r="DR71" t="s">
        <v>162</v>
      </c>
      <c r="DS71">
        <v>0</v>
      </c>
      <c r="DT71">
        <v>0</v>
      </c>
      <c r="DU71" t="s">
        <v>162</v>
      </c>
      <c r="DV71">
        <v>0</v>
      </c>
      <c r="DW71">
        <v>0</v>
      </c>
      <c r="DX71" t="s">
        <v>162</v>
      </c>
      <c r="DY71" t="s">
        <v>162</v>
      </c>
      <c r="DZ71" t="s">
        <v>162</v>
      </c>
      <c r="EA71" t="s">
        <v>162</v>
      </c>
      <c r="EB71">
        <v>0</v>
      </c>
      <c r="EC71">
        <v>0</v>
      </c>
      <c r="ED71">
        <v>49.5</v>
      </c>
      <c r="EE71">
        <v>3.71</v>
      </c>
      <c r="EF71">
        <v>2.0020566000040006E+19</v>
      </c>
      <c r="EG71">
        <v>3.0040567E+19</v>
      </c>
      <c r="EH71" t="s">
        <v>361</v>
      </c>
      <c r="EI71" t="s">
        <v>361</v>
      </c>
      <c r="EJ71" t="s">
        <v>162</v>
      </c>
      <c r="EK71" t="s">
        <v>162</v>
      </c>
      <c r="EL71" t="s">
        <v>126</v>
      </c>
      <c r="EM71" t="s">
        <v>162</v>
      </c>
      <c r="EN71" t="s">
        <v>162</v>
      </c>
      <c r="EO71" t="s">
        <v>162</v>
      </c>
      <c r="EP71" t="s">
        <v>162</v>
      </c>
      <c r="EQ71" t="s">
        <v>162</v>
      </c>
      <c r="ER71" t="s">
        <v>162</v>
      </c>
      <c r="ES71" t="s">
        <v>162</v>
      </c>
      <c r="ET71" t="s">
        <v>162</v>
      </c>
      <c r="EU71" t="s">
        <v>162</v>
      </c>
      <c r="EV71">
        <v>16490.439999999999</v>
      </c>
      <c r="EW71">
        <v>0</v>
      </c>
      <c r="EX71">
        <v>0</v>
      </c>
      <c r="EY71" t="s">
        <v>162</v>
      </c>
      <c r="EZ71" t="s">
        <v>171</v>
      </c>
      <c r="FA71" t="s">
        <v>162</v>
      </c>
      <c r="FB71">
        <v>0</v>
      </c>
      <c r="FC71">
        <v>0</v>
      </c>
    </row>
    <row r="72" spans="1:159" x14ac:dyDescent="0.25">
      <c r="A72" t="s">
        <v>157</v>
      </c>
      <c r="B72" t="s">
        <v>144</v>
      </c>
      <c r="C72">
        <v>9814179825</v>
      </c>
      <c r="D72" t="s">
        <v>145</v>
      </c>
      <c r="E72" t="s">
        <v>229</v>
      </c>
      <c r="F72" s="3" t="s">
        <v>147</v>
      </c>
      <c r="G72" t="s">
        <v>230</v>
      </c>
      <c r="H72" t="s">
        <v>231</v>
      </c>
      <c r="I72" t="s">
        <v>232</v>
      </c>
      <c r="J72" t="s">
        <v>233</v>
      </c>
      <c r="K72" t="s">
        <v>152</v>
      </c>
      <c r="L72" s="4">
        <v>0.5</v>
      </c>
      <c r="M72" s="4">
        <v>16500</v>
      </c>
      <c r="N72" t="s">
        <v>153</v>
      </c>
      <c r="O72" t="s">
        <v>234</v>
      </c>
      <c r="P72" t="s">
        <v>396</v>
      </c>
      <c r="Q72">
        <v>34988</v>
      </c>
      <c r="R72">
        <v>820295</v>
      </c>
      <c r="S72" s="3" t="s">
        <v>156</v>
      </c>
      <c r="T72" t="s">
        <v>157</v>
      </c>
      <c r="U72">
        <v>2617812257</v>
      </c>
      <c r="V72" t="s">
        <v>397</v>
      </c>
      <c r="W72" t="s">
        <v>397</v>
      </c>
      <c r="X72">
        <v>9746876</v>
      </c>
      <c r="Y72">
        <v>1001738</v>
      </c>
      <c r="Z72">
        <v>25529445</v>
      </c>
      <c r="AA72">
        <v>9814179825</v>
      </c>
      <c r="AB72">
        <v>800578</v>
      </c>
      <c r="AC72" t="s">
        <v>159</v>
      </c>
      <c r="AD72" t="s">
        <v>160</v>
      </c>
      <c r="AE72" t="s">
        <v>161</v>
      </c>
      <c r="AF72" t="s">
        <v>233</v>
      </c>
      <c r="AG72">
        <v>5999</v>
      </c>
      <c r="AH72">
        <v>63</v>
      </c>
      <c r="AI72" t="s">
        <v>162</v>
      </c>
      <c r="AJ72" t="s">
        <v>162</v>
      </c>
      <c r="AK72" t="s">
        <v>162</v>
      </c>
      <c r="AL72" t="s">
        <v>163</v>
      </c>
      <c r="AM72" t="s">
        <v>397</v>
      </c>
      <c r="AN72">
        <v>566</v>
      </c>
      <c r="AO72">
        <v>820295</v>
      </c>
      <c r="AP72">
        <v>566</v>
      </c>
      <c r="AQ72">
        <v>9814179825</v>
      </c>
      <c r="AR72">
        <v>9814179825</v>
      </c>
      <c r="AS72" t="s">
        <v>153</v>
      </c>
      <c r="AT72" t="s">
        <v>237</v>
      </c>
      <c r="AU72" t="s">
        <v>162</v>
      </c>
      <c r="AV72" t="s">
        <v>238</v>
      </c>
      <c r="AW72" s="4">
        <v>0.5</v>
      </c>
      <c r="AX72">
        <v>16500</v>
      </c>
      <c r="AY72">
        <v>16500</v>
      </c>
      <c r="AZ72" s="9">
        <f t="shared" si="7"/>
        <v>16500</v>
      </c>
      <c r="BA72" s="9">
        <v>350</v>
      </c>
      <c r="BB72" s="9">
        <f t="shared" si="8"/>
        <v>16150</v>
      </c>
      <c r="BC72" s="10">
        <f t="shared" si="9"/>
        <v>2842.4</v>
      </c>
      <c r="BD72" s="11">
        <f t="shared" si="10"/>
        <v>12920</v>
      </c>
      <c r="BE72" s="12">
        <f t="shared" si="11"/>
        <v>387.6</v>
      </c>
      <c r="BF72" s="9">
        <v>250</v>
      </c>
      <c r="BG72" s="13">
        <f t="shared" si="12"/>
        <v>81.25</v>
      </c>
      <c r="BH72" s="13"/>
      <c r="BI72" s="14"/>
      <c r="BJ72" s="9">
        <f t="shared" si="13"/>
        <v>18.75</v>
      </c>
      <c r="BK72" t="s">
        <v>162</v>
      </c>
      <c r="BL72" t="s">
        <v>162</v>
      </c>
      <c r="BM72" t="s">
        <v>162</v>
      </c>
      <c r="BN72" t="s">
        <v>162</v>
      </c>
      <c r="BO72">
        <v>566</v>
      </c>
      <c r="BP72">
        <v>566</v>
      </c>
      <c r="BQ72">
        <v>16500</v>
      </c>
      <c r="BR72">
        <v>1000</v>
      </c>
      <c r="BS72">
        <v>82.5</v>
      </c>
      <c r="BT72">
        <v>6.19</v>
      </c>
      <c r="BU72">
        <v>0</v>
      </c>
      <c r="BV72">
        <v>16411.3125</v>
      </c>
      <c r="BW72">
        <v>0</v>
      </c>
      <c r="BX72" t="s">
        <v>162</v>
      </c>
      <c r="BY72" t="s">
        <v>162</v>
      </c>
      <c r="BZ72">
        <v>0</v>
      </c>
      <c r="CA72">
        <v>0</v>
      </c>
      <c r="CB72" t="s">
        <v>166</v>
      </c>
      <c r="CC72">
        <v>33</v>
      </c>
      <c r="CD72" t="s">
        <v>162</v>
      </c>
      <c r="CE72">
        <v>0</v>
      </c>
      <c r="CF72">
        <v>0</v>
      </c>
      <c r="CG72" t="s">
        <v>167</v>
      </c>
      <c r="CH72">
        <v>0</v>
      </c>
      <c r="CI72">
        <v>0.2</v>
      </c>
      <c r="CJ72">
        <v>33</v>
      </c>
      <c r="CK72" t="s">
        <v>162</v>
      </c>
      <c r="CL72" t="s">
        <v>167</v>
      </c>
      <c r="CM72" t="s">
        <v>162</v>
      </c>
      <c r="CN72" t="s">
        <v>162</v>
      </c>
      <c r="CO72">
        <v>0</v>
      </c>
      <c r="CP72" t="s">
        <v>229</v>
      </c>
      <c r="CQ72">
        <v>30</v>
      </c>
      <c r="CR72">
        <v>9.9</v>
      </c>
      <c r="CS72">
        <v>0.74</v>
      </c>
      <c r="CT72">
        <v>16492.59</v>
      </c>
      <c r="CU72" t="s">
        <v>168</v>
      </c>
      <c r="CV72">
        <v>25</v>
      </c>
      <c r="CW72">
        <v>8.25</v>
      </c>
      <c r="CX72">
        <v>0.62</v>
      </c>
      <c r="CY72" t="s">
        <v>168</v>
      </c>
      <c r="CZ72">
        <v>7.5</v>
      </c>
      <c r="DA72">
        <v>2.4750000000000001</v>
      </c>
      <c r="DB72">
        <v>0.19</v>
      </c>
      <c r="DC72" t="s">
        <v>163</v>
      </c>
      <c r="DD72">
        <v>7.5</v>
      </c>
      <c r="DE72">
        <v>2.4750000000000001</v>
      </c>
      <c r="DF72">
        <v>0.19</v>
      </c>
      <c r="DG72">
        <v>0</v>
      </c>
      <c r="DH72">
        <v>3</v>
      </c>
      <c r="DI72">
        <v>0.23</v>
      </c>
      <c r="DJ72" t="s">
        <v>168</v>
      </c>
      <c r="DK72">
        <v>5</v>
      </c>
      <c r="DL72">
        <v>1.65</v>
      </c>
      <c r="DM72">
        <v>0.12</v>
      </c>
      <c r="DN72" t="s">
        <v>168</v>
      </c>
      <c r="DO72">
        <v>25</v>
      </c>
      <c r="DP72">
        <v>8.25</v>
      </c>
      <c r="DQ72">
        <v>0.62</v>
      </c>
      <c r="DR72" t="s">
        <v>162</v>
      </c>
      <c r="DS72">
        <v>0</v>
      </c>
      <c r="DT72">
        <v>0</v>
      </c>
      <c r="DU72" t="s">
        <v>162</v>
      </c>
      <c r="DV72">
        <v>0</v>
      </c>
      <c r="DW72">
        <v>0</v>
      </c>
      <c r="DX72" t="s">
        <v>162</v>
      </c>
      <c r="DY72" t="s">
        <v>162</v>
      </c>
      <c r="DZ72" t="s">
        <v>162</v>
      </c>
      <c r="EA72" t="s">
        <v>162</v>
      </c>
      <c r="EB72">
        <v>0</v>
      </c>
      <c r="EC72">
        <v>0</v>
      </c>
      <c r="ED72">
        <v>49.5</v>
      </c>
      <c r="EE72">
        <v>3.71</v>
      </c>
      <c r="EF72">
        <v>2.0020566000040006E+19</v>
      </c>
      <c r="EG72">
        <v>3.0040567E+19</v>
      </c>
      <c r="EH72" t="s">
        <v>397</v>
      </c>
      <c r="EI72" t="s">
        <v>397</v>
      </c>
      <c r="EJ72" t="s">
        <v>162</v>
      </c>
      <c r="EK72" t="s">
        <v>162</v>
      </c>
      <c r="EL72" t="s">
        <v>126</v>
      </c>
      <c r="EM72" t="s">
        <v>162</v>
      </c>
      <c r="EN72" t="s">
        <v>162</v>
      </c>
      <c r="EO72" t="s">
        <v>162</v>
      </c>
      <c r="EP72" t="s">
        <v>162</v>
      </c>
      <c r="EQ72" t="s">
        <v>162</v>
      </c>
      <c r="ER72" t="s">
        <v>162</v>
      </c>
      <c r="ES72" t="s">
        <v>162</v>
      </c>
      <c r="ET72" t="s">
        <v>162</v>
      </c>
      <c r="EU72" t="s">
        <v>162</v>
      </c>
      <c r="EV72">
        <v>16492.59</v>
      </c>
      <c r="EW72">
        <v>0</v>
      </c>
      <c r="EX72">
        <v>0</v>
      </c>
      <c r="EY72" t="s">
        <v>162</v>
      </c>
      <c r="EZ72" t="s">
        <v>171</v>
      </c>
      <c r="FA72" t="s">
        <v>162</v>
      </c>
      <c r="FB72">
        <v>0</v>
      </c>
      <c r="FC72">
        <v>0</v>
      </c>
    </row>
    <row r="73" spans="1:159" x14ac:dyDescent="0.25">
      <c r="A73" t="s">
        <v>157</v>
      </c>
      <c r="B73" t="s">
        <v>144</v>
      </c>
      <c r="C73">
        <v>9813695193</v>
      </c>
      <c r="D73" t="s">
        <v>145</v>
      </c>
      <c r="E73" t="s">
        <v>249</v>
      </c>
      <c r="F73" s="3" t="s">
        <v>147</v>
      </c>
      <c r="G73" t="s">
        <v>230</v>
      </c>
      <c r="H73" t="s">
        <v>231</v>
      </c>
      <c r="I73" t="s">
        <v>232</v>
      </c>
      <c r="J73" t="s">
        <v>233</v>
      </c>
      <c r="K73" t="s">
        <v>152</v>
      </c>
      <c r="L73" s="4">
        <v>0.5</v>
      </c>
      <c r="M73" s="4">
        <v>16500</v>
      </c>
      <c r="N73" t="s">
        <v>153</v>
      </c>
      <c r="O73" t="s">
        <v>338</v>
      </c>
      <c r="P73" t="s">
        <v>412</v>
      </c>
      <c r="Q73">
        <v>34987</v>
      </c>
      <c r="R73">
        <v>949202</v>
      </c>
      <c r="S73" s="3" t="s">
        <v>156</v>
      </c>
      <c r="T73" t="s">
        <v>157</v>
      </c>
      <c r="U73">
        <v>2617761510</v>
      </c>
      <c r="V73" t="s">
        <v>413</v>
      </c>
      <c r="W73" t="s">
        <v>413</v>
      </c>
      <c r="X73">
        <v>9746876</v>
      </c>
      <c r="Y73">
        <v>1001720</v>
      </c>
      <c r="Z73">
        <v>25528991</v>
      </c>
      <c r="AA73">
        <v>9813695193</v>
      </c>
      <c r="AB73">
        <v>800578</v>
      </c>
      <c r="AC73" t="s">
        <v>159</v>
      </c>
      <c r="AD73" t="s">
        <v>160</v>
      </c>
      <c r="AE73" t="s">
        <v>161</v>
      </c>
      <c r="AF73" t="s">
        <v>233</v>
      </c>
      <c r="AG73">
        <v>5999</v>
      </c>
      <c r="AH73">
        <v>63</v>
      </c>
      <c r="AI73" t="s">
        <v>162</v>
      </c>
      <c r="AJ73" t="s">
        <v>162</v>
      </c>
      <c r="AK73" t="s">
        <v>162</v>
      </c>
      <c r="AL73" t="s">
        <v>163</v>
      </c>
      <c r="AM73" t="s">
        <v>413</v>
      </c>
      <c r="AN73">
        <v>566</v>
      </c>
      <c r="AO73">
        <v>10826</v>
      </c>
      <c r="AP73">
        <v>566</v>
      </c>
      <c r="AQ73">
        <v>9813695193</v>
      </c>
      <c r="AR73">
        <v>9813695193</v>
      </c>
      <c r="AS73" t="s">
        <v>153</v>
      </c>
      <c r="AT73" t="s">
        <v>341</v>
      </c>
      <c r="AU73" t="s">
        <v>162</v>
      </c>
      <c r="AV73" t="s">
        <v>254</v>
      </c>
      <c r="AW73" s="4">
        <v>0.5</v>
      </c>
      <c r="AX73">
        <v>16500</v>
      </c>
      <c r="AY73">
        <v>16500</v>
      </c>
      <c r="AZ73" s="9">
        <f t="shared" si="7"/>
        <v>16500</v>
      </c>
      <c r="BA73" s="9">
        <v>350</v>
      </c>
      <c r="BB73" s="9">
        <f t="shared" si="8"/>
        <v>16150</v>
      </c>
      <c r="BC73" s="10">
        <f t="shared" si="9"/>
        <v>2842.4</v>
      </c>
      <c r="BD73" s="11">
        <f t="shared" si="10"/>
        <v>12920</v>
      </c>
      <c r="BE73" s="12">
        <f t="shared" si="11"/>
        <v>387.6</v>
      </c>
      <c r="BF73" s="9">
        <v>250</v>
      </c>
      <c r="BG73" s="13">
        <f t="shared" si="12"/>
        <v>81.25</v>
      </c>
      <c r="BH73" s="13"/>
      <c r="BI73" s="14"/>
      <c r="BJ73" s="9">
        <f t="shared" si="13"/>
        <v>18.75</v>
      </c>
      <c r="BK73" t="s">
        <v>162</v>
      </c>
      <c r="BL73" t="s">
        <v>162</v>
      </c>
      <c r="BM73" t="s">
        <v>162</v>
      </c>
      <c r="BN73" t="s">
        <v>162</v>
      </c>
      <c r="BO73">
        <v>566</v>
      </c>
      <c r="BP73">
        <v>566</v>
      </c>
      <c r="BQ73">
        <v>16500</v>
      </c>
      <c r="BR73">
        <v>1000</v>
      </c>
      <c r="BS73">
        <v>82.5</v>
      </c>
      <c r="BT73">
        <v>6.19</v>
      </c>
      <c r="BU73">
        <v>0</v>
      </c>
      <c r="BV73">
        <v>16411.3125</v>
      </c>
      <c r="BW73">
        <v>0</v>
      </c>
      <c r="BX73" t="s">
        <v>162</v>
      </c>
      <c r="BY73" t="s">
        <v>162</v>
      </c>
      <c r="BZ73">
        <v>0</v>
      </c>
      <c r="CA73">
        <v>0</v>
      </c>
      <c r="CB73" t="s">
        <v>166</v>
      </c>
      <c r="CC73">
        <v>33</v>
      </c>
      <c r="CD73" t="s">
        <v>162</v>
      </c>
      <c r="CE73">
        <v>0</v>
      </c>
      <c r="CF73">
        <v>0</v>
      </c>
      <c r="CG73" t="s">
        <v>167</v>
      </c>
      <c r="CH73">
        <v>0</v>
      </c>
      <c r="CI73">
        <v>0.2</v>
      </c>
      <c r="CJ73">
        <v>33</v>
      </c>
      <c r="CK73" t="s">
        <v>162</v>
      </c>
      <c r="CL73" t="s">
        <v>167</v>
      </c>
      <c r="CM73" t="s">
        <v>162</v>
      </c>
      <c r="CN73" t="s">
        <v>162</v>
      </c>
      <c r="CO73">
        <v>0</v>
      </c>
      <c r="CP73" t="s">
        <v>249</v>
      </c>
      <c r="CQ73">
        <v>30</v>
      </c>
      <c r="CR73">
        <v>9.9</v>
      </c>
      <c r="CS73">
        <v>0.74</v>
      </c>
      <c r="CT73">
        <v>16490.439999999999</v>
      </c>
      <c r="CU73" t="s">
        <v>168</v>
      </c>
      <c r="CV73">
        <v>25</v>
      </c>
      <c r="CW73">
        <v>8.25</v>
      </c>
      <c r="CX73">
        <v>0.62</v>
      </c>
      <c r="CY73" t="s">
        <v>168</v>
      </c>
      <c r="CZ73">
        <v>7.5</v>
      </c>
      <c r="DA73">
        <v>2.4750000000000001</v>
      </c>
      <c r="DB73">
        <v>0.19</v>
      </c>
      <c r="DC73" t="s">
        <v>163</v>
      </c>
      <c r="DD73">
        <v>7.5</v>
      </c>
      <c r="DE73">
        <v>2.4750000000000001</v>
      </c>
      <c r="DF73">
        <v>0.19</v>
      </c>
      <c r="DG73">
        <v>0</v>
      </c>
      <c r="DH73">
        <v>1</v>
      </c>
      <c r="DI73">
        <v>0.08</v>
      </c>
      <c r="DJ73" t="s">
        <v>168</v>
      </c>
      <c r="DK73">
        <v>5</v>
      </c>
      <c r="DL73">
        <v>1.65</v>
      </c>
      <c r="DM73">
        <v>0.12</v>
      </c>
      <c r="DN73" t="s">
        <v>168</v>
      </c>
      <c r="DO73">
        <v>25</v>
      </c>
      <c r="DP73">
        <v>8.25</v>
      </c>
      <c r="DQ73">
        <v>0.62</v>
      </c>
      <c r="DR73" t="s">
        <v>162</v>
      </c>
      <c r="DS73">
        <v>0</v>
      </c>
      <c r="DT73">
        <v>0</v>
      </c>
      <c r="DU73" t="s">
        <v>162</v>
      </c>
      <c r="DV73">
        <v>0</v>
      </c>
      <c r="DW73">
        <v>0</v>
      </c>
      <c r="DX73" t="s">
        <v>162</v>
      </c>
      <c r="DY73" t="s">
        <v>162</v>
      </c>
      <c r="DZ73" t="s">
        <v>162</v>
      </c>
      <c r="EA73" t="s">
        <v>162</v>
      </c>
      <c r="EB73">
        <v>0</v>
      </c>
      <c r="EC73">
        <v>0</v>
      </c>
      <c r="ED73">
        <v>49.5</v>
      </c>
      <c r="EE73">
        <v>3.71</v>
      </c>
      <c r="EF73">
        <v>2.0020566000040006E+19</v>
      </c>
      <c r="EG73">
        <v>3.0040567E+19</v>
      </c>
      <c r="EH73" t="s">
        <v>413</v>
      </c>
      <c r="EI73" t="s">
        <v>413</v>
      </c>
      <c r="EJ73" t="s">
        <v>162</v>
      </c>
      <c r="EK73" t="s">
        <v>162</v>
      </c>
      <c r="EL73" t="s">
        <v>126</v>
      </c>
      <c r="EM73" t="s">
        <v>162</v>
      </c>
      <c r="EN73" t="s">
        <v>162</v>
      </c>
      <c r="EO73" t="s">
        <v>162</v>
      </c>
      <c r="EP73" t="s">
        <v>162</v>
      </c>
      <c r="EQ73" t="s">
        <v>162</v>
      </c>
      <c r="ER73" t="s">
        <v>162</v>
      </c>
      <c r="ES73" t="s">
        <v>162</v>
      </c>
      <c r="ET73" t="s">
        <v>162</v>
      </c>
      <c r="EU73" t="s">
        <v>162</v>
      </c>
      <c r="EV73">
        <v>16490.439999999999</v>
      </c>
      <c r="EW73">
        <v>0</v>
      </c>
      <c r="EX73">
        <v>0</v>
      </c>
      <c r="EY73" t="s">
        <v>162</v>
      </c>
      <c r="EZ73" t="s">
        <v>171</v>
      </c>
      <c r="FA73" t="s">
        <v>162</v>
      </c>
      <c r="FB73">
        <v>0</v>
      </c>
      <c r="FC73">
        <v>0</v>
      </c>
    </row>
    <row r="74" spans="1:159" x14ac:dyDescent="0.25">
      <c r="A74" t="s">
        <v>157</v>
      </c>
      <c r="B74" t="s">
        <v>144</v>
      </c>
      <c r="C74">
        <v>9813726859</v>
      </c>
      <c r="D74" t="s">
        <v>145</v>
      </c>
      <c r="E74" t="s">
        <v>249</v>
      </c>
      <c r="F74" s="3" t="s">
        <v>147</v>
      </c>
      <c r="G74" t="s">
        <v>230</v>
      </c>
      <c r="H74" t="s">
        <v>231</v>
      </c>
      <c r="I74" t="s">
        <v>232</v>
      </c>
      <c r="J74" t="s">
        <v>233</v>
      </c>
      <c r="K74" t="s">
        <v>152</v>
      </c>
      <c r="L74" s="4">
        <v>0.5</v>
      </c>
      <c r="M74" s="4">
        <v>16500</v>
      </c>
      <c r="N74" t="s">
        <v>153</v>
      </c>
      <c r="O74" t="s">
        <v>338</v>
      </c>
      <c r="P74" t="s">
        <v>416</v>
      </c>
      <c r="Q74">
        <v>34987</v>
      </c>
      <c r="R74">
        <v>962407</v>
      </c>
      <c r="S74" s="3" t="s">
        <v>156</v>
      </c>
      <c r="T74" t="s">
        <v>157</v>
      </c>
      <c r="U74">
        <v>2617762682</v>
      </c>
      <c r="V74" t="s">
        <v>417</v>
      </c>
      <c r="W74" t="s">
        <v>417</v>
      </c>
      <c r="X74">
        <v>9746876</v>
      </c>
      <c r="Y74">
        <v>1001721</v>
      </c>
      <c r="Z74">
        <v>25529030</v>
      </c>
      <c r="AA74">
        <v>9813726859</v>
      </c>
      <c r="AB74">
        <v>800578</v>
      </c>
      <c r="AC74" t="s">
        <v>159</v>
      </c>
      <c r="AD74" t="s">
        <v>160</v>
      </c>
      <c r="AE74" t="s">
        <v>161</v>
      </c>
      <c r="AF74" t="s">
        <v>233</v>
      </c>
      <c r="AG74">
        <v>5999</v>
      </c>
      <c r="AH74">
        <v>63</v>
      </c>
      <c r="AI74" t="s">
        <v>162</v>
      </c>
      <c r="AJ74" t="s">
        <v>162</v>
      </c>
      <c r="AK74" t="s">
        <v>162</v>
      </c>
      <c r="AL74" t="s">
        <v>163</v>
      </c>
      <c r="AM74" t="s">
        <v>417</v>
      </c>
      <c r="AN74">
        <v>566</v>
      </c>
      <c r="AO74">
        <v>939840</v>
      </c>
      <c r="AP74">
        <v>566</v>
      </c>
      <c r="AQ74">
        <v>9813726859</v>
      </c>
      <c r="AR74">
        <v>9813726859</v>
      </c>
      <c r="AS74" t="s">
        <v>153</v>
      </c>
      <c r="AT74" t="s">
        <v>341</v>
      </c>
      <c r="AU74" t="s">
        <v>162</v>
      </c>
      <c r="AV74" t="s">
        <v>254</v>
      </c>
      <c r="AW74" s="4">
        <v>0.5</v>
      </c>
      <c r="AX74">
        <v>16500</v>
      </c>
      <c r="AY74">
        <v>16500</v>
      </c>
      <c r="AZ74" s="9">
        <f t="shared" si="7"/>
        <v>16500</v>
      </c>
      <c r="BA74" s="9">
        <v>350</v>
      </c>
      <c r="BB74" s="9">
        <f t="shared" si="8"/>
        <v>16150</v>
      </c>
      <c r="BC74" s="10">
        <f t="shared" si="9"/>
        <v>2842.4</v>
      </c>
      <c r="BD74" s="11">
        <f t="shared" si="10"/>
        <v>12920</v>
      </c>
      <c r="BE74" s="12">
        <f t="shared" si="11"/>
        <v>387.6</v>
      </c>
      <c r="BF74" s="9">
        <v>250</v>
      </c>
      <c r="BG74" s="13">
        <f t="shared" si="12"/>
        <v>81.25</v>
      </c>
      <c r="BH74" s="13"/>
      <c r="BI74" s="14"/>
      <c r="BJ74" s="9">
        <f t="shared" si="13"/>
        <v>18.75</v>
      </c>
      <c r="BK74" t="s">
        <v>162</v>
      </c>
      <c r="BL74" t="s">
        <v>162</v>
      </c>
      <c r="BM74" t="s">
        <v>162</v>
      </c>
      <c r="BN74" t="s">
        <v>162</v>
      </c>
      <c r="BO74">
        <v>566</v>
      </c>
      <c r="BP74">
        <v>566</v>
      </c>
      <c r="BQ74">
        <v>16500</v>
      </c>
      <c r="BR74">
        <v>1000</v>
      </c>
      <c r="BS74">
        <v>82.5</v>
      </c>
      <c r="BT74">
        <v>6.19</v>
      </c>
      <c r="BU74">
        <v>0</v>
      </c>
      <c r="BV74">
        <v>16411.3125</v>
      </c>
      <c r="BW74">
        <v>0</v>
      </c>
      <c r="BX74" t="s">
        <v>162</v>
      </c>
      <c r="BY74" t="s">
        <v>162</v>
      </c>
      <c r="BZ74">
        <v>0</v>
      </c>
      <c r="CA74">
        <v>0</v>
      </c>
      <c r="CB74" t="s">
        <v>166</v>
      </c>
      <c r="CC74">
        <v>33</v>
      </c>
      <c r="CD74" t="s">
        <v>162</v>
      </c>
      <c r="CE74">
        <v>0</v>
      </c>
      <c r="CF74">
        <v>0</v>
      </c>
      <c r="CG74" t="s">
        <v>167</v>
      </c>
      <c r="CH74">
        <v>0</v>
      </c>
      <c r="CI74">
        <v>0.2</v>
      </c>
      <c r="CJ74">
        <v>33</v>
      </c>
      <c r="CK74" t="s">
        <v>162</v>
      </c>
      <c r="CL74" t="s">
        <v>167</v>
      </c>
      <c r="CM74" t="s">
        <v>162</v>
      </c>
      <c r="CN74" t="s">
        <v>162</v>
      </c>
      <c r="CO74">
        <v>0</v>
      </c>
      <c r="CP74" t="s">
        <v>249</v>
      </c>
      <c r="CQ74">
        <v>30</v>
      </c>
      <c r="CR74">
        <v>9.9</v>
      </c>
      <c r="CS74">
        <v>0.74</v>
      </c>
      <c r="CT74">
        <v>16490.439999999999</v>
      </c>
      <c r="CU74" t="s">
        <v>168</v>
      </c>
      <c r="CV74">
        <v>25</v>
      </c>
      <c r="CW74">
        <v>8.25</v>
      </c>
      <c r="CX74">
        <v>0.62</v>
      </c>
      <c r="CY74" t="s">
        <v>168</v>
      </c>
      <c r="CZ74">
        <v>7.5</v>
      </c>
      <c r="DA74">
        <v>2.4750000000000001</v>
      </c>
      <c r="DB74">
        <v>0.19</v>
      </c>
      <c r="DC74" t="s">
        <v>163</v>
      </c>
      <c r="DD74">
        <v>7.5</v>
      </c>
      <c r="DE74">
        <v>2.4750000000000001</v>
      </c>
      <c r="DF74">
        <v>0.19</v>
      </c>
      <c r="DG74">
        <v>0</v>
      </c>
      <c r="DH74">
        <v>1</v>
      </c>
      <c r="DI74">
        <v>0.08</v>
      </c>
      <c r="DJ74" t="s">
        <v>168</v>
      </c>
      <c r="DK74">
        <v>5</v>
      </c>
      <c r="DL74">
        <v>1.65</v>
      </c>
      <c r="DM74">
        <v>0.12</v>
      </c>
      <c r="DN74" t="s">
        <v>168</v>
      </c>
      <c r="DO74">
        <v>25</v>
      </c>
      <c r="DP74">
        <v>8.25</v>
      </c>
      <c r="DQ74">
        <v>0.62</v>
      </c>
      <c r="DR74" t="s">
        <v>162</v>
      </c>
      <c r="DS74">
        <v>0</v>
      </c>
      <c r="DT74">
        <v>0</v>
      </c>
      <c r="DU74" t="s">
        <v>162</v>
      </c>
      <c r="DV74">
        <v>0</v>
      </c>
      <c r="DW74">
        <v>0</v>
      </c>
      <c r="DX74" t="s">
        <v>162</v>
      </c>
      <c r="DY74" t="s">
        <v>162</v>
      </c>
      <c r="DZ74" t="s">
        <v>162</v>
      </c>
      <c r="EA74" t="s">
        <v>162</v>
      </c>
      <c r="EB74">
        <v>0</v>
      </c>
      <c r="EC74">
        <v>0</v>
      </c>
      <c r="ED74">
        <v>49.5</v>
      </c>
      <c r="EE74">
        <v>3.71</v>
      </c>
      <c r="EF74">
        <v>2.0020566000040006E+19</v>
      </c>
      <c r="EG74">
        <v>3.0040567E+19</v>
      </c>
      <c r="EH74" t="s">
        <v>417</v>
      </c>
      <c r="EI74" t="s">
        <v>417</v>
      </c>
      <c r="EJ74" t="s">
        <v>162</v>
      </c>
      <c r="EK74" t="s">
        <v>162</v>
      </c>
      <c r="EL74" t="s">
        <v>126</v>
      </c>
      <c r="EM74" t="s">
        <v>162</v>
      </c>
      <c r="EN74" t="s">
        <v>162</v>
      </c>
      <c r="EO74" t="s">
        <v>162</v>
      </c>
      <c r="EP74" t="s">
        <v>162</v>
      </c>
      <c r="EQ74" t="s">
        <v>162</v>
      </c>
      <c r="ER74" t="s">
        <v>162</v>
      </c>
      <c r="ES74" t="s">
        <v>162</v>
      </c>
      <c r="ET74" t="s">
        <v>162</v>
      </c>
      <c r="EU74" t="s">
        <v>162</v>
      </c>
      <c r="EV74">
        <v>16490.439999999999</v>
      </c>
      <c r="EW74">
        <v>0</v>
      </c>
      <c r="EX74">
        <v>0</v>
      </c>
      <c r="EY74" t="s">
        <v>162</v>
      </c>
      <c r="EZ74" t="s">
        <v>171</v>
      </c>
      <c r="FA74" t="s">
        <v>162</v>
      </c>
      <c r="FB74">
        <v>0</v>
      </c>
      <c r="FC74">
        <v>0</v>
      </c>
    </row>
    <row r="75" spans="1:159" x14ac:dyDescent="0.25">
      <c r="A75" t="s">
        <v>157</v>
      </c>
      <c r="B75" t="s">
        <v>144</v>
      </c>
      <c r="C75">
        <v>9813199758</v>
      </c>
      <c r="D75" t="s">
        <v>145</v>
      </c>
      <c r="E75" t="s">
        <v>229</v>
      </c>
      <c r="F75" s="3" t="s">
        <v>147</v>
      </c>
      <c r="G75" t="s">
        <v>230</v>
      </c>
      <c r="H75" t="s">
        <v>231</v>
      </c>
      <c r="I75" t="s">
        <v>232</v>
      </c>
      <c r="J75" t="s">
        <v>233</v>
      </c>
      <c r="K75" t="s">
        <v>152</v>
      </c>
      <c r="L75" s="4">
        <v>0.5</v>
      </c>
      <c r="M75" s="4">
        <v>16500</v>
      </c>
      <c r="N75" t="s">
        <v>153</v>
      </c>
      <c r="O75" t="s">
        <v>434</v>
      </c>
      <c r="P75" t="s">
        <v>435</v>
      </c>
      <c r="Q75">
        <v>34985</v>
      </c>
      <c r="R75">
        <v>984211</v>
      </c>
      <c r="S75" s="3" t="s">
        <v>156</v>
      </c>
      <c r="T75" t="s">
        <v>157</v>
      </c>
      <c r="U75">
        <v>2617691489</v>
      </c>
      <c r="V75" t="s">
        <v>436</v>
      </c>
      <c r="W75" t="s">
        <v>436</v>
      </c>
      <c r="X75">
        <v>5601676</v>
      </c>
      <c r="Y75">
        <v>1001699</v>
      </c>
      <c r="Z75">
        <v>25528527</v>
      </c>
      <c r="AA75">
        <v>9813199758</v>
      </c>
      <c r="AB75">
        <v>800578</v>
      </c>
      <c r="AC75" t="s">
        <v>159</v>
      </c>
      <c r="AD75" t="s">
        <v>160</v>
      </c>
      <c r="AE75" t="s">
        <v>161</v>
      </c>
      <c r="AF75" t="s">
        <v>233</v>
      </c>
      <c r="AG75">
        <v>5999</v>
      </c>
      <c r="AH75">
        <v>63</v>
      </c>
      <c r="AI75" t="s">
        <v>162</v>
      </c>
      <c r="AJ75" t="s">
        <v>162</v>
      </c>
      <c r="AK75" t="s">
        <v>162</v>
      </c>
      <c r="AL75" t="s">
        <v>163</v>
      </c>
      <c r="AM75" t="s">
        <v>436</v>
      </c>
      <c r="AN75">
        <v>566</v>
      </c>
      <c r="AO75">
        <v>984211</v>
      </c>
      <c r="AP75">
        <v>566</v>
      </c>
      <c r="AQ75">
        <v>9813199758</v>
      </c>
      <c r="AR75">
        <v>9813199758</v>
      </c>
      <c r="AS75" t="s">
        <v>153</v>
      </c>
      <c r="AT75" t="s">
        <v>437</v>
      </c>
      <c r="AU75" t="s">
        <v>162</v>
      </c>
      <c r="AV75" t="s">
        <v>238</v>
      </c>
      <c r="AW75" s="4">
        <v>0.5</v>
      </c>
      <c r="AX75">
        <v>16500</v>
      </c>
      <c r="AY75">
        <v>16500</v>
      </c>
      <c r="AZ75" s="9">
        <f t="shared" si="7"/>
        <v>16500</v>
      </c>
      <c r="BA75" s="9">
        <v>350</v>
      </c>
      <c r="BB75" s="9">
        <f t="shared" si="8"/>
        <v>16150</v>
      </c>
      <c r="BC75" s="10">
        <f t="shared" si="9"/>
        <v>2842.4</v>
      </c>
      <c r="BD75" s="11">
        <f t="shared" si="10"/>
        <v>12920</v>
      </c>
      <c r="BE75" s="12">
        <f t="shared" si="11"/>
        <v>387.6</v>
      </c>
      <c r="BF75" s="9">
        <v>250</v>
      </c>
      <c r="BG75" s="13">
        <f t="shared" si="12"/>
        <v>81.25</v>
      </c>
      <c r="BH75" s="13"/>
      <c r="BI75" s="14"/>
      <c r="BJ75" s="9">
        <f t="shared" si="13"/>
        <v>18.75</v>
      </c>
      <c r="BK75" t="s">
        <v>162</v>
      </c>
      <c r="BL75" t="s">
        <v>162</v>
      </c>
      <c r="BM75" t="s">
        <v>162</v>
      </c>
      <c r="BN75" t="s">
        <v>162</v>
      </c>
      <c r="BO75">
        <v>566</v>
      </c>
      <c r="BP75">
        <v>566</v>
      </c>
      <c r="BQ75">
        <v>16500</v>
      </c>
      <c r="BR75">
        <v>1000</v>
      </c>
      <c r="BS75">
        <v>82.5</v>
      </c>
      <c r="BT75">
        <v>6.19</v>
      </c>
      <c r="BU75">
        <v>0</v>
      </c>
      <c r="BV75">
        <v>16411.3125</v>
      </c>
      <c r="BW75">
        <v>0</v>
      </c>
      <c r="BX75" t="s">
        <v>162</v>
      </c>
      <c r="BY75" t="s">
        <v>162</v>
      </c>
      <c r="BZ75">
        <v>0</v>
      </c>
      <c r="CA75">
        <v>0</v>
      </c>
      <c r="CB75" t="s">
        <v>166</v>
      </c>
      <c r="CC75">
        <v>33</v>
      </c>
      <c r="CD75" t="s">
        <v>162</v>
      </c>
      <c r="CE75">
        <v>0</v>
      </c>
      <c r="CF75">
        <v>0</v>
      </c>
      <c r="CG75" t="s">
        <v>167</v>
      </c>
      <c r="CH75">
        <v>0</v>
      </c>
      <c r="CI75">
        <v>0.2</v>
      </c>
      <c r="CJ75">
        <v>33</v>
      </c>
      <c r="CK75" t="s">
        <v>162</v>
      </c>
      <c r="CL75" t="s">
        <v>167</v>
      </c>
      <c r="CM75" t="s">
        <v>162</v>
      </c>
      <c r="CN75" t="s">
        <v>162</v>
      </c>
      <c r="CO75">
        <v>0</v>
      </c>
      <c r="CP75" t="s">
        <v>229</v>
      </c>
      <c r="CQ75">
        <v>30</v>
      </c>
      <c r="CR75">
        <v>9.9</v>
      </c>
      <c r="CS75">
        <v>0.74</v>
      </c>
      <c r="CT75">
        <v>16492.59</v>
      </c>
      <c r="CU75" t="s">
        <v>168</v>
      </c>
      <c r="CV75">
        <v>25</v>
      </c>
      <c r="CW75">
        <v>8.25</v>
      </c>
      <c r="CX75">
        <v>0.62</v>
      </c>
      <c r="CY75" t="s">
        <v>168</v>
      </c>
      <c r="CZ75">
        <v>7.5</v>
      </c>
      <c r="DA75">
        <v>2.4750000000000001</v>
      </c>
      <c r="DB75">
        <v>0.19</v>
      </c>
      <c r="DC75" t="s">
        <v>163</v>
      </c>
      <c r="DD75">
        <v>7.5</v>
      </c>
      <c r="DE75">
        <v>2.4750000000000001</v>
      </c>
      <c r="DF75">
        <v>0.19</v>
      </c>
      <c r="DG75">
        <v>0</v>
      </c>
      <c r="DH75">
        <v>3</v>
      </c>
      <c r="DI75">
        <v>0.23</v>
      </c>
      <c r="DJ75" t="s">
        <v>168</v>
      </c>
      <c r="DK75">
        <v>5</v>
      </c>
      <c r="DL75">
        <v>1.65</v>
      </c>
      <c r="DM75">
        <v>0.12</v>
      </c>
      <c r="DN75" t="s">
        <v>168</v>
      </c>
      <c r="DO75">
        <v>25</v>
      </c>
      <c r="DP75">
        <v>8.25</v>
      </c>
      <c r="DQ75">
        <v>0.62</v>
      </c>
      <c r="DR75" t="s">
        <v>162</v>
      </c>
      <c r="DS75">
        <v>0</v>
      </c>
      <c r="DT75">
        <v>0</v>
      </c>
      <c r="DU75" t="s">
        <v>162</v>
      </c>
      <c r="DV75">
        <v>0</v>
      </c>
      <c r="DW75">
        <v>0</v>
      </c>
      <c r="DX75" t="s">
        <v>162</v>
      </c>
      <c r="DY75" t="s">
        <v>162</v>
      </c>
      <c r="DZ75" t="s">
        <v>162</v>
      </c>
      <c r="EA75" t="s">
        <v>162</v>
      </c>
      <c r="EB75">
        <v>0</v>
      </c>
      <c r="EC75">
        <v>0</v>
      </c>
      <c r="ED75">
        <v>49.5</v>
      </c>
      <c r="EE75">
        <v>3.71</v>
      </c>
      <c r="EF75">
        <v>2.0020566000040006E+19</v>
      </c>
      <c r="EG75">
        <v>3.0040567E+19</v>
      </c>
      <c r="EH75" t="s">
        <v>436</v>
      </c>
      <c r="EI75" t="s">
        <v>436</v>
      </c>
      <c r="EJ75" t="s">
        <v>162</v>
      </c>
      <c r="EK75" t="s">
        <v>162</v>
      </c>
      <c r="EL75" t="s">
        <v>126</v>
      </c>
      <c r="EM75" t="s">
        <v>162</v>
      </c>
      <c r="EN75" t="s">
        <v>162</v>
      </c>
      <c r="EO75" t="s">
        <v>162</v>
      </c>
      <c r="EP75" t="s">
        <v>162</v>
      </c>
      <c r="EQ75" t="s">
        <v>162</v>
      </c>
      <c r="ER75" t="s">
        <v>162</v>
      </c>
      <c r="ES75" t="s">
        <v>162</v>
      </c>
      <c r="ET75" t="s">
        <v>162</v>
      </c>
      <c r="EU75" t="s">
        <v>162</v>
      </c>
      <c r="EV75">
        <v>16492.59</v>
      </c>
      <c r="EW75">
        <v>0</v>
      </c>
      <c r="EX75">
        <v>0</v>
      </c>
      <c r="EY75" t="s">
        <v>162</v>
      </c>
      <c r="EZ75" t="s">
        <v>171</v>
      </c>
      <c r="FA75" t="s">
        <v>162</v>
      </c>
      <c r="FB75">
        <v>0</v>
      </c>
      <c r="FC75">
        <v>0</v>
      </c>
    </row>
    <row r="76" spans="1:159" x14ac:dyDescent="0.25">
      <c r="A76" t="s">
        <v>157</v>
      </c>
      <c r="B76" t="s">
        <v>144</v>
      </c>
      <c r="C76">
        <v>9813197964</v>
      </c>
      <c r="D76" t="s">
        <v>145</v>
      </c>
      <c r="E76" t="s">
        <v>229</v>
      </c>
      <c r="F76" s="3" t="s">
        <v>147</v>
      </c>
      <c r="G76" t="s">
        <v>230</v>
      </c>
      <c r="H76" t="s">
        <v>231</v>
      </c>
      <c r="I76" t="s">
        <v>232</v>
      </c>
      <c r="J76" t="s">
        <v>233</v>
      </c>
      <c r="K76" t="s">
        <v>152</v>
      </c>
      <c r="L76" s="4">
        <v>0.5</v>
      </c>
      <c r="M76" s="4">
        <v>16500</v>
      </c>
      <c r="N76" t="s">
        <v>153</v>
      </c>
      <c r="O76" t="s">
        <v>234</v>
      </c>
      <c r="P76" t="s">
        <v>438</v>
      </c>
      <c r="Q76">
        <v>34985</v>
      </c>
      <c r="R76">
        <v>816081</v>
      </c>
      <c r="S76" s="3" t="s">
        <v>156</v>
      </c>
      <c r="T76" t="s">
        <v>157</v>
      </c>
      <c r="U76">
        <v>2617691428</v>
      </c>
      <c r="V76" t="s">
        <v>439</v>
      </c>
      <c r="W76" t="s">
        <v>439</v>
      </c>
      <c r="X76">
        <v>5601676</v>
      </c>
      <c r="Y76">
        <v>1001698</v>
      </c>
      <c r="Z76">
        <v>25528528</v>
      </c>
      <c r="AA76">
        <v>9813197964</v>
      </c>
      <c r="AB76">
        <v>800578</v>
      </c>
      <c r="AC76" t="s">
        <v>159</v>
      </c>
      <c r="AD76" t="s">
        <v>160</v>
      </c>
      <c r="AE76" t="s">
        <v>161</v>
      </c>
      <c r="AF76" t="s">
        <v>233</v>
      </c>
      <c r="AG76">
        <v>5999</v>
      </c>
      <c r="AH76">
        <v>63</v>
      </c>
      <c r="AI76" t="s">
        <v>162</v>
      </c>
      <c r="AJ76" t="s">
        <v>162</v>
      </c>
      <c r="AK76" t="s">
        <v>162</v>
      </c>
      <c r="AL76" t="s">
        <v>163</v>
      </c>
      <c r="AM76" t="s">
        <v>439</v>
      </c>
      <c r="AN76">
        <v>566</v>
      </c>
      <c r="AO76">
        <v>816081</v>
      </c>
      <c r="AP76">
        <v>566</v>
      </c>
      <c r="AQ76">
        <v>9813197964</v>
      </c>
      <c r="AR76">
        <v>9813197964</v>
      </c>
      <c r="AS76" t="s">
        <v>153</v>
      </c>
      <c r="AT76" t="s">
        <v>237</v>
      </c>
      <c r="AU76" t="s">
        <v>162</v>
      </c>
      <c r="AV76" t="s">
        <v>238</v>
      </c>
      <c r="AW76" s="4">
        <v>0.5</v>
      </c>
      <c r="AX76">
        <v>16500</v>
      </c>
      <c r="AY76">
        <v>16500</v>
      </c>
      <c r="AZ76" s="9">
        <f t="shared" si="7"/>
        <v>16500</v>
      </c>
      <c r="BA76" s="9">
        <v>350</v>
      </c>
      <c r="BB76" s="9">
        <f t="shared" si="8"/>
        <v>16150</v>
      </c>
      <c r="BC76" s="10">
        <f t="shared" si="9"/>
        <v>2842.4</v>
      </c>
      <c r="BD76" s="11">
        <f t="shared" si="10"/>
        <v>12920</v>
      </c>
      <c r="BE76" s="12">
        <f t="shared" si="11"/>
        <v>387.6</v>
      </c>
      <c r="BF76" s="9">
        <v>250</v>
      </c>
      <c r="BG76" s="13">
        <f t="shared" si="12"/>
        <v>81.25</v>
      </c>
      <c r="BH76" s="13"/>
      <c r="BI76" s="14"/>
      <c r="BJ76" s="9">
        <f t="shared" si="13"/>
        <v>18.75</v>
      </c>
      <c r="BK76" t="s">
        <v>162</v>
      </c>
      <c r="BL76" t="s">
        <v>162</v>
      </c>
      <c r="BM76" t="s">
        <v>162</v>
      </c>
      <c r="BN76" t="s">
        <v>162</v>
      </c>
      <c r="BO76">
        <v>566</v>
      </c>
      <c r="BP76">
        <v>566</v>
      </c>
      <c r="BQ76">
        <v>16500</v>
      </c>
      <c r="BR76">
        <v>1000</v>
      </c>
      <c r="BS76">
        <v>82.5</v>
      </c>
      <c r="BT76">
        <v>6.19</v>
      </c>
      <c r="BU76">
        <v>0</v>
      </c>
      <c r="BV76">
        <v>16411.3125</v>
      </c>
      <c r="BW76">
        <v>0</v>
      </c>
      <c r="BX76" t="s">
        <v>162</v>
      </c>
      <c r="BY76" t="s">
        <v>162</v>
      </c>
      <c r="BZ76">
        <v>0</v>
      </c>
      <c r="CA76">
        <v>0</v>
      </c>
      <c r="CB76" t="s">
        <v>166</v>
      </c>
      <c r="CC76">
        <v>33</v>
      </c>
      <c r="CD76" t="s">
        <v>162</v>
      </c>
      <c r="CE76">
        <v>0</v>
      </c>
      <c r="CF76">
        <v>0</v>
      </c>
      <c r="CG76" t="s">
        <v>167</v>
      </c>
      <c r="CH76">
        <v>0</v>
      </c>
      <c r="CI76">
        <v>0.2</v>
      </c>
      <c r="CJ76">
        <v>33</v>
      </c>
      <c r="CK76" t="s">
        <v>162</v>
      </c>
      <c r="CL76" t="s">
        <v>167</v>
      </c>
      <c r="CM76" t="s">
        <v>162</v>
      </c>
      <c r="CN76" t="s">
        <v>162</v>
      </c>
      <c r="CO76">
        <v>0</v>
      </c>
      <c r="CP76" t="s">
        <v>229</v>
      </c>
      <c r="CQ76">
        <v>30</v>
      </c>
      <c r="CR76">
        <v>9.9</v>
      </c>
      <c r="CS76">
        <v>0.74</v>
      </c>
      <c r="CT76">
        <v>16492.59</v>
      </c>
      <c r="CU76" t="s">
        <v>168</v>
      </c>
      <c r="CV76">
        <v>25</v>
      </c>
      <c r="CW76">
        <v>8.25</v>
      </c>
      <c r="CX76">
        <v>0.62</v>
      </c>
      <c r="CY76" t="s">
        <v>168</v>
      </c>
      <c r="CZ76">
        <v>7.5</v>
      </c>
      <c r="DA76">
        <v>2.4750000000000001</v>
      </c>
      <c r="DB76">
        <v>0.19</v>
      </c>
      <c r="DC76" t="s">
        <v>163</v>
      </c>
      <c r="DD76">
        <v>7.5</v>
      </c>
      <c r="DE76">
        <v>2.4750000000000001</v>
      </c>
      <c r="DF76">
        <v>0.19</v>
      </c>
      <c r="DG76">
        <v>0</v>
      </c>
      <c r="DH76">
        <v>3</v>
      </c>
      <c r="DI76">
        <v>0.23</v>
      </c>
      <c r="DJ76" t="s">
        <v>168</v>
      </c>
      <c r="DK76">
        <v>5</v>
      </c>
      <c r="DL76">
        <v>1.65</v>
      </c>
      <c r="DM76">
        <v>0.12</v>
      </c>
      <c r="DN76" t="s">
        <v>168</v>
      </c>
      <c r="DO76">
        <v>25</v>
      </c>
      <c r="DP76">
        <v>8.25</v>
      </c>
      <c r="DQ76">
        <v>0.62</v>
      </c>
      <c r="DR76" t="s">
        <v>162</v>
      </c>
      <c r="DS76">
        <v>0</v>
      </c>
      <c r="DT76">
        <v>0</v>
      </c>
      <c r="DU76" t="s">
        <v>162</v>
      </c>
      <c r="DV76">
        <v>0</v>
      </c>
      <c r="DW76">
        <v>0</v>
      </c>
      <c r="DX76" t="s">
        <v>162</v>
      </c>
      <c r="DY76" t="s">
        <v>162</v>
      </c>
      <c r="DZ76" t="s">
        <v>162</v>
      </c>
      <c r="EA76" t="s">
        <v>162</v>
      </c>
      <c r="EB76">
        <v>0</v>
      </c>
      <c r="EC76">
        <v>0</v>
      </c>
      <c r="ED76">
        <v>49.5</v>
      </c>
      <c r="EE76">
        <v>3.71</v>
      </c>
      <c r="EF76">
        <v>2.0020566000040006E+19</v>
      </c>
      <c r="EG76">
        <v>3.0040567E+19</v>
      </c>
      <c r="EH76" t="s">
        <v>439</v>
      </c>
      <c r="EI76" t="s">
        <v>439</v>
      </c>
      <c r="EJ76" t="s">
        <v>162</v>
      </c>
      <c r="EK76" t="s">
        <v>162</v>
      </c>
      <c r="EL76" t="s">
        <v>126</v>
      </c>
      <c r="EM76" t="s">
        <v>162</v>
      </c>
      <c r="EN76" t="s">
        <v>162</v>
      </c>
      <c r="EO76" t="s">
        <v>162</v>
      </c>
      <c r="EP76" t="s">
        <v>162</v>
      </c>
      <c r="EQ76" t="s">
        <v>162</v>
      </c>
      <c r="ER76" t="s">
        <v>162</v>
      </c>
      <c r="ES76" t="s">
        <v>162</v>
      </c>
      <c r="ET76" t="s">
        <v>162</v>
      </c>
      <c r="EU76" t="s">
        <v>162</v>
      </c>
      <c r="EV76">
        <v>16492.59</v>
      </c>
      <c r="EW76">
        <v>0</v>
      </c>
      <c r="EX76">
        <v>0</v>
      </c>
      <c r="EY76" t="s">
        <v>162</v>
      </c>
      <c r="EZ76" t="s">
        <v>171</v>
      </c>
      <c r="FA76" t="s">
        <v>162</v>
      </c>
      <c r="FB76">
        <v>0</v>
      </c>
      <c r="FC76">
        <v>0</v>
      </c>
    </row>
    <row r="77" spans="1:159" x14ac:dyDescent="0.25">
      <c r="A77" t="s">
        <v>157</v>
      </c>
      <c r="B77" t="s">
        <v>144</v>
      </c>
      <c r="C77">
        <v>9813158599</v>
      </c>
      <c r="D77" t="s">
        <v>145</v>
      </c>
      <c r="E77" t="s">
        <v>229</v>
      </c>
      <c r="F77" s="3" t="s">
        <v>147</v>
      </c>
      <c r="G77" t="s">
        <v>230</v>
      </c>
      <c r="H77" t="s">
        <v>231</v>
      </c>
      <c r="I77" t="s">
        <v>232</v>
      </c>
      <c r="J77" t="s">
        <v>233</v>
      </c>
      <c r="K77" t="s">
        <v>152</v>
      </c>
      <c r="L77" s="4">
        <v>0.5</v>
      </c>
      <c r="M77" s="4">
        <v>16500</v>
      </c>
      <c r="N77" t="s">
        <v>153</v>
      </c>
      <c r="O77" t="s">
        <v>234</v>
      </c>
      <c r="P77" t="s">
        <v>440</v>
      </c>
      <c r="Q77">
        <v>34985</v>
      </c>
      <c r="R77">
        <v>983087</v>
      </c>
      <c r="S77" s="3" t="s">
        <v>156</v>
      </c>
      <c r="T77" t="s">
        <v>157</v>
      </c>
      <c r="U77">
        <v>2617689941</v>
      </c>
      <c r="V77" t="s">
        <v>441</v>
      </c>
      <c r="W77" t="s">
        <v>441</v>
      </c>
      <c r="X77">
        <v>5601676</v>
      </c>
      <c r="Y77">
        <v>1001696</v>
      </c>
      <c r="Z77">
        <v>25528456</v>
      </c>
      <c r="AA77">
        <v>9813158599</v>
      </c>
      <c r="AB77">
        <v>800578</v>
      </c>
      <c r="AC77" t="s">
        <v>159</v>
      </c>
      <c r="AD77" t="s">
        <v>160</v>
      </c>
      <c r="AE77" t="s">
        <v>161</v>
      </c>
      <c r="AF77" t="s">
        <v>233</v>
      </c>
      <c r="AG77">
        <v>5999</v>
      </c>
      <c r="AH77">
        <v>63</v>
      </c>
      <c r="AI77" t="s">
        <v>162</v>
      </c>
      <c r="AJ77" t="s">
        <v>162</v>
      </c>
      <c r="AK77" t="s">
        <v>162</v>
      </c>
      <c r="AL77" t="s">
        <v>163</v>
      </c>
      <c r="AM77" t="s">
        <v>441</v>
      </c>
      <c r="AN77">
        <v>566</v>
      </c>
      <c r="AO77">
        <v>983087</v>
      </c>
      <c r="AP77">
        <v>566</v>
      </c>
      <c r="AQ77">
        <v>9813158599</v>
      </c>
      <c r="AR77">
        <v>9813158599</v>
      </c>
      <c r="AS77" t="s">
        <v>153</v>
      </c>
      <c r="AT77" t="s">
        <v>237</v>
      </c>
      <c r="AU77" t="s">
        <v>162</v>
      </c>
      <c r="AV77" t="s">
        <v>238</v>
      </c>
      <c r="AW77" s="4">
        <v>0.5</v>
      </c>
      <c r="AX77">
        <v>16500</v>
      </c>
      <c r="AY77">
        <v>16500</v>
      </c>
      <c r="AZ77" s="9">
        <f t="shared" si="7"/>
        <v>16500</v>
      </c>
      <c r="BA77" s="9">
        <v>350</v>
      </c>
      <c r="BB77" s="9">
        <f t="shared" si="8"/>
        <v>16150</v>
      </c>
      <c r="BC77" s="10">
        <f t="shared" si="9"/>
        <v>2842.4</v>
      </c>
      <c r="BD77" s="11">
        <f t="shared" si="10"/>
        <v>12920</v>
      </c>
      <c r="BE77" s="12">
        <f t="shared" si="11"/>
        <v>387.6</v>
      </c>
      <c r="BF77" s="9">
        <v>250</v>
      </c>
      <c r="BG77" s="13">
        <f t="shared" si="12"/>
        <v>81.25</v>
      </c>
      <c r="BH77" s="13"/>
      <c r="BI77" s="14"/>
      <c r="BJ77" s="9">
        <f t="shared" si="13"/>
        <v>18.75</v>
      </c>
      <c r="BK77" t="s">
        <v>162</v>
      </c>
      <c r="BL77" t="s">
        <v>162</v>
      </c>
      <c r="BM77" t="s">
        <v>162</v>
      </c>
      <c r="BN77" t="s">
        <v>162</v>
      </c>
      <c r="BO77">
        <v>566</v>
      </c>
      <c r="BP77">
        <v>566</v>
      </c>
      <c r="BQ77">
        <v>16500</v>
      </c>
      <c r="BR77">
        <v>1000</v>
      </c>
      <c r="BS77">
        <v>82.5</v>
      </c>
      <c r="BT77">
        <v>6.19</v>
      </c>
      <c r="BU77">
        <v>0</v>
      </c>
      <c r="BV77">
        <v>16411.3125</v>
      </c>
      <c r="BW77">
        <v>0</v>
      </c>
      <c r="BX77" t="s">
        <v>162</v>
      </c>
      <c r="BY77" t="s">
        <v>162</v>
      </c>
      <c r="BZ77">
        <v>0</v>
      </c>
      <c r="CA77">
        <v>0</v>
      </c>
      <c r="CB77" t="s">
        <v>166</v>
      </c>
      <c r="CC77">
        <v>33</v>
      </c>
      <c r="CD77" t="s">
        <v>162</v>
      </c>
      <c r="CE77">
        <v>0</v>
      </c>
      <c r="CF77">
        <v>0</v>
      </c>
      <c r="CG77" t="s">
        <v>167</v>
      </c>
      <c r="CH77">
        <v>0</v>
      </c>
      <c r="CI77">
        <v>0.2</v>
      </c>
      <c r="CJ77">
        <v>33</v>
      </c>
      <c r="CK77" t="s">
        <v>162</v>
      </c>
      <c r="CL77" t="s">
        <v>167</v>
      </c>
      <c r="CM77" t="s">
        <v>162</v>
      </c>
      <c r="CN77" t="s">
        <v>162</v>
      </c>
      <c r="CO77">
        <v>0</v>
      </c>
      <c r="CP77" t="s">
        <v>229</v>
      </c>
      <c r="CQ77">
        <v>30</v>
      </c>
      <c r="CR77">
        <v>9.9</v>
      </c>
      <c r="CS77">
        <v>0.74</v>
      </c>
      <c r="CT77">
        <v>16492.59</v>
      </c>
      <c r="CU77" t="s">
        <v>168</v>
      </c>
      <c r="CV77">
        <v>25</v>
      </c>
      <c r="CW77">
        <v>8.25</v>
      </c>
      <c r="CX77">
        <v>0.62</v>
      </c>
      <c r="CY77" t="s">
        <v>168</v>
      </c>
      <c r="CZ77">
        <v>7.5</v>
      </c>
      <c r="DA77">
        <v>2.4750000000000001</v>
      </c>
      <c r="DB77">
        <v>0.19</v>
      </c>
      <c r="DC77" t="s">
        <v>163</v>
      </c>
      <c r="DD77">
        <v>7.5</v>
      </c>
      <c r="DE77">
        <v>2.4750000000000001</v>
      </c>
      <c r="DF77">
        <v>0.19</v>
      </c>
      <c r="DG77">
        <v>0</v>
      </c>
      <c r="DH77">
        <v>3</v>
      </c>
      <c r="DI77">
        <v>0.23</v>
      </c>
      <c r="DJ77" t="s">
        <v>168</v>
      </c>
      <c r="DK77">
        <v>5</v>
      </c>
      <c r="DL77">
        <v>1.65</v>
      </c>
      <c r="DM77">
        <v>0.12</v>
      </c>
      <c r="DN77" t="s">
        <v>168</v>
      </c>
      <c r="DO77">
        <v>25</v>
      </c>
      <c r="DP77">
        <v>8.25</v>
      </c>
      <c r="DQ77">
        <v>0.62</v>
      </c>
      <c r="DR77" t="s">
        <v>162</v>
      </c>
      <c r="DS77">
        <v>0</v>
      </c>
      <c r="DT77">
        <v>0</v>
      </c>
      <c r="DU77" t="s">
        <v>162</v>
      </c>
      <c r="DV77">
        <v>0</v>
      </c>
      <c r="DW77">
        <v>0</v>
      </c>
      <c r="DX77" t="s">
        <v>162</v>
      </c>
      <c r="DY77" t="s">
        <v>162</v>
      </c>
      <c r="DZ77" t="s">
        <v>162</v>
      </c>
      <c r="EA77" t="s">
        <v>162</v>
      </c>
      <c r="EB77">
        <v>0</v>
      </c>
      <c r="EC77">
        <v>0</v>
      </c>
      <c r="ED77">
        <v>49.5</v>
      </c>
      <c r="EE77">
        <v>3.71</v>
      </c>
      <c r="EF77">
        <v>2.0020566000040006E+19</v>
      </c>
      <c r="EG77">
        <v>3.0040567E+19</v>
      </c>
      <c r="EH77" t="s">
        <v>441</v>
      </c>
      <c r="EI77" t="s">
        <v>441</v>
      </c>
      <c r="EJ77" t="s">
        <v>162</v>
      </c>
      <c r="EK77" t="s">
        <v>162</v>
      </c>
      <c r="EL77" t="s">
        <v>126</v>
      </c>
      <c r="EM77" t="s">
        <v>162</v>
      </c>
      <c r="EN77" t="s">
        <v>162</v>
      </c>
      <c r="EO77" t="s">
        <v>162</v>
      </c>
      <c r="EP77" t="s">
        <v>162</v>
      </c>
      <c r="EQ77" t="s">
        <v>162</v>
      </c>
      <c r="ER77" t="s">
        <v>162</v>
      </c>
      <c r="ES77" t="s">
        <v>162</v>
      </c>
      <c r="ET77" t="s">
        <v>162</v>
      </c>
      <c r="EU77" t="s">
        <v>162</v>
      </c>
      <c r="EV77">
        <v>16492.59</v>
      </c>
      <c r="EW77">
        <v>0</v>
      </c>
      <c r="EX77">
        <v>0</v>
      </c>
      <c r="EY77" t="s">
        <v>162</v>
      </c>
      <c r="EZ77" t="s">
        <v>171</v>
      </c>
      <c r="FA77" t="s">
        <v>162</v>
      </c>
      <c r="FB77">
        <v>0</v>
      </c>
      <c r="FC77">
        <v>0</v>
      </c>
    </row>
    <row r="78" spans="1:159" x14ac:dyDescent="0.25">
      <c r="A78" t="s">
        <v>157</v>
      </c>
      <c r="B78" t="s">
        <v>144</v>
      </c>
      <c r="C78">
        <v>9813237086</v>
      </c>
      <c r="D78" t="s">
        <v>145</v>
      </c>
      <c r="E78" t="s">
        <v>229</v>
      </c>
      <c r="F78" s="3" t="s">
        <v>147</v>
      </c>
      <c r="G78" t="s">
        <v>230</v>
      </c>
      <c r="H78" t="s">
        <v>231</v>
      </c>
      <c r="I78" t="s">
        <v>232</v>
      </c>
      <c r="J78" t="s">
        <v>233</v>
      </c>
      <c r="K78" t="s">
        <v>152</v>
      </c>
      <c r="L78" s="4">
        <v>0.5</v>
      </c>
      <c r="M78" s="4">
        <v>16500</v>
      </c>
      <c r="N78" t="s">
        <v>153</v>
      </c>
      <c r="O78" t="s">
        <v>234</v>
      </c>
      <c r="P78" t="s">
        <v>458</v>
      </c>
      <c r="Q78">
        <v>34985</v>
      </c>
      <c r="R78">
        <v>985248</v>
      </c>
      <c r="S78" s="3" t="s">
        <v>156</v>
      </c>
      <c r="T78" t="s">
        <v>157</v>
      </c>
      <c r="U78">
        <v>2617693813</v>
      </c>
      <c r="V78" t="s">
        <v>459</v>
      </c>
      <c r="W78" t="s">
        <v>459</v>
      </c>
      <c r="X78">
        <v>5601676</v>
      </c>
      <c r="Y78">
        <v>1001700</v>
      </c>
      <c r="Z78">
        <v>25528556</v>
      </c>
      <c r="AA78">
        <v>9813237086</v>
      </c>
      <c r="AB78">
        <v>800578</v>
      </c>
      <c r="AC78" t="s">
        <v>159</v>
      </c>
      <c r="AD78" t="s">
        <v>160</v>
      </c>
      <c r="AE78" t="s">
        <v>161</v>
      </c>
      <c r="AF78" t="s">
        <v>233</v>
      </c>
      <c r="AG78">
        <v>5999</v>
      </c>
      <c r="AH78">
        <v>63</v>
      </c>
      <c r="AI78" t="s">
        <v>162</v>
      </c>
      <c r="AJ78" t="s">
        <v>162</v>
      </c>
      <c r="AK78" t="s">
        <v>162</v>
      </c>
      <c r="AL78" t="s">
        <v>163</v>
      </c>
      <c r="AM78" t="s">
        <v>459</v>
      </c>
      <c r="AN78">
        <v>566</v>
      </c>
      <c r="AO78">
        <v>985248</v>
      </c>
      <c r="AP78">
        <v>566</v>
      </c>
      <c r="AQ78">
        <v>9813237086</v>
      </c>
      <c r="AR78">
        <v>9813237086</v>
      </c>
      <c r="AS78" t="s">
        <v>153</v>
      </c>
      <c r="AT78" t="s">
        <v>237</v>
      </c>
      <c r="AU78" t="s">
        <v>162</v>
      </c>
      <c r="AV78" t="s">
        <v>238</v>
      </c>
      <c r="AW78" s="4">
        <v>0.5</v>
      </c>
      <c r="AX78">
        <v>16500</v>
      </c>
      <c r="AY78">
        <v>16500</v>
      </c>
      <c r="AZ78" s="9">
        <f t="shared" si="7"/>
        <v>16500</v>
      </c>
      <c r="BA78" s="9">
        <v>350</v>
      </c>
      <c r="BB78" s="9">
        <f t="shared" si="8"/>
        <v>16150</v>
      </c>
      <c r="BC78" s="10">
        <f t="shared" si="9"/>
        <v>2842.4</v>
      </c>
      <c r="BD78" s="11">
        <f t="shared" si="10"/>
        <v>12920</v>
      </c>
      <c r="BE78" s="12">
        <f t="shared" si="11"/>
        <v>387.6</v>
      </c>
      <c r="BF78" s="9">
        <v>250</v>
      </c>
      <c r="BG78" s="13">
        <f t="shared" si="12"/>
        <v>81.25</v>
      </c>
      <c r="BH78" s="13"/>
      <c r="BI78" s="14"/>
      <c r="BJ78" s="9">
        <f t="shared" si="13"/>
        <v>18.75</v>
      </c>
      <c r="BK78" t="s">
        <v>162</v>
      </c>
      <c r="BL78" t="s">
        <v>162</v>
      </c>
      <c r="BM78" t="s">
        <v>162</v>
      </c>
      <c r="BN78" t="s">
        <v>162</v>
      </c>
      <c r="BO78">
        <v>566</v>
      </c>
      <c r="BP78">
        <v>566</v>
      </c>
      <c r="BQ78">
        <v>16500</v>
      </c>
      <c r="BR78">
        <v>1000</v>
      </c>
      <c r="BS78">
        <v>82.5</v>
      </c>
      <c r="BT78">
        <v>6.19</v>
      </c>
      <c r="BU78">
        <v>0</v>
      </c>
      <c r="BV78">
        <v>16411.3125</v>
      </c>
      <c r="BW78">
        <v>0</v>
      </c>
      <c r="BX78" t="s">
        <v>162</v>
      </c>
      <c r="BY78" t="s">
        <v>162</v>
      </c>
      <c r="BZ78">
        <v>0</v>
      </c>
      <c r="CA78">
        <v>0</v>
      </c>
      <c r="CB78" t="s">
        <v>166</v>
      </c>
      <c r="CC78">
        <v>33</v>
      </c>
      <c r="CD78" t="s">
        <v>162</v>
      </c>
      <c r="CE78">
        <v>0</v>
      </c>
      <c r="CF78">
        <v>0</v>
      </c>
      <c r="CG78" t="s">
        <v>167</v>
      </c>
      <c r="CH78">
        <v>0</v>
      </c>
      <c r="CI78">
        <v>0.2</v>
      </c>
      <c r="CJ78">
        <v>33</v>
      </c>
      <c r="CK78" t="s">
        <v>162</v>
      </c>
      <c r="CL78" t="s">
        <v>167</v>
      </c>
      <c r="CM78" t="s">
        <v>162</v>
      </c>
      <c r="CN78" t="s">
        <v>162</v>
      </c>
      <c r="CO78">
        <v>0</v>
      </c>
      <c r="CP78" t="s">
        <v>229</v>
      </c>
      <c r="CQ78">
        <v>30</v>
      </c>
      <c r="CR78">
        <v>9.9</v>
      </c>
      <c r="CS78">
        <v>0.74</v>
      </c>
      <c r="CT78">
        <v>16492.59</v>
      </c>
      <c r="CU78" t="s">
        <v>168</v>
      </c>
      <c r="CV78">
        <v>25</v>
      </c>
      <c r="CW78">
        <v>8.25</v>
      </c>
      <c r="CX78">
        <v>0.62</v>
      </c>
      <c r="CY78" t="s">
        <v>168</v>
      </c>
      <c r="CZ78">
        <v>7.5</v>
      </c>
      <c r="DA78">
        <v>2.4750000000000001</v>
      </c>
      <c r="DB78">
        <v>0.19</v>
      </c>
      <c r="DC78" t="s">
        <v>163</v>
      </c>
      <c r="DD78">
        <v>7.5</v>
      </c>
      <c r="DE78">
        <v>2.4750000000000001</v>
      </c>
      <c r="DF78">
        <v>0.19</v>
      </c>
      <c r="DG78">
        <v>0</v>
      </c>
      <c r="DH78">
        <v>3</v>
      </c>
      <c r="DI78">
        <v>0.23</v>
      </c>
      <c r="DJ78" t="s">
        <v>168</v>
      </c>
      <c r="DK78">
        <v>5</v>
      </c>
      <c r="DL78">
        <v>1.65</v>
      </c>
      <c r="DM78">
        <v>0.12</v>
      </c>
      <c r="DN78" t="s">
        <v>168</v>
      </c>
      <c r="DO78">
        <v>25</v>
      </c>
      <c r="DP78">
        <v>8.25</v>
      </c>
      <c r="DQ78">
        <v>0.62</v>
      </c>
      <c r="DR78" t="s">
        <v>162</v>
      </c>
      <c r="DS78">
        <v>0</v>
      </c>
      <c r="DT78">
        <v>0</v>
      </c>
      <c r="DU78" t="s">
        <v>162</v>
      </c>
      <c r="DV78">
        <v>0</v>
      </c>
      <c r="DW78">
        <v>0</v>
      </c>
      <c r="DX78" t="s">
        <v>162</v>
      </c>
      <c r="DY78" t="s">
        <v>162</v>
      </c>
      <c r="DZ78" t="s">
        <v>162</v>
      </c>
      <c r="EA78" t="s">
        <v>162</v>
      </c>
      <c r="EB78">
        <v>0</v>
      </c>
      <c r="EC78">
        <v>0</v>
      </c>
      <c r="ED78">
        <v>49.5</v>
      </c>
      <c r="EE78">
        <v>3.71</v>
      </c>
      <c r="EF78">
        <v>2.0020566000040006E+19</v>
      </c>
      <c r="EG78">
        <v>3.0040567E+19</v>
      </c>
      <c r="EH78" t="s">
        <v>459</v>
      </c>
      <c r="EI78" t="s">
        <v>459</v>
      </c>
      <c r="EJ78" t="s">
        <v>162</v>
      </c>
      <c r="EK78" t="s">
        <v>162</v>
      </c>
      <c r="EL78" t="s">
        <v>126</v>
      </c>
      <c r="EM78" t="s">
        <v>162</v>
      </c>
      <c r="EN78" t="s">
        <v>162</v>
      </c>
      <c r="EO78" t="s">
        <v>162</v>
      </c>
      <c r="EP78" t="s">
        <v>162</v>
      </c>
      <c r="EQ78" t="s">
        <v>162</v>
      </c>
      <c r="ER78" t="s">
        <v>162</v>
      </c>
      <c r="ES78" t="s">
        <v>162</v>
      </c>
      <c r="ET78" t="s">
        <v>162</v>
      </c>
      <c r="EU78" t="s">
        <v>162</v>
      </c>
      <c r="EV78">
        <v>16492.59</v>
      </c>
      <c r="EW78">
        <v>0</v>
      </c>
      <c r="EX78">
        <v>0</v>
      </c>
      <c r="EY78" t="s">
        <v>162</v>
      </c>
      <c r="EZ78" t="s">
        <v>171</v>
      </c>
      <c r="FA78" t="s">
        <v>162</v>
      </c>
      <c r="FB78">
        <v>0</v>
      </c>
      <c r="FC78">
        <v>0</v>
      </c>
    </row>
    <row r="79" spans="1:159" x14ac:dyDescent="0.25">
      <c r="A79" t="s">
        <v>157</v>
      </c>
      <c r="B79" t="s">
        <v>144</v>
      </c>
      <c r="C79">
        <v>9813572867</v>
      </c>
      <c r="D79" t="s">
        <v>145</v>
      </c>
      <c r="E79" t="s">
        <v>249</v>
      </c>
      <c r="F79" s="3" t="s">
        <v>147</v>
      </c>
      <c r="G79" t="s">
        <v>230</v>
      </c>
      <c r="H79" t="s">
        <v>231</v>
      </c>
      <c r="I79" t="s">
        <v>232</v>
      </c>
      <c r="J79" t="s">
        <v>233</v>
      </c>
      <c r="K79" t="s">
        <v>152</v>
      </c>
      <c r="L79" s="4">
        <v>0.5</v>
      </c>
      <c r="M79" s="4">
        <v>16500</v>
      </c>
      <c r="N79" t="s">
        <v>153</v>
      </c>
      <c r="O79" t="s">
        <v>398</v>
      </c>
      <c r="P79" t="s">
        <v>460</v>
      </c>
      <c r="Q79">
        <v>34987</v>
      </c>
      <c r="R79">
        <v>896647</v>
      </c>
      <c r="S79" s="3" t="s">
        <v>156</v>
      </c>
      <c r="T79" t="s">
        <v>157</v>
      </c>
      <c r="U79">
        <v>2617756459</v>
      </c>
      <c r="V79" t="s">
        <v>461</v>
      </c>
      <c r="W79" t="s">
        <v>461</v>
      </c>
      <c r="X79">
        <v>5601676</v>
      </c>
      <c r="Y79">
        <v>1001717</v>
      </c>
      <c r="Z79">
        <v>25528873</v>
      </c>
      <c r="AA79">
        <v>9813572867</v>
      </c>
      <c r="AB79">
        <v>800578</v>
      </c>
      <c r="AC79" t="s">
        <v>159</v>
      </c>
      <c r="AD79" t="s">
        <v>160</v>
      </c>
      <c r="AE79" t="s">
        <v>161</v>
      </c>
      <c r="AF79" t="s">
        <v>233</v>
      </c>
      <c r="AG79">
        <v>5999</v>
      </c>
      <c r="AH79">
        <v>63</v>
      </c>
      <c r="AI79" t="s">
        <v>162</v>
      </c>
      <c r="AJ79" t="s">
        <v>162</v>
      </c>
      <c r="AK79" t="s">
        <v>162</v>
      </c>
      <c r="AL79" t="s">
        <v>163</v>
      </c>
      <c r="AM79" t="s">
        <v>461</v>
      </c>
      <c r="AN79">
        <v>566</v>
      </c>
      <c r="AO79">
        <v>778001</v>
      </c>
      <c r="AP79">
        <v>566</v>
      </c>
      <c r="AQ79">
        <v>9813572867</v>
      </c>
      <c r="AR79">
        <v>9813572867</v>
      </c>
      <c r="AS79" t="s">
        <v>153</v>
      </c>
      <c r="AT79" t="s">
        <v>401</v>
      </c>
      <c r="AU79" t="s">
        <v>162</v>
      </c>
      <c r="AV79" t="s">
        <v>254</v>
      </c>
      <c r="AW79" s="4">
        <v>0.5</v>
      </c>
      <c r="AX79">
        <v>16500</v>
      </c>
      <c r="AY79">
        <v>16500</v>
      </c>
      <c r="AZ79" s="9">
        <f t="shared" si="7"/>
        <v>16500</v>
      </c>
      <c r="BA79" s="9">
        <v>350</v>
      </c>
      <c r="BB79" s="9">
        <f t="shared" si="8"/>
        <v>16150</v>
      </c>
      <c r="BC79" s="10">
        <f t="shared" si="9"/>
        <v>2842.4</v>
      </c>
      <c r="BD79" s="11">
        <f t="shared" si="10"/>
        <v>12920</v>
      </c>
      <c r="BE79" s="12">
        <f t="shared" si="11"/>
        <v>387.6</v>
      </c>
      <c r="BF79" s="9">
        <v>250</v>
      </c>
      <c r="BG79" s="13">
        <f t="shared" si="12"/>
        <v>81.25</v>
      </c>
      <c r="BH79" s="13"/>
      <c r="BI79" s="14"/>
      <c r="BJ79" s="9">
        <f t="shared" si="13"/>
        <v>18.75</v>
      </c>
      <c r="BK79" t="s">
        <v>162</v>
      </c>
      <c r="BL79" t="s">
        <v>162</v>
      </c>
      <c r="BM79" t="s">
        <v>162</v>
      </c>
      <c r="BN79" t="s">
        <v>162</v>
      </c>
      <c r="BO79">
        <v>566</v>
      </c>
      <c r="BP79">
        <v>566</v>
      </c>
      <c r="BQ79">
        <v>16500</v>
      </c>
      <c r="BR79">
        <v>1000</v>
      </c>
      <c r="BS79">
        <v>82.5</v>
      </c>
      <c r="BT79">
        <v>6.19</v>
      </c>
      <c r="BU79">
        <v>0</v>
      </c>
      <c r="BV79">
        <v>16411.3125</v>
      </c>
      <c r="BW79">
        <v>0</v>
      </c>
      <c r="BX79" t="s">
        <v>162</v>
      </c>
      <c r="BY79" t="s">
        <v>162</v>
      </c>
      <c r="BZ79">
        <v>0</v>
      </c>
      <c r="CA79">
        <v>0</v>
      </c>
      <c r="CB79" t="s">
        <v>166</v>
      </c>
      <c r="CC79">
        <v>33</v>
      </c>
      <c r="CD79" t="s">
        <v>162</v>
      </c>
      <c r="CE79">
        <v>0</v>
      </c>
      <c r="CF79">
        <v>0</v>
      </c>
      <c r="CG79" t="s">
        <v>167</v>
      </c>
      <c r="CH79">
        <v>0</v>
      </c>
      <c r="CI79">
        <v>0.2</v>
      </c>
      <c r="CJ79">
        <v>33</v>
      </c>
      <c r="CK79" t="s">
        <v>162</v>
      </c>
      <c r="CL79" t="s">
        <v>167</v>
      </c>
      <c r="CM79" t="s">
        <v>162</v>
      </c>
      <c r="CN79" t="s">
        <v>162</v>
      </c>
      <c r="CO79">
        <v>0</v>
      </c>
      <c r="CP79" t="s">
        <v>249</v>
      </c>
      <c r="CQ79">
        <v>30</v>
      </c>
      <c r="CR79">
        <v>9.9</v>
      </c>
      <c r="CS79">
        <v>0.74</v>
      </c>
      <c r="CT79">
        <v>16490.439999999999</v>
      </c>
      <c r="CU79" t="s">
        <v>168</v>
      </c>
      <c r="CV79">
        <v>25</v>
      </c>
      <c r="CW79">
        <v>8.25</v>
      </c>
      <c r="CX79">
        <v>0.62</v>
      </c>
      <c r="CY79" t="s">
        <v>168</v>
      </c>
      <c r="CZ79">
        <v>7.5</v>
      </c>
      <c r="DA79">
        <v>2.4750000000000001</v>
      </c>
      <c r="DB79">
        <v>0.19</v>
      </c>
      <c r="DC79" t="s">
        <v>163</v>
      </c>
      <c r="DD79">
        <v>7.5</v>
      </c>
      <c r="DE79">
        <v>2.4750000000000001</v>
      </c>
      <c r="DF79">
        <v>0.19</v>
      </c>
      <c r="DG79">
        <v>0</v>
      </c>
      <c r="DH79">
        <v>1</v>
      </c>
      <c r="DI79">
        <v>0.08</v>
      </c>
      <c r="DJ79" t="s">
        <v>168</v>
      </c>
      <c r="DK79">
        <v>5</v>
      </c>
      <c r="DL79">
        <v>1.65</v>
      </c>
      <c r="DM79">
        <v>0.12</v>
      </c>
      <c r="DN79" t="s">
        <v>168</v>
      </c>
      <c r="DO79">
        <v>25</v>
      </c>
      <c r="DP79">
        <v>8.25</v>
      </c>
      <c r="DQ79">
        <v>0.62</v>
      </c>
      <c r="DR79" t="s">
        <v>162</v>
      </c>
      <c r="DS79">
        <v>0</v>
      </c>
      <c r="DT79">
        <v>0</v>
      </c>
      <c r="DU79" t="s">
        <v>162</v>
      </c>
      <c r="DV79">
        <v>0</v>
      </c>
      <c r="DW79">
        <v>0</v>
      </c>
      <c r="DX79" t="s">
        <v>162</v>
      </c>
      <c r="DY79" t="s">
        <v>162</v>
      </c>
      <c r="DZ79" t="s">
        <v>162</v>
      </c>
      <c r="EA79" t="s">
        <v>162</v>
      </c>
      <c r="EB79">
        <v>0</v>
      </c>
      <c r="EC79">
        <v>0</v>
      </c>
      <c r="ED79">
        <v>49.5</v>
      </c>
      <c r="EE79">
        <v>3.71</v>
      </c>
      <c r="EF79">
        <v>2.0020566000040006E+19</v>
      </c>
      <c r="EG79">
        <v>3.0040567E+19</v>
      </c>
      <c r="EH79" t="s">
        <v>461</v>
      </c>
      <c r="EI79" t="s">
        <v>461</v>
      </c>
      <c r="EJ79" t="s">
        <v>162</v>
      </c>
      <c r="EK79" t="s">
        <v>162</v>
      </c>
      <c r="EL79" t="s">
        <v>126</v>
      </c>
      <c r="EM79" t="s">
        <v>162</v>
      </c>
      <c r="EN79" t="s">
        <v>162</v>
      </c>
      <c r="EO79" t="s">
        <v>162</v>
      </c>
      <c r="EP79" t="s">
        <v>162</v>
      </c>
      <c r="EQ79" t="s">
        <v>162</v>
      </c>
      <c r="ER79" t="s">
        <v>162</v>
      </c>
      <c r="ES79" t="s">
        <v>162</v>
      </c>
      <c r="ET79" t="s">
        <v>162</v>
      </c>
      <c r="EU79" t="s">
        <v>162</v>
      </c>
      <c r="EV79">
        <v>16490.439999999999</v>
      </c>
      <c r="EW79">
        <v>0</v>
      </c>
      <c r="EX79">
        <v>0</v>
      </c>
      <c r="EY79" t="s">
        <v>162</v>
      </c>
      <c r="EZ79" t="s">
        <v>171</v>
      </c>
      <c r="FA79" t="s">
        <v>162</v>
      </c>
      <c r="FB79">
        <v>0</v>
      </c>
      <c r="FC79">
        <v>0</v>
      </c>
    </row>
    <row r="80" spans="1:159" x14ac:dyDescent="0.25">
      <c r="A80" t="s">
        <v>157</v>
      </c>
      <c r="B80" t="s">
        <v>144</v>
      </c>
      <c r="C80">
        <v>9813302162</v>
      </c>
      <c r="D80" t="s">
        <v>145</v>
      </c>
      <c r="E80" t="s">
        <v>249</v>
      </c>
      <c r="F80" s="3" t="s">
        <v>147</v>
      </c>
      <c r="G80" t="s">
        <v>230</v>
      </c>
      <c r="H80" t="s">
        <v>231</v>
      </c>
      <c r="I80" t="s">
        <v>232</v>
      </c>
      <c r="J80" t="s">
        <v>233</v>
      </c>
      <c r="K80" t="s">
        <v>152</v>
      </c>
      <c r="L80" s="4">
        <v>0.5</v>
      </c>
      <c r="M80" s="4">
        <v>16500</v>
      </c>
      <c r="N80" t="s">
        <v>153</v>
      </c>
      <c r="O80" t="s">
        <v>464</v>
      </c>
      <c r="P80" t="s">
        <v>506</v>
      </c>
      <c r="Q80">
        <v>34987</v>
      </c>
      <c r="R80">
        <v>780155</v>
      </c>
      <c r="S80" s="3" t="s">
        <v>156</v>
      </c>
      <c r="T80" t="s">
        <v>157</v>
      </c>
      <c r="U80">
        <v>2617746905</v>
      </c>
      <c r="V80" t="s">
        <v>507</v>
      </c>
      <c r="W80" t="s">
        <v>507</v>
      </c>
      <c r="X80">
        <v>9637773</v>
      </c>
      <c r="Y80">
        <v>1001707</v>
      </c>
      <c r="Z80">
        <v>25528626</v>
      </c>
      <c r="AA80">
        <v>9813302162</v>
      </c>
      <c r="AB80">
        <v>800578</v>
      </c>
      <c r="AC80" t="s">
        <v>159</v>
      </c>
      <c r="AD80" t="s">
        <v>160</v>
      </c>
      <c r="AE80" t="s">
        <v>161</v>
      </c>
      <c r="AF80" t="s">
        <v>233</v>
      </c>
      <c r="AG80">
        <v>5999</v>
      </c>
      <c r="AH80">
        <v>63</v>
      </c>
      <c r="AI80" t="s">
        <v>162</v>
      </c>
      <c r="AJ80" t="s">
        <v>162</v>
      </c>
      <c r="AK80" t="s">
        <v>162</v>
      </c>
      <c r="AL80" t="s">
        <v>163</v>
      </c>
      <c r="AM80" t="s">
        <v>507</v>
      </c>
      <c r="AN80">
        <v>566</v>
      </c>
      <c r="AO80">
        <v>6913</v>
      </c>
      <c r="AP80">
        <v>566</v>
      </c>
      <c r="AQ80">
        <v>9813302162</v>
      </c>
      <c r="AR80">
        <v>9813302162</v>
      </c>
      <c r="AS80" t="s">
        <v>153</v>
      </c>
      <c r="AT80" t="s">
        <v>467</v>
      </c>
      <c r="AU80" t="s">
        <v>162</v>
      </c>
      <c r="AV80" t="s">
        <v>254</v>
      </c>
      <c r="AW80" s="4">
        <v>0.5</v>
      </c>
      <c r="AX80">
        <v>16500</v>
      </c>
      <c r="AY80">
        <v>16500</v>
      </c>
      <c r="AZ80" s="9">
        <f t="shared" si="7"/>
        <v>16500</v>
      </c>
      <c r="BA80" s="9">
        <v>350</v>
      </c>
      <c r="BB80" s="9">
        <f t="shared" si="8"/>
        <v>16150</v>
      </c>
      <c r="BC80" s="10">
        <f t="shared" si="9"/>
        <v>2842.4</v>
      </c>
      <c r="BD80" s="11">
        <f t="shared" si="10"/>
        <v>12920</v>
      </c>
      <c r="BE80" s="12">
        <f t="shared" si="11"/>
        <v>387.6</v>
      </c>
      <c r="BF80" s="9">
        <v>250</v>
      </c>
      <c r="BG80" s="13">
        <f t="shared" si="12"/>
        <v>81.25</v>
      </c>
      <c r="BH80" s="13"/>
      <c r="BI80" s="14"/>
      <c r="BJ80" s="9">
        <f t="shared" si="13"/>
        <v>18.75</v>
      </c>
      <c r="BK80" t="s">
        <v>162</v>
      </c>
      <c r="BL80" t="s">
        <v>162</v>
      </c>
      <c r="BM80" t="s">
        <v>162</v>
      </c>
      <c r="BN80" t="s">
        <v>162</v>
      </c>
      <c r="BO80">
        <v>566</v>
      </c>
      <c r="BP80">
        <v>566</v>
      </c>
      <c r="BQ80">
        <v>16500</v>
      </c>
      <c r="BR80">
        <v>1000</v>
      </c>
      <c r="BS80">
        <v>82.5</v>
      </c>
      <c r="BT80">
        <v>6.19</v>
      </c>
      <c r="BU80">
        <v>0</v>
      </c>
      <c r="BV80">
        <v>16411.3125</v>
      </c>
      <c r="BW80">
        <v>0</v>
      </c>
      <c r="BX80" t="s">
        <v>162</v>
      </c>
      <c r="BY80" t="s">
        <v>162</v>
      </c>
      <c r="BZ80">
        <v>0</v>
      </c>
      <c r="CA80">
        <v>0</v>
      </c>
      <c r="CB80" t="s">
        <v>166</v>
      </c>
      <c r="CC80">
        <v>33</v>
      </c>
      <c r="CD80" t="s">
        <v>162</v>
      </c>
      <c r="CE80">
        <v>0</v>
      </c>
      <c r="CF80">
        <v>0</v>
      </c>
      <c r="CG80" t="s">
        <v>167</v>
      </c>
      <c r="CH80">
        <v>0</v>
      </c>
      <c r="CI80">
        <v>0.2</v>
      </c>
      <c r="CJ80">
        <v>33</v>
      </c>
      <c r="CK80" t="s">
        <v>162</v>
      </c>
      <c r="CL80" t="s">
        <v>167</v>
      </c>
      <c r="CM80" t="s">
        <v>162</v>
      </c>
      <c r="CN80" t="s">
        <v>162</v>
      </c>
      <c r="CO80">
        <v>0</v>
      </c>
      <c r="CP80" t="s">
        <v>249</v>
      </c>
      <c r="CQ80">
        <v>30</v>
      </c>
      <c r="CR80">
        <v>9.9</v>
      </c>
      <c r="CS80">
        <v>0.74</v>
      </c>
      <c r="CT80">
        <v>16490.439999999999</v>
      </c>
      <c r="CU80" t="s">
        <v>168</v>
      </c>
      <c r="CV80">
        <v>25</v>
      </c>
      <c r="CW80">
        <v>8.25</v>
      </c>
      <c r="CX80">
        <v>0.62</v>
      </c>
      <c r="CY80" t="s">
        <v>168</v>
      </c>
      <c r="CZ80">
        <v>7.5</v>
      </c>
      <c r="DA80">
        <v>2.4750000000000001</v>
      </c>
      <c r="DB80">
        <v>0.19</v>
      </c>
      <c r="DC80" t="s">
        <v>163</v>
      </c>
      <c r="DD80">
        <v>7.5</v>
      </c>
      <c r="DE80">
        <v>2.4750000000000001</v>
      </c>
      <c r="DF80">
        <v>0.19</v>
      </c>
      <c r="DG80">
        <v>0</v>
      </c>
      <c r="DH80">
        <v>1</v>
      </c>
      <c r="DI80">
        <v>0.08</v>
      </c>
      <c r="DJ80" t="s">
        <v>168</v>
      </c>
      <c r="DK80">
        <v>5</v>
      </c>
      <c r="DL80">
        <v>1.65</v>
      </c>
      <c r="DM80">
        <v>0.12</v>
      </c>
      <c r="DN80" t="s">
        <v>168</v>
      </c>
      <c r="DO80">
        <v>25</v>
      </c>
      <c r="DP80">
        <v>8.25</v>
      </c>
      <c r="DQ80">
        <v>0.62</v>
      </c>
      <c r="DR80" t="s">
        <v>162</v>
      </c>
      <c r="DS80">
        <v>0</v>
      </c>
      <c r="DT80">
        <v>0</v>
      </c>
      <c r="DU80" t="s">
        <v>162</v>
      </c>
      <c r="DV80">
        <v>0</v>
      </c>
      <c r="DW80">
        <v>0</v>
      </c>
      <c r="DX80" t="s">
        <v>162</v>
      </c>
      <c r="DY80" t="s">
        <v>162</v>
      </c>
      <c r="DZ80" t="s">
        <v>162</v>
      </c>
      <c r="EA80" t="s">
        <v>162</v>
      </c>
      <c r="EB80">
        <v>0</v>
      </c>
      <c r="EC80">
        <v>0</v>
      </c>
      <c r="ED80">
        <v>49.5</v>
      </c>
      <c r="EE80">
        <v>3.71</v>
      </c>
      <c r="EF80">
        <v>2.0020566000040006E+19</v>
      </c>
      <c r="EG80">
        <v>3.0040567E+19</v>
      </c>
      <c r="EH80" t="s">
        <v>507</v>
      </c>
      <c r="EI80" t="s">
        <v>507</v>
      </c>
      <c r="EJ80" t="s">
        <v>162</v>
      </c>
      <c r="EK80" t="s">
        <v>162</v>
      </c>
      <c r="EL80" t="s">
        <v>126</v>
      </c>
      <c r="EM80" t="s">
        <v>162</v>
      </c>
      <c r="EN80" t="s">
        <v>162</v>
      </c>
      <c r="EO80" t="s">
        <v>162</v>
      </c>
      <c r="EP80" t="s">
        <v>162</v>
      </c>
      <c r="EQ80" t="s">
        <v>162</v>
      </c>
      <c r="ER80" t="s">
        <v>162</v>
      </c>
      <c r="ES80" t="s">
        <v>162</v>
      </c>
      <c r="ET80" t="s">
        <v>162</v>
      </c>
      <c r="EU80" t="s">
        <v>162</v>
      </c>
      <c r="EV80">
        <v>16490.439999999999</v>
      </c>
      <c r="EW80">
        <v>0</v>
      </c>
      <c r="EX80">
        <v>0</v>
      </c>
      <c r="EY80" t="s">
        <v>162</v>
      </c>
      <c r="EZ80" t="s">
        <v>171</v>
      </c>
      <c r="FA80" t="s">
        <v>162</v>
      </c>
      <c r="FB80">
        <v>0</v>
      </c>
      <c r="FC80">
        <v>0</v>
      </c>
    </row>
    <row r="81" spans="1:159" x14ac:dyDescent="0.25">
      <c r="A81" t="s">
        <v>157</v>
      </c>
      <c r="B81" t="s">
        <v>144</v>
      </c>
      <c r="C81">
        <v>9813359035</v>
      </c>
      <c r="D81" t="s">
        <v>145</v>
      </c>
      <c r="E81" t="s">
        <v>249</v>
      </c>
      <c r="F81" s="3" t="s">
        <v>147</v>
      </c>
      <c r="G81" t="s">
        <v>230</v>
      </c>
      <c r="H81" t="s">
        <v>231</v>
      </c>
      <c r="I81" t="s">
        <v>232</v>
      </c>
      <c r="J81" t="s">
        <v>233</v>
      </c>
      <c r="K81" t="s">
        <v>152</v>
      </c>
      <c r="L81" s="4">
        <v>0.5</v>
      </c>
      <c r="M81" s="4">
        <v>16500</v>
      </c>
      <c r="N81" t="s">
        <v>153</v>
      </c>
      <c r="O81" t="s">
        <v>398</v>
      </c>
      <c r="P81" t="s">
        <v>510</v>
      </c>
      <c r="Q81">
        <v>34987</v>
      </c>
      <c r="R81">
        <v>807173</v>
      </c>
      <c r="S81" s="3" t="s">
        <v>156</v>
      </c>
      <c r="T81" t="s">
        <v>157</v>
      </c>
      <c r="U81">
        <v>2617748605</v>
      </c>
      <c r="V81" t="s">
        <v>511</v>
      </c>
      <c r="W81" t="s">
        <v>511</v>
      </c>
      <c r="X81">
        <v>9637773</v>
      </c>
      <c r="Y81">
        <v>1001710</v>
      </c>
      <c r="Z81">
        <v>25528687</v>
      </c>
      <c r="AA81">
        <v>9813359035</v>
      </c>
      <c r="AB81">
        <v>800578</v>
      </c>
      <c r="AC81" t="s">
        <v>159</v>
      </c>
      <c r="AD81" t="s">
        <v>160</v>
      </c>
      <c r="AE81" t="s">
        <v>161</v>
      </c>
      <c r="AF81" t="s">
        <v>233</v>
      </c>
      <c r="AG81">
        <v>5999</v>
      </c>
      <c r="AH81">
        <v>63</v>
      </c>
      <c r="AI81" t="s">
        <v>162</v>
      </c>
      <c r="AJ81" t="s">
        <v>162</v>
      </c>
      <c r="AK81" t="s">
        <v>162</v>
      </c>
      <c r="AL81" t="s">
        <v>163</v>
      </c>
      <c r="AM81" t="s">
        <v>511</v>
      </c>
      <c r="AN81">
        <v>566</v>
      </c>
      <c r="AO81">
        <v>775653</v>
      </c>
      <c r="AP81">
        <v>566</v>
      </c>
      <c r="AQ81">
        <v>9813359035</v>
      </c>
      <c r="AR81">
        <v>9813359035</v>
      </c>
      <c r="AS81" t="s">
        <v>153</v>
      </c>
      <c r="AT81" t="s">
        <v>401</v>
      </c>
      <c r="AU81" t="s">
        <v>162</v>
      </c>
      <c r="AV81" t="s">
        <v>254</v>
      </c>
      <c r="AW81" s="4">
        <v>0.5</v>
      </c>
      <c r="AX81">
        <v>16500</v>
      </c>
      <c r="AY81">
        <v>16500</v>
      </c>
      <c r="AZ81" s="9">
        <f t="shared" si="7"/>
        <v>16500</v>
      </c>
      <c r="BA81" s="9">
        <v>350</v>
      </c>
      <c r="BB81" s="9">
        <f t="shared" si="8"/>
        <v>16150</v>
      </c>
      <c r="BC81" s="10">
        <f t="shared" si="9"/>
        <v>2842.4</v>
      </c>
      <c r="BD81" s="11">
        <f t="shared" si="10"/>
        <v>12920</v>
      </c>
      <c r="BE81" s="12">
        <f t="shared" si="11"/>
        <v>387.6</v>
      </c>
      <c r="BF81" s="9">
        <v>250</v>
      </c>
      <c r="BG81" s="13">
        <f t="shared" si="12"/>
        <v>81.25</v>
      </c>
      <c r="BH81" s="13"/>
      <c r="BI81" s="14"/>
      <c r="BJ81" s="9">
        <f t="shared" si="13"/>
        <v>18.75</v>
      </c>
      <c r="BK81" t="s">
        <v>162</v>
      </c>
      <c r="BL81" t="s">
        <v>162</v>
      </c>
      <c r="BM81" t="s">
        <v>162</v>
      </c>
      <c r="BN81" t="s">
        <v>162</v>
      </c>
      <c r="BO81">
        <v>566</v>
      </c>
      <c r="BP81">
        <v>566</v>
      </c>
      <c r="BQ81">
        <v>16500</v>
      </c>
      <c r="BR81">
        <v>1000</v>
      </c>
      <c r="BS81">
        <v>82.5</v>
      </c>
      <c r="BT81">
        <v>6.19</v>
      </c>
      <c r="BU81">
        <v>0</v>
      </c>
      <c r="BV81">
        <v>16411.3125</v>
      </c>
      <c r="BW81">
        <v>0</v>
      </c>
      <c r="BX81" t="s">
        <v>162</v>
      </c>
      <c r="BY81" t="s">
        <v>162</v>
      </c>
      <c r="BZ81">
        <v>0</v>
      </c>
      <c r="CA81">
        <v>0</v>
      </c>
      <c r="CB81" t="s">
        <v>166</v>
      </c>
      <c r="CC81">
        <v>33</v>
      </c>
      <c r="CD81" t="s">
        <v>162</v>
      </c>
      <c r="CE81">
        <v>0</v>
      </c>
      <c r="CF81">
        <v>0</v>
      </c>
      <c r="CG81" t="s">
        <v>167</v>
      </c>
      <c r="CH81">
        <v>0</v>
      </c>
      <c r="CI81">
        <v>0.2</v>
      </c>
      <c r="CJ81">
        <v>33</v>
      </c>
      <c r="CK81" t="s">
        <v>162</v>
      </c>
      <c r="CL81" t="s">
        <v>167</v>
      </c>
      <c r="CM81" t="s">
        <v>162</v>
      </c>
      <c r="CN81" t="s">
        <v>162</v>
      </c>
      <c r="CO81">
        <v>0</v>
      </c>
      <c r="CP81" t="s">
        <v>249</v>
      </c>
      <c r="CQ81">
        <v>30</v>
      </c>
      <c r="CR81">
        <v>9.9</v>
      </c>
      <c r="CS81">
        <v>0.74</v>
      </c>
      <c r="CT81">
        <v>16490.439999999999</v>
      </c>
      <c r="CU81" t="s">
        <v>168</v>
      </c>
      <c r="CV81">
        <v>25</v>
      </c>
      <c r="CW81">
        <v>8.25</v>
      </c>
      <c r="CX81">
        <v>0.62</v>
      </c>
      <c r="CY81" t="s">
        <v>168</v>
      </c>
      <c r="CZ81">
        <v>7.5</v>
      </c>
      <c r="DA81">
        <v>2.4750000000000001</v>
      </c>
      <c r="DB81">
        <v>0.19</v>
      </c>
      <c r="DC81" t="s">
        <v>163</v>
      </c>
      <c r="DD81">
        <v>7.5</v>
      </c>
      <c r="DE81">
        <v>2.4750000000000001</v>
      </c>
      <c r="DF81">
        <v>0.19</v>
      </c>
      <c r="DG81">
        <v>0</v>
      </c>
      <c r="DH81">
        <v>1</v>
      </c>
      <c r="DI81">
        <v>0.08</v>
      </c>
      <c r="DJ81" t="s">
        <v>168</v>
      </c>
      <c r="DK81">
        <v>5</v>
      </c>
      <c r="DL81">
        <v>1.65</v>
      </c>
      <c r="DM81">
        <v>0.12</v>
      </c>
      <c r="DN81" t="s">
        <v>168</v>
      </c>
      <c r="DO81">
        <v>25</v>
      </c>
      <c r="DP81">
        <v>8.25</v>
      </c>
      <c r="DQ81">
        <v>0.62</v>
      </c>
      <c r="DR81" t="s">
        <v>162</v>
      </c>
      <c r="DS81">
        <v>0</v>
      </c>
      <c r="DT81">
        <v>0</v>
      </c>
      <c r="DU81" t="s">
        <v>162</v>
      </c>
      <c r="DV81">
        <v>0</v>
      </c>
      <c r="DW81">
        <v>0</v>
      </c>
      <c r="DX81" t="s">
        <v>162</v>
      </c>
      <c r="DY81" t="s">
        <v>162</v>
      </c>
      <c r="DZ81" t="s">
        <v>162</v>
      </c>
      <c r="EA81" t="s">
        <v>162</v>
      </c>
      <c r="EB81">
        <v>0</v>
      </c>
      <c r="EC81">
        <v>0</v>
      </c>
      <c r="ED81">
        <v>49.5</v>
      </c>
      <c r="EE81">
        <v>3.71</v>
      </c>
      <c r="EF81">
        <v>2.0020566000040006E+19</v>
      </c>
      <c r="EG81">
        <v>3.0040567E+19</v>
      </c>
      <c r="EH81" t="s">
        <v>511</v>
      </c>
      <c r="EI81" t="s">
        <v>511</v>
      </c>
      <c r="EJ81" t="s">
        <v>162</v>
      </c>
      <c r="EK81" t="s">
        <v>162</v>
      </c>
      <c r="EL81" t="s">
        <v>126</v>
      </c>
      <c r="EM81" t="s">
        <v>162</v>
      </c>
      <c r="EN81" t="s">
        <v>162</v>
      </c>
      <c r="EO81" t="s">
        <v>162</v>
      </c>
      <c r="EP81" t="s">
        <v>162</v>
      </c>
      <c r="EQ81" t="s">
        <v>162</v>
      </c>
      <c r="ER81" t="s">
        <v>162</v>
      </c>
      <c r="ES81" t="s">
        <v>162</v>
      </c>
      <c r="ET81" t="s">
        <v>162</v>
      </c>
      <c r="EU81" t="s">
        <v>162</v>
      </c>
      <c r="EV81">
        <v>16490.439999999999</v>
      </c>
      <c r="EW81">
        <v>0</v>
      </c>
      <c r="EX81">
        <v>0</v>
      </c>
      <c r="EY81" t="s">
        <v>162</v>
      </c>
      <c r="EZ81" t="s">
        <v>171</v>
      </c>
      <c r="FA81" t="s">
        <v>162</v>
      </c>
      <c r="FB81">
        <v>0</v>
      </c>
      <c r="FC81">
        <v>0</v>
      </c>
    </row>
    <row r="82" spans="1:159" x14ac:dyDescent="0.25">
      <c r="A82" t="s">
        <v>157</v>
      </c>
      <c r="B82" t="s">
        <v>144</v>
      </c>
      <c r="C82">
        <v>9813539475</v>
      </c>
      <c r="D82" t="s">
        <v>145</v>
      </c>
      <c r="E82" t="s">
        <v>249</v>
      </c>
      <c r="F82" s="3" t="s">
        <v>147</v>
      </c>
      <c r="G82" t="s">
        <v>230</v>
      </c>
      <c r="H82" t="s">
        <v>231</v>
      </c>
      <c r="I82" t="s">
        <v>232</v>
      </c>
      <c r="J82" t="s">
        <v>233</v>
      </c>
      <c r="K82" t="s">
        <v>152</v>
      </c>
      <c r="L82" s="4">
        <v>0.5</v>
      </c>
      <c r="M82" s="4">
        <v>16500</v>
      </c>
      <c r="N82" t="s">
        <v>153</v>
      </c>
      <c r="O82" t="s">
        <v>250</v>
      </c>
      <c r="P82" t="s">
        <v>522</v>
      </c>
      <c r="Q82">
        <v>34987</v>
      </c>
      <c r="R82">
        <v>884139</v>
      </c>
      <c r="S82" s="3" t="s">
        <v>156</v>
      </c>
      <c r="T82" t="s">
        <v>157</v>
      </c>
      <c r="U82">
        <v>2617755043</v>
      </c>
      <c r="V82" t="s">
        <v>523</v>
      </c>
      <c r="W82" t="s">
        <v>523</v>
      </c>
      <c r="X82">
        <v>9637773</v>
      </c>
      <c r="Y82">
        <v>1001716</v>
      </c>
      <c r="Z82">
        <v>25528847</v>
      </c>
      <c r="AA82">
        <v>9813539475</v>
      </c>
      <c r="AB82">
        <v>800578</v>
      </c>
      <c r="AC82" t="s">
        <v>159</v>
      </c>
      <c r="AD82" t="s">
        <v>160</v>
      </c>
      <c r="AE82" t="s">
        <v>161</v>
      </c>
      <c r="AF82" t="s">
        <v>233</v>
      </c>
      <c r="AG82">
        <v>5999</v>
      </c>
      <c r="AH82">
        <v>63</v>
      </c>
      <c r="AI82" t="s">
        <v>162</v>
      </c>
      <c r="AJ82" t="s">
        <v>162</v>
      </c>
      <c r="AK82" t="s">
        <v>162</v>
      </c>
      <c r="AL82" t="s">
        <v>163</v>
      </c>
      <c r="AM82" t="s">
        <v>523</v>
      </c>
      <c r="AN82">
        <v>566</v>
      </c>
      <c r="AO82">
        <v>126453</v>
      </c>
      <c r="AP82">
        <v>566</v>
      </c>
      <c r="AQ82">
        <v>9813539475</v>
      </c>
      <c r="AR82">
        <v>9813539475</v>
      </c>
      <c r="AS82" t="s">
        <v>153</v>
      </c>
      <c r="AT82" t="s">
        <v>253</v>
      </c>
      <c r="AU82" t="s">
        <v>162</v>
      </c>
      <c r="AV82" t="s">
        <v>254</v>
      </c>
      <c r="AW82" s="4">
        <v>0.5</v>
      </c>
      <c r="AX82">
        <v>16500</v>
      </c>
      <c r="AY82">
        <v>16500</v>
      </c>
      <c r="AZ82" s="9">
        <f t="shared" si="7"/>
        <v>16500</v>
      </c>
      <c r="BA82" s="9">
        <v>350</v>
      </c>
      <c r="BB82" s="9">
        <f t="shared" si="8"/>
        <v>16150</v>
      </c>
      <c r="BC82" s="10">
        <f t="shared" si="9"/>
        <v>2842.4</v>
      </c>
      <c r="BD82" s="11">
        <f t="shared" si="10"/>
        <v>12920</v>
      </c>
      <c r="BE82" s="12">
        <f t="shared" si="11"/>
        <v>387.6</v>
      </c>
      <c r="BF82" s="9">
        <v>250</v>
      </c>
      <c r="BG82" s="13">
        <f t="shared" si="12"/>
        <v>81.25</v>
      </c>
      <c r="BH82" s="13"/>
      <c r="BI82" s="14"/>
      <c r="BJ82" s="9">
        <f t="shared" si="13"/>
        <v>18.75</v>
      </c>
      <c r="BK82" t="s">
        <v>162</v>
      </c>
      <c r="BL82" t="s">
        <v>162</v>
      </c>
      <c r="BM82" t="s">
        <v>162</v>
      </c>
      <c r="BN82" t="s">
        <v>162</v>
      </c>
      <c r="BO82">
        <v>566</v>
      </c>
      <c r="BP82">
        <v>566</v>
      </c>
      <c r="BQ82">
        <v>16500</v>
      </c>
      <c r="BR82">
        <v>1000</v>
      </c>
      <c r="BS82">
        <v>82.5</v>
      </c>
      <c r="BT82">
        <v>6.19</v>
      </c>
      <c r="BU82">
        <v>0</v>
      </c>
      <c r="BV82">
        <v>16411.3125</v>
      </c>
      <c r="BW82">
        <v>0</v>
      </c>
      <c r="BX82" t="s">
        <v>162</v>
      </c>
      <c r="BY82" t="s">
        <v>162</v>
      </c>
      <c r="BZ82">
        <v>0</v>
      </c>
      <c r="CA82">
        <v>0</v>
      </c>
      <c r="CB82" t="s">
        <v>166</v>
      </c>
      <c r="CC82">
        <v>33</v>
      </c>
      <c r="CD82" t="s">
        <v>162</v>
      </c>
      <c r="CE82">
        <v>0</v>
      </c>
      <c r="CF82">
        <v>0</v>
      </c>
      <c r="CG82" t="s">
        <v>167</v>
      </c>
      <c r="CH82">
        <v>0</v>
      </c>
      <c r="CI82">
        <v>0.2</v>
      </c>
      <c r="CJ82">
        <v>33</v>
      </c>
      <c r="CK82" t="s">
        <v>162</v>
      </c>
      <c r="CL82" t="s">
        <v>167</v>
      </c>
      <c r="CM82" t="s">
        <v>162</v>
      </c>
      <c r="CN82" t="s">
        <v>162</v>
      </c>
      <c r="CO82">
        <v>0</v>
      </c>
      <c r="CP82" t="s">
        <v>249</v>
      </c>
      <c r="CQ82">
        <v>30</v>
      </c>
      <c r="CR82">
        <v>9.9</v>
      </c>
      <c r="CS82">
        <v>0.74</v>
      </c>
      <c r="CT82">
        <v>16490.439999999999</v>
      </c>
      <c r="CU82" t="s">
        <v>168</v>
      </c>
      <c r="CV82">
        <v>25</v>
      </c>
      <c r="CW82">
        <v>8.25</v>
      </c>
      <c r="CX82">
        <v>0.62</v>
      </c>
      <c r="CY82" t="s">
        <v>168</v>
      </c>
      <c r="CZ82">
        <v>7.5</v>
      </c>
      <c r="DA82">
        <v>2.4750000000000001</v>
      </c>
      <c r="DB82">
        <v>0.19</v>
      </c>
      <c r="DC82" t="s">
        <v>163</v>
      </c>
      <c r="DD82">
        <v>7.5</v>
      </c>
      <c r="DE82">
        <v>2.4750000000000001</v>
      </c>
      <c r="DF82">
        <v>0.19</v>
      </c>
      <c r="DG82">
        <v>0</v>
      </c>
      <c r="DH82">
        <v>1</v>
      </c>
      <c r="DI82">
        <v>0.08</v>
      </c>
      <c r="DJ82" t="s">
        <v>168</v>
      </c>
      <c r="DK82">
        <v>5</v>
      </c>
      <c r="DL82">
        <v>1.65</v>
      </c>
      <c r="DM82">
        <v>0.12</v>
      </c>
      <c r="DN82" t="s">
        <v>168</v>
      </c>
      <c r="DO82">
        <v>25</v>
      </c>
      <c r="DP82">
        <v>8.25</v>
      </c>
      <c r="DQ82">
        <v>0.62</v>
      </c>
      <c r="DR82" t="s">
        <v>162</v>
      </c>
      <c r="DS82">
        <v>0</v>
      </c>
      <c r="DT82">
        <v>0</v>
      </c>
      <c r="DU82" t="s">
        <v>162</v>
      </c>
      <c r="DV82">
        <v>0</v>
      </c>
      <c r="DW82">
        <v>0</v>
      </c>
      <c r="DX82" t="s">
        <v>162</v>
      </c>
      <c r="DY82" t="s">
        <v>162</v>
      </c>
      <c r="DZ82" t="s">
        <v>162</v>
      </c>
      <c r="EA82" t="s">
        <v>162</v>
      </c>
      <c r="EB82">
        <v>0</v>
      </c>
      <c r="EC82">
        <v>0</v>
      </c>
      <c r="ED82">
        <v>49.5</v>
      </c>
      <c r="EE82">
        <v>3.71</v>
      </c>
      <c r="EF82">
        <v>2.0020566000040006E+19</v>
      </c>
      <c r="EG82">
        <v>3.0040567E+19</v>
      </c>
      <c r="EH82" t="s">
        <v>523</v>
      </c>
      <c r="EI82" t="s">
        <v>523</v>
      </c>
      <c r="EJ82" t="s">
        <v>162</v>
      </c>
      <c r="EK82" t="s">
        <v>162</v>
      </c>
      <c r="EL82" t="s">
        <v>126</v>
      </c>
      <c r="EM82" t="s">
        <v>162</v>
      </c>
      <c r="EN82" t="s">
        <v>162</v>
      </c>
      <c r="EO82" t="s">
        <v>162</v>
      </c>
      <c r="EP82" t="s">
        <v>162</v>
      </c>
      <c r="EQ82" t="s">
        <v>162</v>
      </c>
      <c r="ER82" t="s">
        <v>162</v>
      </c>
      <c r="ES82" t="s">
        <v>162</v>
      </c>
      <c r="ET82" t="s">
        <v>162</v>
      </c>
      <c r="EU82" t="s">
        <v>162</v>
      </c>
      <c r="EV82">
        <v>16490.439999999999</v>
      </c>
      <c r="EW82">
        <v>0</v>
      </c>
      <c r="EX82">
        <v>0</v>
      </c>
      <c r="EY82" t="s">
        <v>162</v>
      </c>
      <c r="EZ82" t="s">
        <v>171</v>
      </c>
      <c r="FA82" t="s">
        <v>162</v>
      </c>
      <c r="FB82">
        <v>0</v>
      </c>
      <c r="FC82">
        <v>0</v>
      </c>
    </row>
    <row r="83" spans="1:159" x14ac:dyDescent="0.25">
      <c r="A83" t="s">
        <v>157</v>
      </c>
      <c r="B83" t="s">
        <v>144</v>
      </c>
      <c r="C83">
        <v>9812986638</v>
      </c>
      <c r="D83" t="s">
        <v>145</v>
      </c>
      <c r="E83" t="s">
        <v>249</v>
      </c>
      <c r="F83" s="3" t="s">
        <v>147</v>
      </c>
      <c r="G83" t="s">
        <v>230</v>
      </c>
      <c r="H83" t="s">
        <v>231</v>
      </c>
      <c r="I83" t="s">
        <v>232</v>
      </c>
      <c r="J83" t="s">
        <v>233</v>
      </c>
      <c r="K83" t="s">
        <v>152</v>
      </c>
      <c r="L83" s="4">
        <v>0.5</v>
      </c>
      <c r="M83" s="4">
        <v>16500</v>
      </c>
      <c r="N83" t="s">
        <v>153</v>
      </c>
      <c r="O83" t="s">
        <v>338</v>
      </c>
      <c r="P83" t="s">
        <v>528</v>
      </c>
      <c r="Q83">
        <v>34985</v>
      </c>
      <c r="R83">
        <v>640574</v>
      </c>
      <c r="S83" s="3" t="s">
        <v>156</v>
      </c>
      <c r="T83" t="s">
        <v>157</v>
      </c>
      <c r="U83">
        <v>2617676816</v>
      </c>
      <c r="V83" t="s">
        <v>529</v>
      </c>
      <c r="W83" t="s">
        <v>529</v>
      </c>
      <c r="X83">
        <v>3054013</v>
      </c>
      <c r="Y83">
        <v>1001685</v>
      </c>
      <c r="Z83">
        <v>25528305</v>
      </c>
      <c r="AA83">
        <v>9812986638</v>
      </c>
      <c r="AB83">
        <v>800578</v>
      </c>
      <c r="AC83" t="s">
        <v>159</v>
      </c>
      <c r="AD83" t="s">
        <v>160</v>
      </c>
      <c r="AE83" t="s">
        <v>161</v>
      </c>
      <c r="AF83" t="s">
        <v>233</v>
      </c>
      <c r="AG83">
        <v>5999</v>
      </c>
      <c r="AH83">
        <v>63</v>
      </c>
      <c r="AI83" t="s">
        <v>162</v>
      </c>
      <c r="AJ83" t="s">
        <v>162</v>
      </c>
      <c r="AK83" t="s">
        <v>162</v>
      </c>
      <c r="AL83" t="s">
        <v>163</v>
      </c>
      <c r="AM83" t="s">
        <v>529</v>
      </c>
      <c r="AN83">
        <v>566</v>
      </c>
      <c r="AO83">
        <v>3390</v>
      </c>
      <c r="AP83">
        <v>566</v>
      </c>
      <c r="AQ83">
        <v>9812986638</v>
      </c>
      <c r="AR83">
        <v>9812986638</v>
      </c>
      <c r="AS83" t="s">
        <v>153</v>
      </c>
      <c r="AT83" t="s">
        <v>341</v>
      </c>
      <c r="AU83" t="s">
        <v>162</v>
      </c>
      <c r="AV83" t="s">
        <v>254</v>
      </c>
      <c r="AW83" s="4">
        <v>0.5</v>
      </c>
      <c r="AX83">
        <v>16500</v>
      </c>
      <c r="AY83">
        <v>16500</v>
      </c>
      <c r="AZ83" s="9">
        <f t="shared" si="7"/>
        <v>16500</v>
      </c>
      <c r="BA83" s="9">
        <v>350</v>
      </c>
      <c r="BB83" s="9">
        <f t="shared" si="8"/>
        <v>16150</v>
      </c>
      <c r="BC83" s="10">
        <f t="shared" si="9"/>
        <v>2842.4</v>
      </c>
      <c r="BD83" s="11">
        <f t="shared" si="10"/>
        <v>12920</v>
      </c>
      <c r="BE83" s="12">
        <f t="shared" si="11"/>
        <v>387.6</v>
      </c>
      <c r="BF83" s="9">
        <v>250</v>
      </c>
      <c r="BG83" s="13">
        <f t="shared" si="12"/>
        <v>81.25</v>
      </c>
      <c r="BH83" s="13"/>
      <c r="BI83" s="14"/>
      <c r="BJ83" s="9">
        <f t="shared" si="13"/>
        <v>18.75</v>
      </c>
      <c r="BK83" t="s">
        <v>162</v>
      </c>
      <c r="BL83" t="s">
        <v>162</v>
      </c>
      <c r="BM83" t="s">
        <v>162</v>
      </c>
      <c r="BN83" t="s">
        <v>162</v>
      </c>
      <c r="BO83">
        <v>566</v>
      </c>
      <c r="BP83">
        <v>566</v>
      </c>
      <c r="BQ83">
        <v>16500</v>
      </c>
      <c r="BR83">
        <v>1000</v>
      </c>
      <c r="BS83">
        <v>82.5</v>
      </c>
      <c r="BT83">
        <v>6.19</v>
      </c>
      <c r="BU83">
        <v>0</v>
      </c>
      <c r="BV83">
        <v>16411.3125</v>
      </c>
      <c r="BW83">
        <v>0</v>
      </c>
      <c r="BX83" t="s">
        <v>162</v>
      </c>
      <c r="BY83" t="s">
        <v>162</v>
      </c>
      <c r="BZ83">
        <v>0</v>
      </c>
      <c r="CA83">
        <v>0</v>
      </c>
      <c r="CB83" t="s">
        <v>166</v>
      </c>
      <c r="CC83">
        <v>33</v>
      </c>
      <c r="CD83" t="s">
        <v>162</v>
      </c>
      <c r="CE83">
        <v>0</v>
      </c>
      <c r="CF83">
        <v>0</v>
      </c>
      <c r="CG83" t="s">
        <v>167</v>
      </c>
      <c r="CH83">
        <v>0</v>
      </c>
      <c r="CI83">
        <v>0.2</v>
      </c>
      <c r="CJ83">
        <v>33</v>
      </c>
      <c r="CK83" t="s">
        <v>162</v>
      </c>
      <c r="CL83" t="s">
        <v>167</v>
      </c>
      <c r="CM83" t="s">
        <v>162</v>
      </c>
      <c r="CN83" t="s">
        <v>162</v>
      </c>
      <c r="CO83">
        <v>0</v>
      </c>
      <c r="CP83" t="s">
        <v>249</v>
      </c>
      <c r="CQ83">
        <v>30</v>
      </c>
      <c r="CR83">
        <v>9.9</v>
      </c>
      <c r="CS83">
        <v>0.74</v>
      </c>
      <c r="CT83">
        <v>16490.439999999999</v>
      </c>
      <c r="CU83" t="s">
        <v>168</v>
      </c>
      <c r="CV83">
        <v>25</v>
      </c>
      <c r="CW83">
        <v>8.25</v>
      </c>
      <c r="CX83">
        <v>0.62</v>
      </c>
      <c r="CY83" t="s">
        <v>168</v>
      </c>
      <c r="CZ83">
        <v>7.5</v>
      </c>
      <c r="DA83">
        <v>2.4750000000000001</v>
      </c>
      <c r="DB83">
        <v>0.19</v>
      </c>
      <c r="DC83" t="s">
        <v>163</v>
      </c>
      <c r="DD83">
        <v>7.5</v>
      </c>
      <c r="DE83">
        <v>2.4750000000000001</v>
      </c>
      <c r="DF83">
        <v>0.19</v>
      </c>
      <c r="DG83">
        <v>0</v>
      </c>
      <c r="DH83">
        <v>1</v>
      </c>
      <c r="DI83">
        <v>0.08</v>
      </c>
      <c r="DJ83" t="s">
        <v>168</v>
      </c>
      <c r="DK83">
        <v>5</v>
      </c>
      <c r="DL83">
        <v>1.65</v>
      </c>
      <c r="DM83">
        <v>0.12</v>
      </c>
      <c r="DN83" t="s">
        <v>168</v>
      </c>
      <c r="DO83">
        <v>25</v>
      </c>
      <c r="DP83">
        <v>8.25</v>
      </c>
      <c r="DQ83">
        <v>0.62</v>
      </c>
      <c r="DR83" t="s">
        <v>162</v>
      </c>
      <c r="DS83">
        <v>0</v>
      </c>
      <c r="DT83">
        <v>0</v>
      </c>
      <c r="DU83" t="s">
        <v>162</v>
      </c>
      <c r="DV83">
        <v>0</v>
      </c>
      <c r="DW83">
        <v>0</v>
      </c>
      <c r="DX83" t="s">
        <v>162</v>
      </c>
      <c r="DY83" t="s">
        <v>162</v>
      </c>
      <c r="DZ83" t="s">
        <v>162</v>
      </c>
      <c r="EA83" t="s">
        <v>162</v>
      </c>
      <c r="EB83">
        <v>0</v>
      </c>
      <c r="EC83">
        <v>0</v>
      </c>
      <c r="ED83">
        <v>49.5</v>
      </c>
      <c r="EE83">
        <v>3.71</v>
      </c>
      <c r="EF83">
        <v>2.0020566000040006E+19</v>
      </c>
      <c r="EG83">
        <v>3.0040567E+19</v>
      </c>
      <c r="EH83" t="s">
        <v>529</v>
      </c>
      <c r="EI83" t="s">
        <v>529</v>
      </c>
      <c r="EJ83" t="s">
        <v>162</v>
      </c>
      <c r="EK83" t="s">
        <v>162</v>
      </c>
      <c r="EL83" t="s">
        <v>126</v>
      </c>
      <c r="EM83" t="s">
        <v>162</v>
      </c>
      <c r="EN83" t="s">
        <v>162</v>
      </c>
      <c r="EO83" t="s">
        <v>162</v>
      </c>
      <c r="EP83" t="s">
        <v>162</v>
      </c>
      <c r="EQ83" t="s">
        <v>162</v>
      </c>
      <c r="ER83" t="s">
        <v>162</v>
      </c>
      <c r="ES83" t="s">
        <v>162</v>
      </c>
      <c r="ET83" t="s">
        <v>162</v>
      </c>
      <c r="EU83" t="s">
        <v>162</v>
      </c>
      <c r="EV83">
        <v>16490.439999999999</v>
      </c>
      <c r="EW83">
        <v>0</v>
      </c>
      <c r="EX83">
        <v>0</v>
      </c>
      <c r="EY83" t="s">
        <v>162</v>
      </c>
      <c r="EZ83" t="s">
        <v>171</v>
      </c>
      <c r="FA83" t="s">
        <v>162</v>
      </c>
      <c r="FB83">
        <v>0</v>
      </c>
      <c r="FC83">
        <v>0</v>
      </c>
    </row>
    <row r="84" spans="1:159" x14ac:dyDescent="0.25">
      <c r="A84" t="s">
        <v>157</v>
      </c>
      <c r="B84" t="s">
        <v>144</v>
      </c>
      <c r="C84">
        <v>9813027848</v>
      </c>
      <c r="D84" t="s">
        <v>145</v>
      </c>
      <c r="E84" t="s">
        <v>229</v>
      </c>
      <c r="F84" s="3" t="s">
        <v>147</v>
      </c>
      <c r="G84" t="s">
        <v>230</v>
      </c>
      <c r="H84" t="s">
        <v>231</v>
      </c>
      <c r="I84" t="s">
        <v>232</v>
      </c>
      <c r="J84" t="s">
        <v>233</v>
      </c>
      <c r="K84" t="s">
        <v>152</v>
      </c>
      <c r="L84" s="4">
        <v>0.5</v>
      </c>
      <c r="M84" s="4">
        <v>16500</v>
      </c>
      <c r="N84" t="s">
        <v>153</v>
      </c>
      <c r="O84" t="s">
        <v>434</v>
      </c>
      <c r="P84" t="s">
        <v>538</v>
      </c>
      <c r="Q84">
        <v>34985</v>
      </c>
      <c r="R84">
        <v>598481</v>
      </c>
      <c r="S84" s="3" t="s">
        <v>156</v>
      </c>
      <c r="T84" t="s">
        <v>157</v>
      </c>
      <c r="U84">
        <v>2617679925</v>
      </c>
      <c r="V84" t="s">
        <v>539</v>
      </c>
      <c r="W84" t="s">
        <v>539</v>
      </c>
      <c r="X84">
        <v>3054013</v>
      </c>
      <c r="Y84">
        <v>1001688</v>
      </c>
      <c r="Z84">
        <v>25528339</v>
      </c>
      <c r="AA84">
        <v>9813027848</v>
      </c>
      <c r="AB84">
        <v>800578</v>
      </c>
      <c r="AC84" t="s">
        <v>159</v>
      </c>
      <c r="AD84" t="s">
        <v>160</v>
      </c>
      <c r="AE84" t="s">
        <v>161</v>
      </c>
      <c r="AF84" t="s">
        <v>233</v>
      </c>
      <c r="AG84">
        <v>5999</v>
      </c>
      <c r="AH84">
        <v>63</v>
      </c>
      <c r="AI84" t="s">
        <v>162</v>
      </c>
      <c r="AJ84" t="s">
        <v>162</v>
      </c>
      <c r="AK84" t="s">
        <v>162</v>
      </c>
      <c r="AL84" t="s">
        <v>163</v>
      </c>
      <c r="AM84" t="s">
        <v>539</v>
      </c>
      <c r="AN84">
        <v>566</v>
      </c>
      <c r="AO84">
        <v>598481</v>
      </c>
      <c r="AP84">
        <v>566</v>
      </c>
      <c r="AQ84">
        <v>9813027848</v>
      </c>
      <c r="AR84">
        <v>9813027848</v>
      </c>
      <c r="AS84" t="s">
        <v>153</v>
      </c>
      <c r="AT84" t="s">
        <v>437</v>
      </c>
      <c r="AU84" t="s">
        <v>162</v>
      </c>
      <c r="AV84" t="s">
        <v>238</v>
      </c>
      <c r="AW84" s="4">
        <v>0.5</v>
      </c>
      <c r="AX84">
        <v>16500</v>
      </c>
      <c r="AY84">
        <v>16500</v>
      </c>
      <c r="AZ84" s="9">
        <f t="shared" si="7"/>
        <v>16500</v>
      </c>
      <c r="BA84" s="9">
        <v>350</v>
      </c>
      <c r="BB84" s="9">
        <f t="shared" si="8"/>
        <v>16150</v>
      </c>
      <c r="BC84" s="10">
        <f t="shared" si="9"/>
        <v>2842.4</v>
      </c>
      <c r="BD84" s="11">
        <f t="shared" si="10"/>
        <v>12920</v>
      </c>
      <c r="BE84" s="12">
        <f t="shared" si="11"/>
        <v>387.6</v>
      </c>
      <c r="BF84" s="9">
        <v>250</v>
      </c>
      <c r="BG84" s="13">
        <f t="shared" si="12"/>
        <v>81.25</v>
      </c>
      <c r="BH84" s="13"/>
      <c r="BI84" s="14"/>
      <c r="BJ84" s="9">
        <f t="shared" si="13"/>
        <v>18.75</v>
      </c>
      <c r="BK84" t="s">
        <v>162</v>
      </c>
      <c r="BL84" t="s">
        <v>162</v>
      </c>
      <c r="BM84" t="s">
        <v>162</v>
      </c>
      <c r="BN84" t="s">
        <v>162</v>
      </c>
      <c r="BO84">
        <v>566</v>
      </c>
      <c r="BP84">
        <v>566</v>
      </c>
      <c r="BQ84">
        <v>16500</v>
      </c>
      <c r="BR84">
        <v>1000</v>
      </c>
      <c r="BS84">
        <v>82.5</v>
      </c>
      <c r="BT84">
        <v>6.19</v>
      </c>
      <c r="BU84">
        <v>0</v>
      </c>
      <c r="BV84">
        <v>16411.3125</v>
      </c>
      <c r="BW84">
        <v>0</v>
      </c>
      <c r="BX84" t="s">
        <v>162</v>
      </c>
      <c r="BY84" t="s">
        <v>162</v>
      </c>
      <c r="BZ84">
        <v>0</v>
      </c>
      <c r="CA84">
        <v>0</v>
      </c>
      <c r="CB84" t="s">
        <v>166</v>
      </c>
      <c r="CC84">
        <v>33</v>
      </c>
      <c r="CD84" t="s">
        <v>162</v>
      </c>
      <c r="CE84">
        <v>0</v>
      </c>
      <c r="CF84">
        <v>0</v>
      </c>
      <c r="CG84" t="s">
        <v>167</v>
      </c>
      <c r="CH84">
        <v>0</v>
      </c>
      <c r="CI84">
        <v>0.2</v>
      </c>
      <c r="CJ84">
        <v>33</v>
      </c>
      <c r="CK84" t="s">
        <v>162</v>
      </c>
      <c r="CL84" t="s">
        <v>167</v>
      </c>
      <c r="CM84" t="s">
        <v>162</v>
      </c>
      <c r="CN84" t="s">
        <v>162</v>
      </c>
      <c r="CO84">
        <v>0</v>
      </c>
      <c r="CP84" t="s">
        <v>229</v>
      </c>
      <c r="CQ84">
        <v>30</v>
      </c>
      <c r="CR84">
        <v>9.9</v>
      </c>
      <c r="CS84">
        <v>0.74</v>
      </c>
      <c r="CT84">
        <v>16492.59</v>
      </c>
      <c r="CU84" t="s">
        <v>168</v>
      </c>
      <c r="CV84">
        <v>25</v>
      </c>
      <c r="CW84">
        <v>8.25</v>
      </c>
      <c r="CX84">
        <v>0.62</v>
      </c>
      <c r="CY84" t="s">
        <v>168</v>
      </c>
      <c r="CZ84">
        <v>7.5</v>
      </c>
      <c r="DA84">
        <v>2.4750000000000001</v>
      </c>
      <c r="DB84">
        <v>0.19</v>
      </c>
      <c r="DC84" t="s">
        <v>163</v>
      </c>
      <c r="DD84">
        <v>7.5</v>
      </c>
      <c r="DE84">
        <v>2.4750000000000001</v>
      </c>
      <c r="DF84">
        <v>0.19</v>
      </c>
      <c r="DG84">
        <v>0</v>
      </c>
      <c r="DH84">
        <v>3</v>
      </c>
      <c r="DI84">
        <v>0.23</v>
      </c>
      <c r="DJ84" t="s">
        <v>168</v>
      </c>
      <c r="DK84">
        <v>5</v>
      </c>
      <c r="DL84">
        <v>1.65</v>
      </c>
      <c r="DM84">
        <v>0.12</v>
      </c>
      <c r="DN84" t="s">
        <v>168</v>
      </c>
      <c r="DO84">
        <v>25</v>
      </c>
      <c r="DP84">
        <v>8.25</v>
      </c>
      <c r="DQ84">
        <v>0.62</v>
      </c>
      <c r="DR84" t="s">
        <v>162</v>
      </c>
      <c r="DS84">
        <v>0</v>
      </c>
      <c r="DT84">
        <v>0</v>
      </c>
      <c r="DU84" t="s">
        <v>162</v>
      </c>
      <c r="DV84">
        <v>0</v>
      </c>
      <c r="DW84">
        <v>0</v>
      </c>
      <c r="DX84" t="s">
        <v>162</v>
      </c>
      <c r="DY84" t="s">
        <v>162</v>
      </c>
      <c r="DZ84" t="s">
        <v>162</v>
      </c>
      <c r="EA84" t="s">
        <v>162</v>
      </c>
      <c r="EB84">
        <v>0</v>
      </c>
      <c r="EC84">
        <v>0</v>
      </c>
      <c r="ED84">
        <v>49.5</v>
      </c>
      <c r="EE84">
        <v>3.71</v>
      </c>
      <c r="EF84">
        <v>2.0020566000040006E+19</v>
      </c>
      <c r="EG84">
        <v>3.0040567E+19</v>
      </c>
      <c r="EH84" t="s">
        <v>539</v>
      </c>
      <c r="EI84" t="s">
        <v>539</v>
      </c>
      <c r="EJ84" t="s">
        <v>162</v>
      </c>
      <c r="EK84" t="s">
        <v>162</v>
      </c>
      <c r="EL84" t="s">
        <v>126</v>
      </c>
      <c r="EM84" t="s">
        <v>162</v>
      </c>
      <c r="EN84" t="s">
        <v>162</v>
      </c>
      <c r="EO84" t="s">
        <v>162</v>
      </c>
      <c r="EP84" t="s">
        <v>162</v>
      </c>
      <c r="EQ84" t="s">
        <v>162</v>
      </c>
      <c r="ER84" t="s">
        <v>162</v>
      </c>
      <c r="ES84" t="s">
        <v>162</v>
      </c>
      <c r="ET84" t="s">
        <v>162</v>
      </c>
      <c r="EU84" t="s">
        <v>162</v>
      </c>
      <c r="EV84">
        <v>16492.59</v>
      </c>
      <c r="EW84">
        <v>0</v>
      </c>
      <c r="EX84">
        <v>0</v>
      </c>
      <c r="EY84" t="s">
        <v>162</v>
      </c>
      <c r="EZ84" t="s">
        <v>171</v>
      </c>
      <c r="FA84" t="s">
        <v>162</v>
      </c>
      <c r="FB84">
        <v>0</v>
      </c>
      <c r="FC84">
        <v>0</v>
      </c>
    </row>
    <row r="85" spans="1:159" x14ac:dyDescent="0.25">
      <c r="A85" t="s">
        <v>157</v>
      </c>
      <c r="B85" t="s">
        <v>144</v>
      </c>
      <c r="C85">
        <v>9813026389</v>
      </c>
      <c r="D85" t="s">
        <v>145</v>
      </c>
      <c r="E85" t="s">
        <v>249</v>
      </c>
      <c r="F85" s="3" t="s">
        <v>147</v>
      </c>
      <c r="G85" t="s">
        <v>230</v>
      </c>
      <c r="H85" t="s">
        <v>231</v>
      </c>
      <c r="I85" t="s">
        <v>232</v>
      </c>
      <c r="J85" t="s">
        <v>233</v>
      </c>
      <c r="K85" t="s">
        <v>152</v>
      </c>
      <c r="L85" s="4">
        <v>0.5</v>
      </c>
      <c r="M85" s="4">
        <v>16500</v>
      </c>
      <c r="N85" t="s">
        <v>153</v>
      </c>
      <c r="O85" t="s">
        <v>338</v>
      </c>
      <c r="P85" t="s">
        <v>540</v>
      </c>
      <c r="Q85">
        <v>34985</v>
      </c>
      <c r="R85">
        <v>656497</v>
      </c>
      <c r="S85" s="3" t="s">
        <v>156</v>
      </c>
      <c r="T85" t="s">
        <v>157</v>
      </c>
      <c r="U85">
        <v>2617679785</v>
      </c>
      <c r="V85" t="s">
        <v>541</v>
      </c>
      <c r="W85" t="s">
        <v>541</v>
      </c>
      <c r="X85">
        <v>3054013</v>
      </c>
      <c r="Y85">
        <v>1001687</v>
      </c>
      <c r="Z85">
        <v>25528356</v>
      </c>
      <c r="AA85">
        <v>9813026389</v>
      </c>
      <c r="AB85">
        <v>800578</v>
      </c>
      <c r="AC85" t="s">
        <v>159</v>
      </c>
      <c r="AD85" t="s">
        <v>160</v>
      </c>
      <c r="AE85" t="s">
        <v>161</v>
      </c>
      <c r="AF85" t="s">
        <v>233</v>
      </c>
      <c r="AG85">
        <v>5999</v>
      </c>
      <c r="AH85">
        <v>63</v>
      </c>
      <c r="AI85" t="s">
        <v>162</v>
      </c>
      <c r="AJ85" t="s">
        <v>162</v>
      </c>
      <c r="AK85" t="s">
        <v>162</v>
      </c>
      <c r="AL85" t="s">
        <v>163</v>
      </c>
      <c r="AM85" t="s">
        <v>541</v>
      </c>
      <c r="AN85">
        <v>566</v>
      </c>
      <c r="AO85">
        <v>396903</v>
      </c>
      <c r="AP85">
        <v>566</v>
      </c>
      <c r="AQ85">
        <v>9813026389</v>
      </c>
      <c r="AR85">
        <v>9813026389</v>
      </c>
      <c r="AS85" t="s">
        <v>153</v>
      </c>
      <c r="AT85" t="s">
        <v>341</v>
      </c>
      <c r="AU85" t="s">
        <v>162</v>
      </c>
      <c r="AV85" t="s">
        <v>254</v>
      </c>
      <c r="AW85" s="4">
        <v>0.5</v>
      </c>
      <c r="AX85">
        <v>16500</v>
      </c>
      <c r="AY85">
        <v>16500</v>
      </c>
      <c r="AZ85" s="9">
        <f t="shared" si="7"/>
        <v>16500</v>
      </c>
      <c r="BA85" s="9">
        <v>350</v>
      </c>
      <c r="BB85" s="9">
        <f t="shared" si="8"/>
        <v>16150</v>
      </c>
      <c r="BC85" s="10">
        <f t="shared" si="9"/>
        <v>2842.4</v>
      </c>
      <c r="BD85" s="11">
        <f t="shared" si="10"/>
        <v>12920</v>
      </c>
      <c r="BE85" s="12">
        <f t="shared" si="11"/>
        <v>387.6</v>
      </c>
      <c r="BF85" s="9">
        <v>250</v>
      </c>
      <c r="BG85" s="13">
        <f t="shared" si="12"/>
        <v>81.25</v>
      </c>
      <c r="BH85" s="13"/>
      <c r="BI85" s="14"/>
      <c r="BJ85" s="9">
        <f t="shared" si="13"/>
        <v>18.75</v>
      </c>
      <c r="BK85" t="s">
        <v>162</v>
      </c>
      <c r="BL85" t="s">
        <v>162</v>
      </c>
      <c r="BM85" t="s">
        <v>162</v>
      </c>
      <c r="BN85" t="s">
        <v>162</v>
      </c>
      <c r="BO85">
        <v>566</v>
      </c>
      <c r="BP85">
        <v>566</v>
      </c>
      <c r="BQ85">
        <v>16500</v>
      </c>
      <c r="BR85">
        <v>1000</v>
      </c>
      <c r="BS85">
        <v>82.5</v>
      </c>
      <c r="BT85">
        <v>6.19</v>
      </c>
      <c r="BU85">
        <v>0</v>
      </c>
      <c r="BV85">
        <v>16411.3125</v>
      </c>
      <c r="BW85">
        <v>0</v>
      </c>
      <c r="BX85" t="s">
        <v>162</v>
      </c>
      <c r="BY85" t="s">
        <v>162</v>
      </c>
      <c r="BZ85">
        <v>0</v>
      </c>
      <c r="CA85">
        <v>0</v>
      </c>
      <c r="CB85" t="s">
        <v>166</v>
      </c>
      <c r="CC85">
        <v>33</v>
      </c>
      <c r="CD85" t="s">
        <v>162</v>
      </c>
      <c r="CE85">
        <v>0</v>
      </c>
      <c r="CF85">
        <v>0</v>
      </c>
      <c r="CG85" t="s">
        <v>167</v>
      </c>
      <c r="CH85">
        <v>0</v>
      </c>
      <c r="CI85">
        <v>0.2</v>
      </c>
      <c r="CJ85">
        <v>33</v>
      </c>
      <c r="CK85" t="s">
        <v>162</v>
      </c>
      <c r="CL85" t="s">
        <v>167</v>
      </c>
      <c r="CM85" t="s">
        <v>162</v>
      </c>
      <c r="CN85" t="s">
        <v>162</v>
      </c>
      <c r="CO85">
        <v>0</v>
      </c>
      <c r="CP85" t="s">
        <v>249</v>
      </c>
      <c r="CQ85">
        <v>30</v>
      </c>
      <c r="CR85">
        <v>9.9</v>
      </c>
      <c r="CS85">
        <v>0.74</v>
      </c>
      <c r="CT85">
        <v>16490.439999999999</v>
      </c>
      <c r="CU85" t="s">
        <v>168</v>
      </c>
      <c r="CV85">
        <v>25</v>
      </c>
      <c r="CW85">
        <v>8.25</v>
      </c>
      <c r="CX85">
        <v>0.62</v>
      </c>
      <c r="CY85" t="s">
        <v>168</v>
      </c>
      <c r="CZ85">
        <v>7.5</v>
      </c>
      <c r="DA85">
        <v>2.4750000000000001</v>
      </c>
      <c r="DB85">
        <v>0.19</v>
      </c>
      <c r="DC85" t="s">
        <v>163</v>
      </c>
      <c r="DD85">
        <v>7.5</v>
      </c>
      <c r="DE85">
        <v>2.4750000000000001</v>
      </c>
      <c r="DF85">
        <v>0.19</v>
      </c>
      <c r="DG85">
        <v>0</v>
      </c>
      <c r="DH85">
        <v>1</v>
      </c>
      <c r="DI85">
        <v>0.08</v>
      </c>
      <c r="DJ85" t="s">
        <v>168</v>
      </c>
      <c r="DK85">
        <v>5</v>
      </c>
      <c r="DL85">
        <v>1.65</v>
      </c>
      <c r="DM85">
        <v>0.12</v>
      </c>
      <c r="DN85" t="s">
        <v>168</v>
      </c>
      <c r="DO85">
        <v>25</v>
      </c>
      <c r="DP85">
        <v>8.25</v>
      </c>
      <c r="DQ85">
        <v>0.62</v>
      </c>
      <c r="DR85" t="s">
        <v>162</v>
      </c>
      <c r="DS85">
        <v>0</v>
      </c>
      <c r="DT85">
        <v>0</v>
      </c>
      <c r="DU85" t="s">
        <v>162</v>
      </c>
      <c r="DV85">
        <v>0</v>
      </c>
      <c r="DW85">
        <v>0</v>
      </c>
      <c r="DX85" t="s">
        <v>162</v>
      </c>
      <c r="DY85" t="s">
        <v>162</v>
      </c>
      <c r="DZ85" t="s">
        <v>162</v>
      </c>
      <c r="EA85" t="s">
        <v>162</v>
      </c>
      <c r="EB85">
        <v>0</v>
      </c>
      <c r="EC85">
        <v>0</v>
      </c>
      <c r="ED85">
        <v>49.5</v>
      </c>
      <c r="EE85">
        <v>3.71</v>
      </c>
      <c r="EF85">
        <v>2.0020566000040006E+19</v>
      </c>
      <c r="EG85">
        <v>3.0040567E+19</v>
      </c>
      <c r="EH85" t="s">
        <v>541</v>
      </c>
      <c r="EI85" t="s">
        <v>541</v>
      </c>
      <c r="EJ85" t="s">
        <v>162</v>
      </c>
      <c r="EK85" t="s">
        <v>162</v>
      </c>
      <c r="EL85" t="s">
        <v>126</v>
      </c>
      <c r="EM85" t="s">
        <v>162</v>
      </c>
      <c r="EN85" t="s">
        <v>162</v>
      </c>
      <c r="EO85" t="s">
        <v>162</v>
      </c>
      <c r="EP85" t="s">
        <v>162</v>
      </c>
      <c r="EQ85" t="s">
        <v>162</v>
      </c>
      <c r="ER85" t="s">
        <v>162</v>
      </c>
      <c r="ES85" t="s">
        <v>162</v>
      </c>
      <c r="ET85" t="s">
        <v>162</v>
      </c>
      <c r="EU85" t="s">
        <v>162</v>
      </c>
      <c r="EV85">
        <v>16490.439999999999</v>
      </c>
      <c r="EW85">
        <v>0</v>
      </c>
      <c r="EX85">
        <v>0</v>
      </c>
      <c r="EY85" t="s">
        <v>162</v>
      </c>
      <c r="EZ85" t="s">
        <v>171</v>
      </c>
      <c r="FA85" t="s">
        <v>162</v>
      </c>
      <c r="FB85">
        <v>0</v>
      </c>
      <c r="FC85">
        <v>0</v>
      </c>
    </row>
    <row r="86" spans="1:159" x14ac:dyDescent="0.25">
      <c r="A86" t="s">
        <v>157</v>
      </c>
      <c r="B86" t="s">
        <v>144</v>
      </c>
      <c r="C86">
        <v>9815121281</v>
      </c>
      <c r="D86" t="s">
        <v>145</v>
      </c>
      <c r="E86" t="s">
        <v>265</v>
      </c>
      <c r="F86" s="3" t="s">
        <v>147</v>
      </c>
      <c r="G86" t="s">
        <v>230</v>
      </c>
      <c r="H86" t="s">
        <v>231</v>
      </c>
      <c r="I86" t="s">
        <v>232</v>
      </c>
      <c r="J86" t="s">
        <v>233</v>
      </c>
      <c r="K86" t="s">
        <v>152</v>
      </c>
      <c r="L86" s="4">
        <v>0.5</v>
      </c>
      <c r="M86" s="4">
        <v>20850</v>
      </c>
      <c r="N86" t="s">
        <v>153</v>
      </c>
      <c r="O86" t="s">
        <v>266</v>
      </c>
      <c r="P86" t="s">
        <v>267</v>
      </c>
      <c r="Q86">
        <v>34989</v>
      </c>
      <c r="R86">
        <v>314264</v>
      </c>
      <c r="S86" s="3" t="s">
        <v>156</v>
      </c>
      <c r="T86" t="s">
        <v>157</v>
      </c>
      <c r="U86">
        <v>2618081541</v>
      </c>
      <c r="V86" t="s">
        <v>268</v>
      </c>
      <c r="W86" t="s">
        <v>268</v>
      </c>
      <c r="X86">
        <v>6429382</v>
      </c>
      <c r="Y86">
        <v>1001762</v>
      </c>
      <c r="Z86">
        <v>25530470</v>
      </c>
      <c r="AA86">
        <v>9815121281</v>
      </c>
      <c r="AB86">
        <v>800578</v>
      </c>
      <c r="AC86" t="s">
        <v>159</v>
      </c>
      <c r="AD86" t="s">
        <v>160</v>
      </c>
      <c r="AE86" t="s">
        <v>161</v>
      </c>
      <c r="AF86" t="s">
        <v>233</v>
      </c>
      <c r="AG86">
        <v>5999</v>
      </c>
      <c r="AH86">
        <v>63</v>
      </c>
      <c r="AI86" t="s">
        <v>162</v>
      </c>
      <c r="AJ86" t="s">
        <v>162</v>
      </c>
      <c r="AK86" t="s">
        <v>162</v>
      </c>
      <c r="AL86" t="s">
        <v>163</v>
      </c>
      <c r="AM86" t="s">
        <v>268</v>
      </c>
      <c r="AN86">
        <v>566</v>
      </c>
      <c r="AO86">
        <v>314264</v>
      </c>
      <c r="AP86">
        <v>566</v>
      </c>
      <c r="AQ86">
        <v>9815121281</v>
      </c>
      <c r="AR86">
        <v>9815121281</v>
      </c>
      <c r="AS86" t="s">
        <v>153</v>
      </c>
      <c r="AT86" t="s">
        <v>269</v>
      </c>
      <c r="AU86" t="s">
        <v>162</v>
      </c>
      <c r="AV86" t="s">
        <v>270</v>
      </c>
      <c r="AW86" s="4">
        <v>0.5</v>
      </c>
      <c r="AX86">
        <v>20850</v>
      </c>
      <c r="AY86">
        <v>20850</v>
      </c>
      <c r="AZ86" s="9">
        <f t="shared" si="7"/>
        <v>20850</v>
      </c>
      <c r="BA86" s="9">
        <v>350</v>
      </c>
      <c r="BB86" s="9">
        <f t="shared" si="8"/>
        <v>20500</v>
      </c>
      <c r="BC86" s="10">
        <f t="shared" si="9"/>
        <v>3608.0000000000005</v>
      </c>
      <c r="BD86" s="11">
        <f t="shared" si="10"/>
        <v>16400</v>
      </c>
      <c r="BE86" s="12">
        <f t="shared" si="11"/>
        <v>492</v>
      </c>
      <c r="BF86" s="9">
        <v>250</v>
      </c>
      <c r="BG86" s="13">
        <f t="shared" si="12"/>
        <v>81.25</v>
      </c>
      <c r="BH86" s="13"/>
      <c r="BI86" s="14"/>
      <c r="BJ86" s="9">
        <f t="shared" si="13"/>
        <v>18.75</v>
      </c>
      <c r="BK86" t="s">
        <v>162</v>
      </c>
      <c r="BL86" t="s">
        <v>162</v>
      </c>
      <c r="BM86" t="s">
        <v>162</v>
      </c>
      <c r="BN86" t="s">
        <v>162</v>
      </c>
      <c r="BO86">
        <v>566</v>
      </c>
      <c r="BP86">
        <v>566</v>
      </c>
      <c r="BQ86">
        <v>20850</v>
      </c>
      <c r="BR86">
        <v>1000</v>
      </c>
      <c r="BS86">
        <v>104.25</v>
      </c>
      <c r="BT86">
        <v>7.82</v>
      </c>
      <c r="BU86">
        <v>0</v>
      </c>
      <c r="BV86">
        <v>20737.9313</v>
      </c>
      <c r="BW86">
        <v>0</v>
      </c>
      <c r="BX86" t="s">
        <v>162</v>
      </c>
      <c r="BY86" t="s">
        <v>162</v>
      </c>
      <c r="BZ86">
        <v>0</v>
      </c>
      <c r="CA86">
        <v>0</v>
      </c>
      <c r="CB86" t="s">
        <v>166</v>
      </c>
      <c r="CC86">
        <v>41.7</v>
      </c>
      <c r="CD86" t="s">
        <v>162</v>
      </c>
      <c r="CE86">
        <v>0</v>
      </c>
      <c r="CF86">
        <v>0</v>
      </c>
      <c r="CG86" t="s">
        <v>167</v>
      </c>
      <c r="CH86">
        <v>0</v>
      </c>
      <c r="CI86">
        <v>0.2</v>
      </c>
      <c r="CJ86">
        <v>41.7</v>
      </c>
      <c r="CK86" t="s">
        <v>162</v>
      </c>
      <c r="CL86" t="s">
        <v>167</v>
      </c>
      <c r="CM86" t="s">
        <v>162</v>
      </c>
      <c r="CN86" t="s">
        <v>162</v>
      </c>
      <c r="CO86">
        <v>0</v>
      </c>
      <c r="CP86" t="s">
        <v>265</v>
      </c>
      <c r="CQ86">
        <v>30</v>
      </c>
      <c r="CR86">
        <v>12.51</v>
      </c>
      <c r="CS86">
        <v>0.94</v>
      </c>
      <c r="CT86">
        <v>20836.55</v>
      </c>
      <c r="CU86" t="s">
        <v>168</v>
      </c>
      <c r="CV86">
        <v>25</v>
      </c>
      <c r="CW86">
        <v>10.425000000000001</v>
      </c>
      <c r="CX86">
        <v>0.78</v>
      </c>
      <c r="CY86" t="s">
        <v>168</v>
      </c>
      <c r="CZ86">
        <v>7.5</v>
      </c>
      <c r="DA86">
        <v>3.1274999999999999</v>
      </c>
      <c r="DB86">
        <v>0.23</v>
      </c>
      <c r="DC86" t="s">
        <v>163</v>
      </c>
      <c r="DD86">
        <v>7.5</v>
      </c>
      <c r="DE86">
        <v>3.1274999999999999</v>
      </c>
      <c r="DF86">
        <v>0.23</v>
      </c>
      <c r="DG86">
        <v>0</v>
      </c>
      <c r="DH86">
        <v>0</v>
      </c>
      <c r="DI86">
        <v>0</v>
      </c>
      <c r="DJ86" t="s">
        <v>168</v>
      </c>
      <c r="DK86">
        <v>5</v>
      </c>
      <c r="DL86">
        <v>2.085</v>
      </c>
      <c r="DM86">
        <v>0.16</v>
      </c>
      <c r="DN86" t="s">
        <v>168</v>
      </c>
      <c r="DO86">
        <v>25</v>
      </c>
      <c r="DP86">
        <v>10.425000000000001</v>
      </c>
      <c r="DQ86">
        <v>0.78</v>
      </c>
      <c r="DR86" t="s">
        <v>162</v>
      </c>
      <c r="DS86">
        <v>0</v>
      </c>
      <c r="DT86">
        <v>0</v>
      </c>
      <c r="DU86" t="s">
        <v>162</v>
      </c>
      <c r="DV86">
        <v>0</v>
      </c>
      <c r="DW86">
        <v>0</v>
      </c>
      <c r="DX86" t="s">
        <v>162</v>
      </c>
      <c r="DY86" t="s">
        <v>162</v>
      </c>
      <c r="DZ86" t="s">
        <v>162</v>
      </c>
      <c r="EA86" t="s">
        <v>162</v>
      </c>
      <c r="EB86">
        <v>0</v>
      </c>
      <c r="EC86">
        <v>0</v>
      </c>
      <c r="ED86">
        <v>62.55</v>
      </c>
      <c r="EE86">
        <v>4.7</v>
      </c>
      <c r="EF86">
        <v>2.0020566000040006E+19</v>
      </c>
      <c r="EG86">
        <v>3.0040567E+19</v>
      </c>
      <c r="EH86" t="s">
        <v>268</v>
      </c>
      <c r="EI86" t="s">
        <v>268</v>
      </c>
      <c r="EJ86" t="s">
        <v>162</v>
      </c>
      <c r="EK86" t="s">
        <v>162</v>
      </c>
      <c r="EL86" t="s">
        <v>126</v>
      </c>
      <c r="EM86" t="s">
        <v>162</v>
      </c>
      <c r="EN86" t="s">
        <v>162</v>
      </c>
      <c r="EO86" t="s">
        <v>162</v>
      </c>
      <c r="EP86" t="s">
        <v>162</v>
      </c>
      <c r="EQ86" t="s">
        <v>162</v>
      </c>
      <c r="ER86" t="s">
        <v>162</v>
      </c>
      <c r="ES86" t="s">
        <v>162</v>
      </c>
      <c r="ET86" t="s">
        <v>162</v>
      </c>
      <c r="EU86" t="s">
        <v>162</v>
      </c>
      <c r="EV86">
        <v>20836.55</v>
      </c>
      <c r="EW86">
        <v>0</v>
      </c>
      <c r="EX86">
        <v>0</v>
      </c>
      <c r="EY86" t="s">
        <v>162</v>
      </c>
      <c r="EZ86" t="s">
        <v>171</v>
      </c>
      <c r="FA86" t="s">
        <v>162</v>
      </c>
      <c r="FB86">
        <v>0</v>
      </c>
      <c r="FC86">
        <v>0</v>
      </c>
    </row>
    <row r="87" spans="1:159" x14ac:dyDescent="0.25">
      <c r="A87" t="s">
        <v>157</v>
      </c>
      <c r="B87" t="s">
        <v>144</v>
      </c>
      <c r="C87">
        <v>9814021523</v>
      </c>
      <c r="D87" t="s">
        <v>145</v>
      </c>
      <c r="E87" t="s">
        <v>249</v>
      </c>
      <c r="F87" s="3" t="s">
        <v>147</v>
      </c>
      <c r="G87" t="s">
        <v>230</v>
      </c>
      <c r="H87" t="s">
        <v>231</v>
      </c>
      <c r="I87" t="s">
        <v>232</v>
      </c>
      <c r="J87" t="s">
        <v>233</v>
      </c>
      <c r="K87" t="s">
        <v>152</v>
      </c>
      <c r="L87" s="4">
        <v>0.5</v>
      </c>
      <c r="M87" s="4">
        <v>20850</v>
      </c>
      <c r="N87" t="s">
        <v>153</v>
      </c>
      <c r="O87" t="s">
        <v>398</v>
      </c>
      <c r="P87" t="s">
        <v>432</v>
      </c>
      <c r="Q87">
        <v>34988</v>
      </c>
      <c r="R87">
        <v>82908</v>
      </c>
      <c r="S87" s="3" t="s">
        <v>156</v>
      </c>
      <c r="T87" t="s">
        <v>157</v>
      </c>
      <c r="U87">
        <v>2617801003</v>
      </c>
      <c r="V87" t="s">
        <v>433</v>
      </c>
      <c r="W87" t="s">
        <v>433</v>
      </c>
      <c r="X87">
        <v>9746876</v>
      </c>
      <c r="Y87">
        <v>1001734</v>
      </c>
      <c r="Z87">
        <v>25529321</v>
      </c>
      <c r="AA87">
        <v>9814021523</v>
      </c>
      <c r="AB87">
        <v>800578</v>
      </c>
      <c r="AC87" t="s">
        <v>159</v>
      </c>
      <c r="AD87" t="s">
        <v>160</v>
      </c>
      <c r="AE87" t="s">
        <v>161</v>
      </c>
      <c r="AF87" t="s">
        <v>233</v>
      </c>
      <c r="AG87">
        <v>5999</v>
      </c>
      <c r="AH87">
        <v>63</v>
      </c>
      <c r="AI87" t="s">
        <v>162</v>
      </c>
      <c r="AJ87" t="s">
        <v>162</v>
      </c>
      <c r="AK87" t="s">
        <v>162</v>
      </c>
      <c r="AL87" t="s">
        <v>163</v>
      </c>
      <c r="AM87" t="s">
        <v>433</v>
      </c>
      <c r="AN87">
        <v>566</v>
      </c>
      <c r="AO87">
        <v>943914</v>
      </c>
      <c r="AP87">
        <v>566</v>
      </c>
      <c r="AQ87">
        <v>9814021523</v>
      </c>
      <c r="AR87">
        <v>9814021523</v>
      </c>
      <c r="AS87" t="s">
        <v>153</v>
      </c>
      <c r="AT87" t="s">
        <v>401</v>
      </c>
      <c r="AU87" t="s">
        <v>162</v>
      </c>
      <c r="AV87" t="s">
        <v>254</v>
      </c>
      <c r="AW87" s="4">
        <v>0.5</v>
      </c>
      <c r="AX87">
        <v>20850</v>
      </c>
      <c r="AY87">
        <v>20850</v>
      </c>
      <c r="AZ87" s="9">
        <f t="shared" si="7"/>
        <v>20850</v>
      </c>
      <c r="BA87" s="9">
        <v>350</v>
      </c>
      <c r="BB87" s="9">
        <f t="shared" si="8"/>
        <v>20500</v>
      </c>
      <c r="BC87" s="10">
        <f t="shared" si="9"/>
        <v>3608.0000000000005</v>
      </c>
      <c r="BD87" s="11">
        <f t="shared" si="10"/>
        <v>16400</v>
      </c>
      <c r="BE87" s="12">
        <f t="shared" si="11"/>
        <v>492</v>
      </c>
      <c r="BF87" s="9">
        <v>250</v>
      </c>
      <c r="BG87" s="13">
        <f t="shared" si="12"/>
        <v>81.25</v>
      </c>
      <c r="BH87" s="13"/>
      <c r="BI87" s="14"/>
      <c r="BJ87" s="9">
        <f t="shared" si="13"/>
        <v>18.75</v>
      </c>
      <c r="BK87" t="s">
        <v>162</v>
      </c>
      <c r="BL87" t="s">
        <v>162</v>
      </c>
      <c r="BM87" t="s">
        <v>162</v>
      </c>
      <c r="BN87" t="s">
        <v>162</v>
      </c>
      <c r="BO87">
        <v>566</v>
      </c>
      <c r="BP87">
        <v>566</v>
      </c>
      <c r="BQ87">
        <v>20850</v>
      </c>
      <c r="BR87">
        <v>1000</v>
      </c>
      <c r="BS87">
        <v>104.25</v>
      </c>
      <c r="BT87">
        <v>7.82</v>
      </c>
      <c r="BU87">
        <v>0</v>
      </c>
      <c r="BV87">
        <v>20737.9313</v>
      </c>
      <c r="BW87">
        <v>0</v>
      </c>
      <c r="BX87" t="s">
        <v>162</v>
      </c>
      <c r="BY87" t="s">
        <v>162</v>
      </c>
      <c r="BZ87">
        <v>0</v>
      </c>
      <c r="CA87">
        <v>0</v>
      </c>
      <c r="CB87" t="s">
        <v>166</v>
      </c>
      <c r="CC87">
        <v>41.7</v>
      </c>
      <c r="CD87" t="s">
        <v>162</v>
      </c>
      <c r="CE87">
        <v>0</v>
      </c>
      <c r="CF87">
        <v>0</v>
      </c>
      <c r="CG87" t="s">
        <v>167</v>
      </c>
      <c r="CH87">
        <v>0</v>
      </c>
      <c r="CI87">
        <v>0.2</v>
      </c>
      <c r="CJ87">
        <v>41.7</v>
      </c>
      <c r="CK87" t="s">
        <v>162</v>
      </c>
      <c r="CL87" t="s">
        <v>167</v>
      </c>
      <c r="CM87" t="s">
        <v>162</v>
      </c>
      <c r="CN87" t="s">
        <v>162</v>
      </c>
      <c r="CO87">
        <v>0</v>
      </c>
      <c r="CP87" t="s">
        <v>249</v>
      </c>
      <c r="CQ87">
        <v>30</v>
      </c>
      <c r="CR87">
        <v>12.51</v>
      </c>
      <c r="CS87">
        <v>0.94</v>
      </c>
      <c r="CT87">
        <v>20837.63</v>
      </c>
      <c r="CU87" t="s">
        <v>168</v>
      </c>
      <c r="CV87">
        <v>25</v>
      </c>
      <c r="CW87">
        <v>10.425000000000001</v>
      </c>
      <c r="CX87">
        <v>0.78</v>
      </c>
      <c r="CY87" t="s">
        <v>168</v>
      </c>
      <c r="CZ87">
        <v>7.5</v>
      </c>
      <c r="DA87">
        <v>3.1274999999999999</v>
      </c>
      <c r="DB87">
        <v>0.23</v>
      </c>
      <c r="DC87" t="s">
        <v>163</v>
      </c>
      <c r="DD87">
        <v>7.5</v>
      </c>
      <c r="DE87">
        <v>3.1274999999999999</v>
      </c>
      <c r="DF87">
        <v>0.23</v>
      </c>
      <c r="DG87">
        <v>0</v>
      </c>
      <c r="DH87">
        <v>1</v>
      </c>
      <c r="DI87">
        <v>0.08</v>
      </c>
      <c r="DJ87" t="s">
        <v>168</v>
      </c>
      <c r="DK87">
        <v>5</v>
      </c>
      <c r="DL87">
        <v>2.085</v>
      </c>
      <c r="DM87">
        <v>0.16</v>
      </c>
      <c r="DN87" t="s">
        <v>168</v>
      </c>
      <c r="DO87">
        <v>25</v>
      </c>
      <c r="DP87">
        <v>10.425000000000001</v>
      </c>
      <c r="DQ87">
        <v>0.78</v>
      </c>
      <c r="DR87" t="s">
        <v>162</v>
      </c>
      <c r="DS87">
        <v>0</v>
      </c>
      <c r="DT87">
        <v>0</v>
      </c>
      <c r="DU87" t="s">
        <v>162</v>
      </c>
      <c r="DV87">
        <v>0</v>
      </c>
      <c r="DW87">
        <v>0</v>
      </c>
      <c r="DX87" t="s">
        <v>162</v>
      </c>
      <c r="DY87" t="s">
        <v>162</v>
      </c>
      <c r="DZ87" t="s">
        <v>162</v>
      </c>
      <c r="EA87" t="s">
        <v>162</v>
      </c>
      <c r="EB87">
        <v>0</v>
      </c>
      <c r="EC87">
        <v>0</v>
      </c>
      <c r="ED87">
        <v>62.55</v>
      </c>
      <c r="EE87">
        <v>4.7</v>
      </c>
      <c r="EF87">
        <v>2.0020566000040006E+19</v>
      </c>
      <c r="EG87">
        <v>3.0040567E+19</v>
      </c>
      <c r="EH87" t="s">
        <v>433</v>
      </c>
      <c r="EI87" t="s">
        <v>433</v>
      </c>
      <c r="EJ87" t="s">
        <v>162</v>
      </c>
      <c r="EK87" t="s">
        <v>162</v>
      </c>
      <c r="EL87" t="s">
        <v>126</v>
      </c>
      <c r="EM87" t="s">
        <v>162</v>
      </c>
      <c r="EN87" t="s">
        <v>162</v>
      </c>
      <c r="EO87" t="s">
        <v>162</v>
      </c>
      <c r="EP87" t="s">
        <v>162</v>
      </c>
      <c r="EQ87" t="s">
        <v>162</v>
      </c>
      <c r="ER87" t="s">
        <v>162</v>
      </c>
      <c r="ES87" t="s">
        <v>162</v>
      </c>
      <c r="ET87" t="s">
        <v>162</v>
      </c>
      <c r="EU87" t="s">
        <v>162</v>
      </c>
      <c r="EV87">
        <v>20837.63</v>
      </c>
      <c r="EW87">
        <v>0</v>
      </c>
      <c r="EX87">
        <v>0</v>
      </c>
      <c r="EY87" t="s">
        <v>162</v>
      </c>
      <c r="EZ87" t="s">
        <v>171</v>
      </c>
      <c r="FA87" t="s">
        <v>162</v>
      </c>
      <c r="FB87">
        <v>0</v>
      </c>
      <c r="FC87">
        <v>0</v>
      </c>
    </row>
    <row r="88" spans="1:159" x14ac:dyDescent="0.25">
      <c r="A88" t="s">
        <v>144</v>
      </c>
      <c r="B88" t="s">
        <v>144</v>
      </c>
      <c r="C88">
        <v>9820096627</v>
      </c>
      <c r="D88" t="s">
        <v>145</v>
      </c>
      <c r="E88" t="s">
        <v>146</v>
      </c>
      <c r="F88" s="3" t="s">
        <v>147</v>
      </c>
      <c r="G88" t="s">
        <v>148</v>
      </c>
      <c r="H88" t="s">
        <v>149</v>
      </c>
      <c r="I88" t="s">
        <v>150</v>
      </c>
      <c r="J88" t="s">
        <v>151</v>
      </c>
      <c r="K88" t="s">
        <v>152</v>
      </c>
      <c r="L88" s="4">
        <v>0.5</v>
      </c>
      <c r="M88" s="4">
        <v>31350</v>
      </c>
      <c r="N88" t="s">
        <v>153</v>
      </c>
      <c r="O88" t="s">
        <v>154</v>
      </c>
      <c r="P88" t="s">
        <v>155</v>
      </c>
      <c r="Q88">
        <v>34995</v>
      </c>
      <c r="R88">
        <v>934230</v>
      </c>
      <c r="S88" s="3" t="s">
        <v>156</v>
      </c>
      <c r="T88" t="s">
        <v>157</v>
      </c>
      <c r="U88">
        <v>2618754740</v>
      </c>
      <c r="V88" t="s">
        <v>158</v>
      </c>
      <c r="W88" t="s">
        <v>158</v>
      </c>
      <c r="X88">
        <v>1517625</v>
      </c>
      <c r="Y88">
        <v>1001532</v>
      </c>
      <c r="Z88">
        <v>25533444</v>
      </c>
      <c r="AA88">
        <v>9820096627</v>
      </c>
      <c r="AB88">
        <v>815167</v>
      </c>
      <c r="AC88" t="s">
        <v>159</v>
      </c>
      <c r="AD88" t="s">
        <v>160</v>
      </c>
      <c r="AE88" t="s">
        <v>161</v>
      </c>
      <c r="AF88" t="s">
        <v>151</v>
      </c>
      <c r="AG88">
        <v>5999</v>
      </c>
      <c r="AH88">
        <v>63</v>
      </c>
      <c r="AI88" t="s">
        <v>162</v>
      </c>
      <c r="AJ88" t="s">
        <v>162</v>
      </c>
      <c r="AK88" t="s">
        <v>162</v>
      </c>
      <c r="AL88" t="s">
        <v>163</v>
      </c>
      <c r="AM88" t="s">
        <v>158</v>
      </c>
      <c r="AN88">
        <v>566</v>
      </c>
      <c r="AO88">
        <v>937278</v>
      </c>
      <c r="AP88">
        <v>566</v>
      </c>
      <c r="AQ88">
        <v>9820096627</v>
      </c>
      <c r="AR88">
        <v>9820096627</v>
      </c>
      <c r="AS88" t="s">
        <v>153</v>
      </c>
      <c r="AT88" t="s">
        <v>164</v>
      </c>
      <c r="AU88" t="s">
        <v>162</v>
      </c>
      <c r="AV88" t="s">
        <v>165</v>
      </c>
      <c r="AW88" s="4">
        <v>0.5</v>
      </c>
      <c r="AX88">
        <v>31350</v>
      </c>
      <c r="AY88">
        <v>31350</v>
      </c>
      <c r="AZ88" s="9">
        <f t="shared" si="7"/>
        <v>30350</v>
      </c>
      <c r="BA88" s="9">
        <v>350</v>
      </c>
      <c r="BB88" s="9">
        <f t="shared" si="8"/>
        <v>30000</v>
      </c>
      <c r="BC88" s="10">
        <f t="shared" si="9"/>
        <v>5280.0000000000009</v>
      </c>
      <c r="BD88" s="11">
        <f t="shared" si="10"/>
        <v>24000</v>
      </c>
      <c r="BE88" s="12">
        <f t="shared" si="11"/>
        <v>720</v>
      </c>
      <c r="BF88" s="9">
        <v>250</v>
      </c>
      <c r="BG88" s="13">
        <f t="shared" si="12"/>
        <v>81.25</v>
      </c>
      <c r="BH88" s="13">
        <v>1000</v>
      </c>
      <c r="BI88" s="14"/>
      <c r="BJ88" s="9">
        <f t="shared" si="13"/>
        <v>18.75</v>
      </c>
      <c r="BK88" t="s">
        <v>162</v>
      </c>
      <c r="BL88" t="s">
        <v>162</v>
      </c>
      <c r="BM88" t="s">
        <v>162</v>
      </c>
      <c r="BN88" t="s">
        <v>162</v>
      </c>
      <c r="BO88">
        <v>566</v>
      </c>
      <c r="BP88">
        <v>566</v>
      </c>
      <c r="BQ88">
        <v>31350</v>
      </c>
      <c r="BR88">
        <v>1000</v>
      </c>
      <c r="BS88">
        <v>156.75</v>
      </c>
      <c r="BT88">
        <v>11.76</v>
      </c>
      <c r="BU88">
        <v>0</v>
      </c>
      <c r="BV88">
        <v>31181.4938</v>
      </c>
      <c r="BW88">
        <v>0</v>
      </c>
      <c r="BX88" t="s">
        <v>162</v>
      </c>
      <c r="BY88" t="s">
        <v>162</v>
      </c>
      <c r="BZ88">
        <v>0</v>
      </c>
      <c r="CA88">
        <v>0</v>
      </c>
      <c r="CB88" t="s">
        <v>166</v>
      </c>
      <c r="CC88">
        <v>62.7</v>
      </c>
      <c r="CD88" t="s">
        <v>162</v>
      </c>
      <c r="CE88">
        <v>0</v>
      </c>
      <c r="CF88">
        <v>0</v>
      </c>
      <c r="CG88" t="s">
        <v>167</v>
      </c>
      <c r="CH88">
        <v>0</v>
      </c>
      <c r="CI88">
        <v>0.2</v>
      </c>
      <c r="CJ88">
        <v>62.7</v>
      </c>
      <c r="CK88" t="s">
        <v>162</v>
      </c>
      <c r="CL88" t="s">
        <v>167</v>
      </c>
      <c r="CM88" t="s">
        <v>162</v>
      </c>
      <c r="CN88" t="s">
        <v>162</v>
      </c>
      <c r="CO88">
        <v>0</v>
      </c>
      <c r="CP88" t="s">
        <v>146</v>
      </c>
      <c r="CQ88">
        <v>30</v>
      </c>
      <c r="CR88">
        <v>18.809999999999999</v>
      </c>
      <c r="CS88">
        <v>1.41</v>
      </c>
      <c r="CT88">
        <v>31336.78</v>
      </c>
      <c r="CU88" t="s">
        <v>168</v>
      </c>
      <c r="CV88">
        <v>25</v>
      </c>
      <c r="CW88">
        <v>15.675000000000001</v>
      </c>
      <c r="CX88">
        <v>1.18</v>
      </c>
      <c r="CY88" t="s">
        <v>168</v>
      </c>
      <c r="CZ88">
        <v>7.5</v>
      </c>
      <c r="DA88">
        <v>4.7024999999999997</v>
      </c>
      <c r="DB88">
        <v>0.35</v>
      </c>
      <c r="DC88" t="s">
        <v>163</v>
      </c>
      <c r="DD88">
        <v>7.5</v>
      </c>
      <c r="DE88">
        <v>4.7024999999999997</v>
      </c>
      <c r="DF88">
        <v>0.35</v>
      </c>
      <c r="DG88">
        <v>0</v>
      </c>
      <c r="DH88">
        <v>6.51</v>
      </c>
      <c r="DI88">
        <v>0.49</v>
      </c>
      <c r="DJ88" t="s">
        <v>169</v>
      </c>
      <c r="DK88">
        <v>5</v>
      </c>
      <c r="DL88">
        <v>3.1349999999999998</v>
      </c>
      <c r="DM88">
        <v>0.24</v>
      </c>
      <c r="DN88" t="s">
        <v>168</v>
      </c>
      <c r="DO88">
        <v>25</v>
      </c>
      <c r="DP88">
        <v>15.675000000000001</v>
      </c>
      <c r="DQ88">
        <v>1.18</v>
      </c>
      <c r="DR88" t="s">
        <v>162</v>
      </c>
      <c r="DS88">
        <v>0</v>
      </c>
      <c r="DT88">
        <v>0</v>
      </c>
      <c r="DU88" t="s">
        <v>162</v>
      </c>
      <c r="DV88">
        <v>0</v>
      </c>
      <c r="DW88">
        <v>0</v>
      </c>
      <c r="DX88" t="s">
        <v>162</v>
      </c>
      <c r="DY88" t="s">
        <v>162</v>
      </c>
      <c r="DZ88" t="s">
        <v>162</v>
      </c>
      <c r="EA88" t="s">
        <v>162</v>
      </c>
      <c r="EB88">
        <v>0</v>
      </c>
      <c r="EC88">
        <v>0</v>
      </c>
      <c r="ED88">
        <v>94.05</v>
      </c>
      <c r="EE88">
        <v>7.05</v>
      </c>
      <c r="EF88">
        <v>2.0020566000040006E+19</v>
      </c>
      <c r="EG88">
        <v>3.0040561E+19</v>
      </c>
      <c r="EH88" t="s">
        <v>170</v>
      </c>
      <c r="EI88" t="s">
        <v>158</v>
      </c>
      <c r="EJ88" t="s">
        <v>162</v>
      </c>
      <c r="EK88" t="s">
        <v>162</v>
      </c>
      <c r="EL88" t="s">
        <v>126</v>
      </c>
      <c r="EM88" t="s">
        <v>162</v>
      </c>
      <c r="EN88" t="s">
        <v>162</v>
      </c>
      <c r="EO88" t="s">
        <v>162</v>
      </c>
      <c r="EP88" t="s">
        <v>162</v>
      </c>
      <c r="EQ88" t="s">
        <v>162</v>
      </c>
      <c r="ER88" t="s">
        <v>162</v>
      </c>
      <c r="ES88" t="s">
        <v>162</v>
      </c>
      <c r="ET88" t="s">
        <v>162</v>
      </c>
      <c r="EU88" t="s">
        <v>162</v>
      </c>
      <c r="EV88">
        <v>31336.78</v>
      </c>
      <c r="EW88">
        <v>0</v>
      </c>
      <c r="EX88">
        <v>0</v>
      </c>
      <c r="EY88" t="s">
        <v>162</v>
      </c>
      <c r="EZ88" t="s">
        <v>171</v>
      </c>
      <c r="FA88" t="s">
        <v>162</v>
      </c>
      <c r="FB88">
        <v>0</v>
      </c>
      <c r="FC88">
        <v>0</v>
      </c>
    </row>
    <row r="89" spans="1:159" x14ac:dyDescent="0.25">
      <c r="A89" t="s">
        <v>144</v>
      </c>
      <c r="B89" t="s">
        <v>144</v>
      </c>
      <c r="C89">
        <v>9820085725</v>
      </c>
      <c r="D89" t="s">
        <v>145</v>
      </c>
      <c r="E89" t="s">
        <v>146</v>
      </c>
      <c r="F89" s="3" t="s">
        <v>147</v>
      </c>
      <c r="G89" t="s">
        <v>148</v>
      </c>
      <c r="H89" t="s">
        <v>149</v>
      </c>
      <c r="I89" t="s">
        <v>150</v>
      </c>
      <c r="J89" t="s">
        <v>151</v>
      </c>
      <c r="K89" t="s">
        <v>152</v>
      </c>
      <c r="L89" s="4">
        <v>0.5</v>
      </c>
      <c r="M89" s="4">
        <v>31350</v>
      </c>
      <c r="N89" t="s">
        <v>153</v>
      </c>
      <c r="O89" t="s">
        <v>154</v>
      </c>
      <c r="P89" t="s">
        <v>172</v>
      </c>
      <c r="Q89">
        <v>34994</v>
      </c>
      <c r="R89">
        <v>930400</v>
      </c>
      <c r="S89" s="3" t="s">
        <v>156</v>
      </c>
      <c r="T89" t="s">
        <v>157</v>
      </c>
      <c r="U89">
        <v>2618729354</v>
      </c>
      <c r="V89" t="s">
        <v>173</v>
      </c>
      <c r="W89" t="s">
        <v>173</v>
      </c>
      <c r="X89">
        <v>1517625</v>
      </c>
      <c r="Y89">
        <v>1001531</v>
      </c>
      <c r="Z89">
        <v>25533429</v>
      </c>
      <c r="AA89">
        <v>9820085725</v>
      </c>
      <c r="AB89">
        <v>815167</v>
      </c>
      <c r="AC89" t="s">
        <v>159</v>
      </c>
      <c r="AD89" t="s">
        <v>160</v>
      </c>
      <c r="AE89" t="s">
        <v>161</v>
      </c>
      <c r="AF89" t="s">
        <v>151</v>
      </c>
      <c r="AG89">
        <v>5999</v>
      </c>
      <c r="AH89">
        <v>63</v>
      </c>
      <c r="AI89" t="s">
        <v>162</v>
      </c>
      <c r="AJ89" t="s">
        <v>162</v>
      </c>
      <c r="AK89" t="s">
        <v>162</v>
      </c>
      <c r="AL89" t="s">
        <v>163</v>
      </c>
      <c r="AM89" t="s">
        <v>173</v>
      </c>
      <c r="AN89">
        <v>566</v>
      </c>
      <c r="AO89">
        <v>937269</v>
      </c>
      <c r="AP89">
        <v>566</v>
      </c>
      <c r="AQ89">
        <v>9820085725</v>
      </c>
      <c r="AR89">
        <v>9820085725</v>
      </c>
      <c r="AS89" t="s">
        <v>153</v>
      </c>
      <c r="AT89" t="s">
        <v>164</v>
      </c>
      <c r="AU89" t="s">
        <v>162</v>
      </c>
      <c r="AV89" t="s">
        <v>165</v>
      </c>
      <c r="AW89" s="4">
        <v>0.5</v>
      </c>
      <c r="AX89">
        <v>31350</v>
      </c>
      <c r="AY89">
        <v>31350</v>
      </c>
      <c r="AZ89" s="9">
        <f t="shared" si="7"/>
        <v>30350</v>
      </c>
      <c r="BA89" s="9">
        <v>350</v>
      </c>
      <c r="BB89" s="9">
        <f t="shared" si="8"/>
        <v>30000</v>
      </c>
      <c r="BC89" s="10">
        <f t="shared" si="9"/>
        <v>5280.0000000000009</v>
      </c>
      <c r="BD89" s="11">
        <f t="shared" si="10"/>
        <v>24000</v>
      </c>
      <c r="BE89" s="12">
        <f t="shared" si="11"/>
        <v>720</v>
      </c>
      <c r="BF89" s="9">
        <v>250</v>
      </c>
      <c r="BG89" s="13">
        <f t="shared" si="12"/>
        <v>81.25</v>
      </c>
      <c r="BH89" s="13">
        <v>1000</v>
      </c>
      <c r="BI89" s="14"/>
      <c r="BJ89" s="9">
        <f t="shared" si="13"/>
        <v>18.75</v>
      </c>
      <c r="BK89" t="s">
        <v>162</v>
      </c>
      <c r="BL89" t="s">
        <v>162</v>
      </c>
      <c r="BM89" t="s">
        <v>162</v>
      </c>
      <c r="BN89" t="s">
        <v>162</v>
      </c>
      <c r="BO89">
        <v>566</v>
      </c>
      <c r="BP89">
        <v>566</v>
      </c>
      <c r="BQ89">
        <v>31350</v>
      </c>
      <c r="BR89">
        <v>1000</v>
      </c>
      <c r="BS89">
        <v>156.75</v>
      </c>
      <c r="BT89">
        <v>11.76</v>
      </c>
      <c r="BU89">
        <v>0</v>
      </c>
      <c r="BV89">
        <v>31181.4938</v>
      </c>
      <c r="BW89">
        <v>0</v>
      </c>
      <c r="BX89" t="s">
        <v>162</v>
      </c>
      <c r="BY89" t="s">
        <v>162</v>
      </c>
      <c r="BZ89">
        <v>0</v>
      </c>
      <c r="CA89">
        <v>0</v>
      </c>
      <c r="CB89" t="s">
        <v>166</v>
      </c>
      <c r="CC89">
        <v>62.7</v>
      </c>
      <c r="CD89" t="s">
        <v>162</v>
      </c>
      <c r="CE89">
        <v>0</v>
      </c>
      <c r="CF89">
        <v>0</v>
      </c>
      <c r="CG89" t="s">
        <v>167</v>
      </c>
      <c r="CH89">
        <v>0</v>
      </c>
      <c r="CI89">
        <v>0.2</v>
      </c>
      <c r="CJ89">
        <v>62.7</v>
      </c>
      <c r="CK89" t="s">
        <v>162</v>
      </c>
      <c r="CL89" t="s">
        <v>167</v>
      </c>
      <c r="CM89" t="s">
        <v>162</v>
      </c>
      <c r="CN89" t="s">
        <v>162</v>
      </c>
      <c r="CO89">
        <v>0</v>
      </c>
      <c r="CP89" t="s">
        <v>146</v>
      </c>
      <c r="CQ89">
        <v>30</v>
      </c>
      <c r="CR89">
        <v>18.809999999999999</v>
      </c>
      <c r="CS89">
        <v>1.41</v>
      </c>
      <c r="CT89">
        <v>31336.78</v>
      </c>
      <c r="CU89" t="s">
        <v>168</v>
      </c>
      <c r="CV89">
        <v>25</v>
      </c>
      <c r="CW89">
        <v>15.675000000000001</v>
      </c>
      <c r="CX89">
        <v>1.18</v>
      </c>
      <c r="CY89" t="s">
        <v>168</v>
      </c>
      <c r="CZ89">
        <v>7.5</v>
      </c>
      <c r="DA89">
        <v>4.7024999999999997</v>
      </c>
      <c r="DB89">
        <v>0.35</v>
      </c>
      <c r="DC89" t="s">
        <v>163</v>
      </c>
      <c r="DD89">
        <v>7.5</v>
      </c>
      <c r="DE89">
        <v>4.7024999999999997</v>
      </c>
      <c r="DF89">
        <v>0.35</v>
      </c>
      <c r="DG89">
        <v>0</v>
      </c>
      <c r="DH89">
        <v>6.51</v>
      </c>
      <c r="DI89">
        <v>0.49</v>
      </c>
      <c r="DJ89" t="s">
        <v>169</v>
      </c>
      <c r="DK89">
        <v>5</v>
      </c>
      <c r="DL89">
        <v>3.1349999999999998</v>
      </c>
      <c r="DM89">
        <v>0.24</v>
      </c>
      <c r="DN89" t="s">
        <v>168</v>
      </c>
      <c r="DO89">
        <v>25</v>
      </c>
      <c r="DP89">
        <v>15.675000000000001</v>
      </c>
      <c r="DQ89">
        <v>1.18</v>
      </c>
      <c r="DR89" t="s">
        <v>162</v>
      </c>
      <c r="DS89">
        <v>0</v>
      </c>
      <c r="DT89">
        <v>0</v>
      </c>
      <c r="DU89" t="s">
        <v>162</v>
      </c>
      <c r="DV89">
        <v>0</v>
      </c>
      <c r="DW89">
        <v>0</v>
      </c>
      <c r="DX89" t="s">
        <v>162</v>
      </c>
      <c r="DY89" t="s">
        <v>162</v>
      </c>
      <c r="DZ89" t="s">
        <v>162</v>
      </c>
      <c r="EA89" t="s">
        <v>162</v>
      </c>
      <c r="EB89">
        <v>0</v>
      </c>
      <c r="EC89">
        <v>0</v>
      </c>
      <c r="ED89">
        <v>94.05</v>
      </c>
      <c r="EE89">
        <v>7.05</v>
      </c>
      <c r="EF89">
        <v>2.0020566000040006E+19</v>
      </c>
      <c r="EG89">
        <v>3.0040561E+19</v>
      </c>
      <c r="EH89" t="s">
        <v>174</v>
      </c>
      <c r="EI89" t="s">
        <v>173</v>
      </c>
      <c r="EJ89" t="s">
        <v>162</v>
      </c>
      <c r="EK89" t="s">
        <v>162</v>
      </c>
      <c r="EL89" t="s">
        <v>126</v>
      </c>
      <c r="EM89" t="s">
        <v>162</v>
      </c>
      <c r="EN89" t="s">
        <v>162</v>
      </c>
      <c r="EO89" t="s">
        <v>162</v>
      </c>
      <c r="EP89" t="s">
        <v>162</v>
      </c>
      <c r="EQ89" t="s">
        <v>162</v>
      </c>
      <c r="ER89" t="s">
        <v>162</v>
      </c>
      <c r="ES89" t="s">
        <v>162</v>
      </c>
      <c r="ET89" t="s">
        <v>162</v>
      </c>
      <c r="EU89" t="s">
        <v>162</v>
      </c>
      <c r="EV89">
        <v>31336.78</v>
      </c>
      <c r="EW89">
        <v>0</v>
      </c>
      <c r="EX89">
        <v>0</v>
      </c>
      <c r="EY89" t="s">
        <v>162</v>
      </c>
      <c r="EZ89" t="s">
        <v>171</v>
      </c>
      <c r="FA89" t="s">
        <v>162</v>
      </c>
      <c r="FB89">
        <v>0</v>
      </c>
      <c r="FC89">
        <v>0</v>
      </c>
    </row>
    <row r="90" spans="1:159" x14ac:dyDescent="0.25">
      <c r="A90" t="s">
        <v>144</v>
      </c>
      <c r="B90" t="s">
        <v>144</v>
      </c>
      <c r="C90">
        <v>9820071222</v>
      </c>
      <c r="D90" t="s">
        <v>145</v>
      </c>
      <c r="E90" t="s">
        <v>146</v>
      </c>
      <c r="F90" s="3" t="s">
        <v>147</v>
      </c>
      <c r="G90" t="s">
        <v>148</v>
      </c>
      <c r="H90" t="s">
        <v>149</v>
      </c>
      <c r="I90" t="s">
        <v>150</v>
      </c>
      <c r="J90" t="s">
        <v>151</v>
      </c>
      <c r="K90" t="s">
        <v>152</v>
      </c>
      <c r="L90" s="4">
        <v>0.5</v>
      </c>
      <c r="M90" s="4">
        <v>31350</v>
      </c>
      <c r="N90" t="s">
        <v>153</v>
      </c>
      <c r="O90" t="s">
        <v>154</v>
      </c>
      <c r="P90" t="s">
        <v>175</v>
      </c>
      <c r="Q90">
        <v>34994</v>
      </c>
      <c r="R90">
        <v>926380</v>
      </c>
      <c r="S90" s="3" t="s">
        <v>156</v>
      </c>
      <c r="T90" t="s">
        <v>157</v>
      </c>
      <c r="U90">
        <v>2618727824</v>
      </c>
      <c r="V90" t="s">
        <v>176</v>
      </c>
      <c r="W90" t="s">
        <v>176</v>
      </c>
      <c r="X90">
        <v>1517625</v>
      </c>
      <c r="Y90">
        <v>1001530</v>
      </c>
      <c r="Z90">
        <v>25533395</v>
      </c>
      <c r="AA90">
        <v>9820071222</v>
      </c>
      <c r="AB90">
        <v>815167</v>
      </c>
      <c r="AC90" t="s">
        <v>159</v>
      </c>
      <c r="AD90" t="s">
        <v>160</v>
      </c>
      <c r="AE90" t="s">
        <v>161</v>
      </c>
      <c r="AF90" t="s">
        <v>151</v>
      </c>
      <c r="AG90">
        <v>5999</v>
      </c>
      <c r="AH90">
        <v>63</v>
      </c>
      <c r="AI90" t="s">
        <v>162</v>
      </c>
      <c r="AJ90" t="s">
        <v>162</v>
      </c>
      <c r="AK90" t="s">
        <v>162</v>
      </c>
      <c r="AL90" t="s">
        <v>163</v>
      </c>
      <c r="AM90" t="s">
        <v>176</v>
      </c>
      <c r="AN90">
        <v>566</v>
      </c>
      <c r="AO90">
        <v>937254</v>
      </c>
      <c r="AP90">
        <v>566</v>
      </c>
      <c r="AQ90">
        <v>9820071222</v>
      </c>
      <c r="AR90">
        <v>9820071222</v>
      </c>
      <c r="AS90" t="s">
        <v>153</v>
      </c>
      <c r="AT90" t="s">
        <v>164</v>
      </c>
      <c r="AU90" t="s">
        <v>162</v>
      </c>
      <c r="AV90" t="s">
        <v>165</v>
      </c>
      <c r="AW90" s="4">
        <v>0.5</v>
      </c>
      <c r="AX90">
        <v>31350</v>
      </c>
      <c r="AY90">
        <v>31350</v>
      </c>
      <c r="AZ90" s="9">
        <f t="shared" si="7"/>
        <v>30350</v>
      </c>
      <c r="BA90" s="9">
        <v>350</v>
      </c>
      <c r="BB90" s="9">
        <f t="shared" si="8"/>
        <v>30000</v>
      </c>
      <c r="BC90" s="10">
        <f t="shared" si="9"/>
        <v>5280.0000000000009</v>
      </c>
      <c r="BD90" s="11">
        <f t="shared" si="10"/>
        <v>24000</v>
      </c>
      <c r="BE90" s="12">
        <f t="shared" si="11"/>
        <v>720</v>
      </c>
      <c r="BF90" s="9">
        <v>250</v>
      </c>
      <c r="BG90" s="13">
        <f t="shared" si="12"/>
        <v>81.25</v>
      </c>
      <c r="BH90" s="13">
        <v>1000</v>
      </c>
      <c r="BI90" s="14"/>
      <c r="BJ90" s="9">
        <f t="shared" si="13"/>
        <v>18.75</v>
      </c>
      <c r="BK90" t="s">
        <v>162</v>
      </c>
      <c r="BL90" t="s">
        <v>162</v>
      </c>
      <c r="BM90" t="s">
        <v>162</v>
      </c>
      <c r="BN90" t="s">
        <v>162</v>
      </c>
      <c r="BO90">
        <v>566</v>
      </c>
      <c r="BP90">
        <v>566</v>
      </c>
      <c r="BQ90">
        <v>31350</v>
      </c>
      <c r="BR90">
        <v>1000</v>
      </c>
      <c r="BS90">
        <v>156.75</v>
      </c>
      <c r="BT90">
        <v>11.76</v>
      </c>
      <c r="BU90">
        <v>0</v>
      </c>
      <c r="BV90">
        <v>31181.4938</v>
      </c>
      <c r="BW90">
        <v>0</v>
      </c>
      <c r="BX90" t="s">
        <v>162</v>
      </c>
      <c r="BY90" t="s">
        <v>162</v>
      </c>
      <c r="BZ90">
        <v>0</v>
      </c>
      <c r="CA90">
        <v>0</v>
      </c>
      <c r="CB90" t="s">
        <v>166</v>
      </c>
      <c r="CC90">
        <v>62.7</v>
      </c>
      <c r="CD90" t="s">
        <v>162</v>
      </c>
      <c r="CE90">
        <v>0</v>
      </c>
      <c r="CF90">
        <v>0</v>
      </c>
      <c r="CG90" t="s">
        <v>167</v>
      </c>
      <c r="CH90">
        <v>0</v>
      </c>
      <c r="CI90">
        <v>0.2</v>
      </c>
      <c r="CJ90">
        <v>62.7</v>
      </c>
      <c r="CK90" t="s">
        <v>162</v>
      </c>
      <c r="CL90" t="s">
        <v>167</v>
      </c>
      <c r="CM90" t="s">
        <v>162</v>
      </c>
      <c r="CN90" t="s">
        <v>162</v>
      </c>
      <c r="CO90">
        <v>0</v>
      </c>
      <c r="CP90" t="s">
        <v>146</v>
      </c>
      <c r="CQ90">
        <v>30</v>
      </c>
      <c r="CR90">
        <v>18.809999999999999</v>
      </c>
      <c r="CS90">
        <v>1.41</v>
      </c>
      <c r="CT90">
        <v>31336.78</v>
      </c>
      <c r="CU90" t="s">
        <v>168</v>
      </c>
      <c r="CV90">
        <v>25</v>
      </c>
      <c r="CW90">
        <v>15.675000000000001</v>
      </c>
      <c r="CX90">
        <v>1.18</v>
      </c>
      <c r="CY90" t="s">
        <v>168</v>
      </c>
      <c r="CZ90">
        <v>7.5</v>
      </c>
      <c r="DA90">
        <v>4.7024999999999997</v>
      </c>
      <c r="DB90">
        <v>0.35</v>
      </c>
      <c r="DC90" t="s">
        <v>163</v>
      </c>
      <c r="DD90">
        <v>7.5</v>
      </c>
      <c r="DE90">
        <v>4.7024999999999997</v>
      </c>
      <c r="DF90">
        <v>0.35</v>
      </c>
      <c r="DG90">
        <v>0</v>
      </c>
      <c r="DH90">
        <v>6.51</v>
      </c>
      <c r="DI90">
        <v>0.49</v>
      </c>
      <c r="DJ90" t="s">
        <v>169</v>
      </c>
      <c r="DK90">
        <v>5</v>
      </c>
      <c r="DL90">
        <v>3.1349999999999998</v>
      </c>
      <c r="DM90">
        <v>0.24</v>
      </c>
      <c r="DN90" t="s">
        <v>168</v>
      </c>
      <c r="DO90">
        <v>25</v>
      </c>
      <c r="DP90">
        <v>15.675000000000001</v>
      </c>
      <c r="DQ90">
        <v>1.18</v>
      </c>
      <c r="DR90" t="s">
        <v>162</v>
      </c>
      <c r="DS90">
        <v>0</v>
      </c>
      <c r="DT90">
        <v>0</v>
      </c>
      <c r="DU90" t="s">
        <v>162</v>
      </c>
      <c r="DV90">
        <v>0</v>
      </c>
      <c r="DW90">
        <v>0</v>
      </c>
      <c r="DX90" t="s">
        <v>162</v>
      </c>
      <c r="DY90" t="s">
        <v>162</v>
      </c>
      <c r="DZ90" t="s">
        <v>162</v>
      </c>
      <c r="EA90" t="s">
        <v>162</v>
      </c>
      <c r="EB90">
        <v>0</v>
      </c>
      <c r="EC90">
        <v>0</v>
      </c>
      <c r="ED90">
        <v>94.05</v>
      </c>
      <c r="EE90">
        <v>7.05</v>
      </c>
      <c r="EF90">
        <v>2.0020566000040006E+19</v>
      </c>
      <c r="EG90">
        <v>3.0040561E+19</v>
      </c>
      <c r="EH90" t="s">
        <v>177</v>
      </c>
      <c r="EI90" t="s">
        <v>176</v>
      </c>
      <c r="EJ90" t="s">
        <v>162</v>
      </c>
      <c r="EK90" t="s">
        <v>162</v>
      </c>
      <c r="EL90" t="s">
        <v>126</v>
      </c>
      <c r="EM90" t="s">
        <v>162</v>
      </c>
      <c r="EN90" t="s">
        <v>162</v>
      </c>
      <c r="EO90" t="s">
        <v>162</v>
      </c>
      <c r="EP90" t="s">
        <v>162</v>
      </c>
      <c r="EQ90" t="s">
        <v>162</v>
      </c>
      <c r="ER90" t="s">
        <v>162</v>
      </c>
      <c r="ES90" t="s">
        <v>162</v>
      </c>
      <c r="ET90" t="s">
        <v>162</v>
      </c>
      <c r="EU90" t="s">
        <v>162</v>
      </c>
      <c r="EV90">
        <v>31336.78</v>
      </c>
      <c r="EW90">
        <v>0</v>
      </c>
      <c r="EX90">
        <v>0</v>
      </c>
      <c r="EY90" t="s">
        <v>162</v>
      </c>
      <c r="EZ90" t="s">
        <v>171</v>
      </c>
      <c r="FA90" t="s">
        <v>162</v>
      </c>
      <c r="FB90">
        <v>0</v>
      </c>
      <c r="FC90">
        <v>0</v>
      </c>
    </row>
    <row r="91" spans="1:159" x14ac:dyDescent="0.25">
      <c r="A91" t="s">
        <v>144</v>
      </c>
      <c r="B91" t="s">
        <v>144</v>
      </c>
      <c r="C91">
        <v>9820062519</v>
      </c>
      <c r="D91" t="s">
        <v>145</v>
      </c>
      <c r="E91" t="s">
        <v>146</v>
      </c>
      <c r="F91" s="3" t="s">
        <v>147</v>
      </c>
      <c r="G91" t="s">
        <v>148</v>
      </c>
      <c r="H91" t="s">
        <v>149</v>
      </c>
      <c r="I91" t="s">
        <v>150</v>
      </c>
      <c r="J91" t="s">
        <v>151</v>
      </c>
      <c r="K91" t="s">
        <v>152</v>
      </c>
      <c r="L91" s="4">
        <v>0.5</v>
      </c>
      <c r="M91" s="4">
        <v>31350</v>
      </c>
      <c r="N91" t="s">
        <v>153</v>
      </c>
      <c r="O91" t="s">
        <v>154</v>
      </c>
      <c r="P91" t="s">
        <v>178</v>
      </c>
      <c r="Q91">
        <v>34994</v>
      </c>
      <c r="R91">
        <v>924020</v>
      </c>
      <c r="S91" s="3" t="s">
        <v>156</v>
      </c>
      <c r="T91" t="s">
        <v>157</v>
      </c>
      <c r="U91">
        <v>2618726894</v>
      </c>
      <c r="V91" t="s">
        <v>179</v>
      </c>
      <c r="W91" t="s">
        <v>179</v>
      </c>
      <c r="X91">
        <v>1517625</v>
      </c>
      <c r="Y91">
        <v>1001529</v>
      </c>
      <c r="Z91">
        <v>25533373</v>
      </c>
      <c r="AA91">
        <v>9820062519</v>
      </c>
      <c r="AB91">
        <v>815167</v>
      </c>
      <c r="AC91" t="s">
        <v>159</v>
      </c>
      <c r="AD91" t="s">
        <v>160</v>
      </c>
      <c r="AE91" t="s">
        <v>161</v>
      </c>
      <c r="AF91" t="s">
        <v>151</v>
      </c>
      <c r="AG91">
        <v>5999</v>
      </c>
      <c r="AH91">
        <v>63</v>
      </c>
      <c r="AI91" t="s">
        <v>162</v>
      </c>
      <c r="AJ91" t="s">
        <v>162</v>
      </c>
      <c r="AK91" t="s">
        <v>162</v>
      </c>
      <c r="AL91" t="s">
        <v>163</v>
      </c>
      <c r="AM91" t="s">
        <v>179</v>
      </c>
      <c r="AN91">
        <v>566</v>
      </c>
      <c r="AO91">
        <v>937239</v>
      </c>
      <c r="AP91">
        <v>566</v>
      </c>
      <c r="AQ91">
        <v>9820062519</v>
      </c>
      <c r="AR91">
        <v>9820062519</v>
      </c>
      <c r="AS91" t="s">
        <v>153</v>
      </c>
      <c r="AT91" t="s">
        <v>164</v>
      </c>
      <c r="AU91" t="s">
        <v>162</v>
      </c>
      <c r="AV91" t="s">
        <v>165</v>
      </c>
      <c r="AW91" s="4">
        <v>0.5</v>
      </c>
      <c r="AX91">
        <v>31350</v>
      </c>
      <c r="AY91">
        <v>31350</v>
      </c>
      <c r="AZ91" s="9">
        <f t="shared" si="7"/>
        <v>30350</v>
      </c>
      <c r="BA91" s="9">
        <v>350</v>
      </c>
      <c r="BB91" s="9">
        <f t="shared" si="8"/>
        <v>30000</v>
      </c>
      <c r="BC91" s="10">
        <f t="shared" si="9"/>
        <v>5280.0000000000009</v>
      </c>
      <c r="BD91" s="11">
        <f t="shared" si="10"/>
        <v>24000</v>
      </c>
      <c r="BE91" s="12">
        <f t="shared" si="11"/>
        <v>720</v>
      </c>
      <c r="BF91" s="9">
        <v>250</v>
      </c>
      <c r="BG91" s="13">
        <f t="shared" si="12"/>
        <v>81.25</v>
      </c>
      <c r="BH91" s="13">
        <v>1000</v>
      </c>
      <c r="BI91" s="14"/>
      <c r="BJ91" s="9">
        <f t="shared" si="13"/>
        <v>18.75</v>
      </c>
      <c r="BK91" t="s">
        <v>162</v>
      </c>
      <c r="BL91" t="s">
        <v>162</v>
      </c>
      <c r="BM91" t="s">
        <v>162</v>
      </c>
      <c r="BN91" t="s">
        <v>162</v>
      </c>
      <c r="BO91">
        <v>566</v>
      </c>
      <c r="BP91">
        <v>566</v>
      </c>
      <c r="BQ91">
        <v>31350</v>
      </c>
      <c r="BR91">
        <v>1000</v>
      </c>
      <c r="BS91">
        <v>156.75</v>
      </c>
      <c r="BT91">
        <v>11.76</v>
      </c>
      <c r="BU91">
        <v>0</v>
      </c>
      <c r="BV91">
        <v>31181.4938</v>
      </c>
      <c r="BW91">
        <v>0</v>
      </c>
      <c r="BX91" t="s">
        <v>162</v>
      </c>
      <c r="BY91" t="s">
        <v>162</v>
      </c>
      <c r="BZ91">
        <v>0</v>
      </c>
      <c r="CA91">
        <v>0</v>
      </c>
      <c r="CB91" t="s">
        <v>166</v>
      </c>
      <c r="CC91">
        <v>62.7</v>
      </c>
      <c r="CD91" t="s">
        <v>162</v>
      </c>
      <c r="CE91">
        <v>0</v>
      </c>
      <c r="CF91">
        <v>0</v>
      </c>
      <c r="CG91" t="s">
        <v>167</v>
      </c>
      <c r="CH91">
        <v>0</v>
      </c>
      <c r="CI91">
        <v>0.2</v>
      </c>
      <c r="CJ91">
        <v>62.7</v>
      </c>
      <c r="CK91" t="s">
        <v>162</v>
      </c>
      <c r="CL91" t="s">
        <v>167</v>
      </c>
      <c r="CM91" t="s">
        <v>162</v>
      </c>
      <c r="CN91" t="s">
        <v>162</v>
      </c>
      <c r="CO91">
        <v>0</v>
      </c>
      <c r="CP91" t="s">
        <v>146</v>
      </c>
      <c r="CQ91">
        <v>30</v>
      </c>
      <c r="CR91">
        <v>18.809999999999999</v>
      </c>
      <c r="CS91">
        <v>1.41</v>
      </c>
      <c r="CT91">
        <v>31336.78</v>
      </c>
      <c r="CU91" t="s">
        <v>168</v>
      </c>
      <c r="CV91">
        <v>25</v>
      </c>
      <c r="CW91">
        <v>15.675000000000001</v>
      </c>
      <c r="CX91">
        <v>1.18</v>
      </c>
      <c r="CY91" t="s">
        <v>168</v>
      </c>
      <c r="CZ91">
        <v>7.5</v>
      </c>
      <c r="DA91">
        <v>4.7024999999999997</v>
      </c>
      <c r="DB91">
        <v>0.35</v>
      </c>
      <c r="DC91" t="s">
        <v>163</v>
      </c>
      <c r="DD91">
        <v>7.5</v>
      </c>
      <c r="DE91">
        <v>4.7024999999999997</v>
      </c>
      <c r="DF91">
        <v>0.35</v>
      </c>
      <c r="DG91">
        <v>0</v>
      </c>
      <c r="DH91">
        <v>6.51</v>
      </c>
      <c r="DI91">
        <v>0.49</v>
      </c>
      <c r="DJ91" t="s">
        <v>169</v>
      </c>
      <c r="DK91">
        <v>5</v>
      </c>
      <c r="DL91">
        <v>3.1349999999999998</v>
      </c>
      <c r="DM91">
        <v>0.24</v>
      </c>
      <c r="DN91" t="s">
        <v>168</v>
      </c>
      <c r="DO91">
        <v>25</v>
      </c>
      <c r="DP91">
        <v>15.675000000000001</v>
      </c>
      <c r="DQ91">
        <v>1.18</v>
      </c>
      <c r="DR91" t="s">
        <v>162</v>
      </c>
      <c r="DS91">
        <v>0</v>
      </c>
      <c r="DT91">
        <v>0</v>
      </c>
      <c r="DU91" t="s">
        <v>162</v>
      </c>
      <c r="DV91">
        <v>0</v>
      </c>
      <c r="DW91">
        <v>0</v>
      </c>
      <c r="DX91" t="s">
        <v>162</v>
      </c>
      <c r="DY91" t="s">
        <v>162</v>
      </c>
      <c r="DZ91" t="s">
        <v>162</v>
      </c>
      <c r="EA91" t="s">
        <v>162</v>
      </c>
      <c r="EB91">
        <v>0</v>
      </c>
      <c r="EC91">
        <v>0</v>
      </c>
      <c r="ED91">
        <v>94.05</v>
      </c>
      <c r="EE91">
        <v>7.05</v>
      </c>
      <c r="EF91">
        <v>2.0020566000040006E+19</v>
      </c>
      <c r="EG91">
        <v>3.0040561E+19</v>
      </c>
      <c r="EH91" t="s">
        <v>180</v>
      </c>
      <c r="EI91" t="s">
        <v>179</v>
      </c>
      <c r="EJ91" t="s">
        <v>162</v>
      </c>
      <c r="EK91" t="s">
        <v>162</v>
      </c>
      <c r="EL91" t="s">
        <v>126</v>
      </c>
      <c r="EM91" t="s">
        <v>162</v>
      </c>
      <c r="EN91" t="s">
        <v>162</v>
      </c>
      <c r="EO91" t="s">
        <v>162</v>
      </c>
      <c r="EP91" t="s">
        <v>162</v>
      </c>
      <c r="EQ91" t="s">
        <v>162</v>
      </c>
      <c r="ER91" t="s">
        <v>162</v>
      </c>
      <c r="ES91" t="s">
        <v>162</v>
      </c>
      <c r="ET91" t="s">
        <v>162</v>
      </c>
      <c r="EU91" t="s">
        <v>162</v>
      </c>
      <c r="EV91">
        <v>31336.78</v>
      </c>
      <c r="EW91">
        <v>0</v>
      </c>
      <c r="EX91">
        <v>0</v>
      </c>
      <c r="EY91" t="s">
        <v>162</v>
      </c>
      <c r="EZ91" t="s">
        <v>171</v>
      </c>
      <c r="FA91" t="s">
        <v>162</v>
      </c>
      <c r="FB91">
        <v>0</v>
      </c>
      <c r="FC91">
        <v>0</v>
      </c>
    </row>
    <row r="92" spans="1:159" x14ac:dyDescent="0.25">
      <c r="A92" t="s">
        <v>144</v>
      </c>
      <c r="B92" t="s">
        <v>144</v>
      </c>
      <c r="C92">
        <v>9820054182</v>
      </c>
      <c r="D92" t="s">
        <v>145</v>
      </c>
      <c r="E92" t="s">
        <v>146</v>
      </c>
      <c r="F92" s="3" t="s">
        <v>147</v>
      </c>
      <c r="G92" t="s">
        <v>148</v>
      </c>
      <c r="H92" t="s">
        <v>149</v>
      </c>
      <c r="I92" t="s">
        <v>150</v>
      </c>
      <c r="J92" t="s">
        <v>151</v>
      </c>
      <c r="K92" t="s">
        <v>152</v>
      </c>
      <c r="L92" s="4">
        <v>0.5</v>
      </c>
      <c r="M92" s="4">
        <v>31350</v>
      </c>
      <c r="N92" t="s">
        <v>153</v>
      </c>
      <c r="O92" t="s">
        <v>154</v>
      </c>
      <c r="P92" t="s">
        <v>181</v>
      </c>
      <c r="Q92">
        <v>34994</v>
      </c>
      <c r="R92">
        <v>921670</v>
      </c>
      <c r="S92" s="3" t="s">
        <v>156</v>
      </c>
      <c r="T92" t="s">
        <v>157</v>
      </c>
      <c r="U92">
        <v>2618726354</v>
      </c>
      <c r="V92" t="s">
        <v>182</v>
      </c>
      <c r="W92" t="s">
        <v>182</v>
      </c>
      <c r="X92">
        <v>1517625</v>
      </c>
      <c r="Y92">
        <v>1001528</v>
      </c>
      <c r="Z92">
        <v>25533358</v>
      </c>
      <c r="AA92">
        <v>9820054182</v>
      </c>
      <c r="AB92">
        <v>815167</v>
      </c>
      <c r="AC92" t="s">
        <v>159</v>
      </c>
      <c r="AD92" t="s">
        <v>160</v>
      </c>
      <c r="AE92" t="s">
        <v>161</v>
      </c>
      <c r="AF92" t="s">
        <v>151</v>
      </c>
      <c r="AG92">
        <v>5999</v>
      </c>
      <c r="AH92">
        <v>63</v>
      </c>
      <c r="AI92" t="s">
        <v>162</v>
      </c>
      <c r="AJ92" t="s">
        <v>162</v>
      </c>
      <c r="AK92" t="s">
        <v>162</v>
      </c>
      <c r="AL92" t="s">
        <v>163</v>
      </c>
      <c r="AM92" t="s">
        <v>182</v>
      </c>
      <c r="AN92">
        <v>566</v>
      </c>
      <c r="AO92">
        <v>937227</v>
      </c>
      <c r="AP92">
        <v>566</v>
      </c>
      <c r="AQ92">
        <v>9820054182</v>
      </c>
      <c r="AR92">
        <v>9820054182</v>
      </c>
      <c r="AS92" t="s">
        <v>153</v>
      </c>
      <c r="AT92" t="s">
        <v>164</v>
      </c>
      <c r="AU92" t="s">
        <v>162</v>
      </c>
      <c r="AV92" t="s">
        <v>165</v>
      </c>
      <c r="AW92" s="4">
        <v>0.5</v>
      </c>
      <c r="AX92">
        <v>31350</v>
      </c>
      <c r="AY92">
        <v>31350</v>
      </c>
      <c r="AZ92" s="9">
        <f t="shared" si="7"/>
        <v>30350</v>
      </c>
      <c r="BA92" s="9">
        <v>350</v>
      </c>
      <c r="BB92" s="9">
        <f t="shared" si="8"/>
        <v>30000</v>
      </c>
      <c r="BC92" s="10">
        <f t="shared" si="9"/>
        <v>5280.0000000000009</v>
      </c>
      <c r="BD92" s="11">
        <f t="shared" si="10"/>
        <v>24000</v>
      </c>
      <c r="BE92" s="12">
        <f t="shared" si="11"/>
        <v>720</v>
      </c>
      <c r="BF92" s="9">
        <v>250</v>
      </c>
      <c r="BG92" s="13">
        <f t="shared" si="12"/>
        <v>81.25</v>
      </c>
      <c r="BH92" s="13">
        <v>1000</v>
      </c>
      <c r="BI92" s="14"/>
      <c r="BJ92" s="9">
        <f t="shared" si="13"/>
        <v>18.75</v>
      </c>
      <c r="BK92" t="s">
        <v>162</v>
      </c>
      <c r="BL92" t="s">
        <v>162</v>
      </c>
      <c r="BM92" t="s">
        <v>162</v>
      </c>
      <c r="BN92" t="s">
        <v>162</v>
      </c>
      <c r="BO92">
        <v>566</v>
      </c>
      <c r="BP92">
        <v>566</v>
      </c>
      <c r="BQ92">
        <v>31350</v>
      </c>
      <c r="BR92">
        <v>1000</v>
      </c>
      <c r="BS92">
        <v>156.75</v>
      </c>
      <c r="BT92">
        <v>11.76</v>
      </c>
      <c r="BU92">
        <v>0</v>
      </c>
      <c r="BV92">
        <v>31181.4938</v>
      </c>
      <c r="BW92">
        <v>0</v>
      </c>
      <c r="BX92" t="s">
        <v>162</v>
      </c>
      <c r="BY92" t="s">
        <v>162</v>
      </c>
      <c r="BZ92">
        <v>0</v>
      </c>
      <c r="CA92">
        <v>0</v>
      </c>
      <c r="CB92" t="s">
        <v>166</v>
      </c>
      <c r="CC92">
        <v>62.7</v>
      </c>
      <c r="CD92" t="s">
        <v>162</v>
      </c>
      <c r="CE92">
        <v>0</v>
      </c>
      <c r="CF92">
        <v>0</v>
      </c>
      <c r="CG92" t="s">
        <v>167</v>
      </c>
      <c r="CH92">
        <v>0</v>
      </c>
      <c r="CI92">
        <v>0.2</v>
      </c>
      <c r="CJ92">
        <v>62.7</v>
      </c>
      <c r="CK92" t="s">
        <v>162</v>
      </c>
      <c r="CL92" t="s">
        <v>167</v>
      </c>
      <c r="CM92" t="s">
        <v>162</v>
      </c>
      <c r="CN92" t="s">
        <v>162</v>
      </c>
      <c r="CO92">
        <v>0</v>
      </c>
      <c r="CP92" t="s">
        <v>146</v>
      </c>
      <c r="CQ92">
        <v>30</v>
      </c>
      <c r="CR92">
        <v>18.809999999999999</v>
      </c>
      <c r="CS92">
        <v>1.41</v>
      </c>
      <c r="CT92">
        <v>31336.78</v>
      </c>
      <c r="CU92" t="s">
        <v>168</v>
      </c>
      <c r="CV92">
        <v>25</v>
      </c>
      <c r="CW92">
        <v>15.675000000000001</v>
      </c>
      <c r="CX92">
        <v>1.18</v>
      </c>
      <c r="CY92" t="s">
        <v>168</v>
      </c>
      <c r="CZ92">
        <v>7.5</v>
      </c>
      <c r="DA92">
        <v>4.7024999999999997</v>
      </c>
      <c r="DB92">
        <v>0.35</v>
      </c>
      <c r="DC92" t="s">
        <v>163</v>
      </c>
      <c r="DD92">
        <v>7.5</v>
      </c>
      <c r="DE92">
        <v>4.7024999999999997</v>
      </c>
      <c r="DF92">
        <v>0.35</v>
      </c>
      <c r="DG92">
        <v>0</v>
      </c>
      <c r="DH92">
        <v>6.51</v>
      </c>
      <c r="DI92">
        <v>0.49</v>
      </c>
      <c r="DJ92" t="s">
        <v>169</v>
      </c>
      <c r="DK92">
        <v>5</v>
      </c>
      <c r="DL92">
        <v>3.1349999999999998</v>
      </c>
      <c r="DM92">
        <v>0.24</v>
      </c>
      <c r="DN92" t="s">
        <v>168</v>
      </c>
      <c r="DO92">
        <v>25</v>
      </c>
      <c r="DP92">
        <v>15.675000000000001</v>
      </c>
      <c r="DQ92">
        <v>1.18</v>
      </c>
      <c r="DR92" t="s">
        <v>162</v>
      </c>
      <c r="DS92">
        <v>0</v>
      </c>
      <c r="DT92">
        <v>0</v>
      </c>
      <c r="DU92" t="s">
        <v>162</v>
      </c>
      <c r="DV92">
        <v>0</v>
      </c>
      <c r="DW92">
        <v>0</v>
      </c>
      <c r="DX92" t="s">
        <v>162</v>
      </c>
      <c r="DY92" t="s">
        <v>162</v>
      </c>
      <c r="DZ92" t="s">
        <v>162</v>
      </c>
      <c r="EA92" t="s">
        <v>162</v>
      </c>
      <c r="EB92">
        <v>0</v>
      </c>
      <c r="EC92">
        <v>0</v>
      </c>
      <c r="ED92">
        <v>94.05</v>
      </c>
      <c r="EE92">
        <v>7.05</v>
      </c>
      <c r="EF92">
        <v>2.0020566000040006E+19</v>
      </c>
      <c r="EG92">
        <v>3.0040561E+19</v>
      </c>
      <c r="EH92" t="s">
        <v>183</v>
      </c>
      <c r="EI92" t="s">
        <v>182</v>
      </c>
      <c r="EJ92" t="s">
        <v>162</v>
      </c>
      <c r="EK92" t="s">
        <v>162</v>
      </c>
      <c r="EL92" t="s">
        <v>126</v>
      </c>
      <c r="EM92" t="s">
        <v>162</v>
      </c>
      <c r="EN92" t="s">
        <v>162</v>
      </c>
      <c r="EO92" t="s">
        <v>162</v>
      </c>
      <c r="EP92" t="s">
        <v>162</v>
      </c>
      <c r="EQ92" t="s">
        <v>162</v>
      </c>
      <c r="ER92" t="s">
        <v>162</v>
      </c>
      <c r="ES92" t="s">
        <v>162</v>
      </c>
      <c r="ET92" t="s">
        <v>162</v>
      </c>
      <c r="EU92" t="s">
        <v>162</v>
      </c>
      <c r="EV92">
        <v>31336.78</v>
      </c>
      <c r="EW92">
        <v>0</v>
      </c>
      <c r="EX92">
        <v>0</v>
      </c>
      <c r="EY92" t="s">
        <v>162</v>
      </c>
      <c r="EZ92" t="s">
        <v>171</v>
      </c>
      <c r="FA92" t="s">
        <v>162</v>
      </c>
      <c r="FB92">
        <v>0</v>
      </c>
      <c r="FC92">
        <v>0</v>
      </c>
    </row>
    <row r="93" spans="1:159" x14ac:dyDescent="0.25">
      <c r="A93" t="s">
        <v>144</v>
      </c>
      <c r="B93" t="s">
        <v>144</v>
      </c>
      <c r="C93">
        <v>9820046070</v>
      </c>
      <c r="D93" t="s">
        <v>145</v>
      </c>
      <c r="E93" t="s">
        <v>146</v>
      </c>
      <c r="F93" s="3" t="s">
        <v>147</v>
      </c>
      <c r="G93" t="s">
        <v>148</v>
      </c>
      <c r="H93" t="s">
        <v>149</v>
      </c>
      <c r="I93" t="s">
        <v>150</v>
      </c>
      <c r="J93" t="s">
        <v>151</v>
      </c>
      <c r="K93" t="s">
        <v>152</v>
      </c>
      <c r="L93" s="4">
        <v>0.5</v>
      </c>
      <c r="M93" s="4">
        <v>31350</v>
      </c>
      <c r="N93" t="s">
        <v>153</v>
      </c>
      <c r="O93" t="s">
        <v>154</v>
      </c>
      <c r="P93" t="s">
        <v>184</v>
      </c>
      <c r="Q93">
        <v>34994</v>
      </c>
      <c r="R93">
        <v>919170</v>
      </c>
      <c r="S93" s="3" t="s">
        <v>156</v>
      </c>
      <c r="T93" t="s">
        <v>157</v>
      </c>
      <c r="U93">
        <v>2618725691</v>
      </c>
      <c r="V93" t="s">
        <v>185</v>
      </c>
      <c r="W93" t="s">
        <v>185</v>
      </c>
      <c r="X93">
        <v>1517625</v>
      </c>
      <c r="Y93">
        <v>1001527</v>
      </c>
      <c r="Z93">
        <v>25533345</v>
      </c>
      <c r="AA93">
        <v>9820046070</v>
      </c>
      <c r="AB93">
        <v>815167</v>
      </c>
      <c r="AC93" t="s">
        <v>159</v>
      </c>
      <c r="AD93" t="s">
        <v>160</v>
      </c>
      <c r="AE93" t="s">
        <v>161</v>
      </c>
      <c r="AF93" t="s">
        <v>151</v>
      </c>
      <c r="AG93">
        <v>5999</v>
      </c>
      <c r="AH93">
        <v>63</v>
      </c>
      <c r="AI93" t="s">
        <v>162</v>
      </c>
      <c r="AJ93" t="s">
        <v>162</v>
      </c>
      <c r="AK93" t="s">
        <v>162</v>
      </c>
      <c r="AL93" t="s">
        <v>163</v>
      </c>
      <c r="AM93" t="s">
        <v>185</v>
      </c>
      <c r="AN93">
        <v>566</v>
      </c>
      <c r="AO93">
        <v>937223</v>
      </c>
      <c r="AP93">
        <v>566</v>
      </c>
      <c r="AQ93">
        <v>9820046070</v>
      </c>
      <c r="AR93">
        <v>9820046070</v>
      </c>
      <c r="AS93" t="s">
        <v>153</v>
      </c>
      <c r="AT93" t="s">
        <v>164</v>
      </c>
      <c r="AU93" t="s">
        <v>162</v>
      </c>
      <c r="AV93" t="s">
        <v>165</v>
      </c>
      <c r="AW93" s="4">
        <v>0.5</v>
      </c>
      <c r="AX93">
        <v>31350</v>
      </c>
      <c r="AY93">
        <v>31350</v>
      </c>
      <c r="AZ93" s="9">
        <f t="shared" si="7"/>
        <v>30350</v>
      </c>
      <c r="BA93" s="9">
        <v>350</v>
      </c>
      <c r="BB93" s="9">
        <f t="shared" si="8"/>
        <v>30000</v>
      </c>
      <c r="BC93" s="10">
        <f t="shared" si="9"/>
        <v>5280.0000000000009</v>
      </c>
      <c r="BD93" s="11">
        <f t="shared" si="10"/>
        <v>24000</v>
      </c>
      <c r="BE93" s="12">
        <f t="shared" si="11"/>
        <v>720</v>
      </c>
      <c r="BF93" s="9">
        <v>250</v>
      </c>
      <c r="BG93" s="13">
        <f t="shared" si="12"/>
        <v>81.25</v>
      </c>
      <c r="BH93" s="13">
        <v>1000</v>
      </c>
      <c r="BI93" s="14"/>
      <c r="BJ93" s="9">
        <f t="shared" si="13"/>
        <v>18.75</v>
      </c>
      <c r="BK93" t="s">
        <v>162</v>
      </c>
      <c r="BL93" t="s">
        <v>162</v>
      </c>
      <c r="BM93" t="s">
        <v>162</v>
      </c>
      <c r="BN93" t="s">
        <v>162</v>
      </c>
      <c r="BO93">
        <v>566</v>
      </c>
      <c r="BP93">
        <v>566</v>
      </c>
      <c r="BQ93">
        <v>31350</v>
      </c>
      <c r="BR93">
        <v>1000</v>
      </c>
      <c r="BS93">
        <v>156.75</v>
      </c>
      <c r="BT93">
        <v>11.76</v>
      </c>
      <c r="BU93">
        <v>0</v>
      </c>
      <c r="BV93">
        <v>31181.4938</v>
      </c>
      <c r="BW93">
        <v>0</v>
      </c>
      <c r="BX93" t="s">
        <v>162</v>
      </c>
      <c r="BY93" t="s">
        <v>162</v>
      </c>
      <c r="BZ93">
        <v>0</v>
      </c>
      <c r="CA93">
        <v>0</v>
      </c>
      <c r="CB93" t="s">
        <v>166</v>
      </c>
      <c r="CC93">
        <v>62.7</v>
      </c>
      <c r="CD93" t="s">
        <v>162</v>
      </c>
      <c r="CE93">
        <v>0</v>
      </c>
      <c r="CF93">
        <v>0</v>
      </c>
      <c r="CG93" t="s">
        <v>167</v>
      </c>
      <c r="CH93">
        <v>0</v>
      </c>
      <c r="CI93">
        <v>0.2</v>
      </c>
      <c r="CJ93">
        <v>62.7</v>
      </c>
      <c r="CK93" t="s">
        <v>162</v>
      </c>
      <c r="CL93" t="s">
        <v>167</v>
      </c>
      <c r="CM93" t="s">
        <v>162</v>
      </c>
      <c r="CN93" t="s">
        <v>162</v>
      </c>
      <c r="CO93">
        <v>0</v>
      </c>
      <c r="CP93" t="s">
        <v>146</v>
      </c>
      <c r="CQ93">
        <v>30</v>
      </c>
      <c r="CR93">
        <v>18.809999999999999</v>
      </c>
      <c r="CS93">
        <v>1.41</v>
      </c>
      <c r="CT93">
        <v>31336.78</v>
      </c>
      <c r="CU93" t="s">
        <v>168</v>
      </c>
      <c r="CV93">
        <v>25</v>
      </c>
      <c r="CW93">
        <v>15.675000000000001</v>
      </c>
      <c r="CX93">
        <v>1.18</v>
      </c>
      <c r="CY93" t="s">
        <v>168</v>
      </c>
      <c r="CZ93">
        <v>7.5</v>
      </c>
      <c r="DA93">
        <v>4.7024999999999997</v>
      </c>
      <c r="DB93">
        <v>0.35</v>
      </c>
      <c r="DC93" t="s">
        <v>163</v>
      </c>
      <c r="DD93">
        <v>7.5</v>
      </c>
      <c r="DE93">
        <v>4.7024999999999997</v>
      </c>
      <c r="DF93">
        <v>0.35</v>
      </c>
      <c r="DG93">
        <v>0</v>
      </c>
      <c r="DH93">
        <v>6.51</v>
      </c>
      <c r="DI93">
        <v>0.49</v>
      </c>
      <c r="DJ93" t="s">
        <v>169</v>
      </c>
      <c r="DK93">
        <v>5</v>
      </c>
      <c r="DL93">
        <v>3.1349999999999998</v>
      </c>
      <c r="DM93">
        <v>0.24</v>
      </c>
      <c r="DN93" t="s">
        <v>168</v>
      </c>
      <c r="DO93">
        <v>25</v>
      </c>
      <c r="DP93">
        <v>15.675000000000001</v>
      </c>
      <c r="DQ93">
        <v>1.18</v>
      </c>
      <c r="DR93" t="s">
        <v>162</v>
      </c>
      <c r="DS93">
        <v>0</v>
      </c>
      <c r="DT93">
        <v>0</v>
      </c>
      <c r="DU93" t="s">
        <v>162</v>
      </c>
      <c r="DV93">
        <v>0</v>
      </c>
      <c r="DW93">
        <v>0</v>
      </c>
      <c r="DX93" t="s">
        <v>162</v>
      </c>
      <c r="DY93" t="s">
        <v>162</v>
      </c>
      <c r="DZ93" t="s">
        <v>162</v>
      </c>
      <c r="EA93" t="s">
        <v>162</v>
      </c>
      <c r="EB93">
        <v>0</v>
      </c>
      <c r="EC93">
        <v>0</v>
      </c>
      <c r="ED93">
        <v>94.05</v>
      </c>
      <c r="EE93">
        <v>7.05</v>
      </c>
      <c r="EF93">
        <v>2.0020566000040006E+19</v>
      </c>
      <c r="EG93">
        <v>3.0040561E+19</v>
      </c>
      <c r="EH93" t="s">
        <v>186</v>
      </c>
      <c r="EI93" t="s">
        <v>185</v>
      </c>
      <c r="EJ93" t="s">
        <v>162</v>
      </c>
      <c r="EK93" t="s">
        <v>162</v>
      </c>
      <c r="EL93" t="s">
        <v>126</v>
      </c>
      <c r="EM93" t="s">
        <v>162</v>
      </c>
      <c r="EN93" t="s">
        <v>162</v>
      </c>
      <c r="EO93" t="s">
        <v>162</v>
      </c>
      <c r="EP93" t="s">
        <v>162</v>
      </c>
      <c r="EQ93" t="s">
        <v>162</v>
      </c>
      <c r="ER93" t="s">
        <v>162</v>
      </c>
      <c r="ES93" t="s">
        <v>162</v>
      </c>
      <c r="ET93" t="s">
        <v>162</v>
      </c>
      <c r="EU93" t="s">
        <v>162</v>
      </c>
      <c r="EV93">
        <v>31336.78</v>
      </c>
      <c r="EW93">
        <v>0</v>
      </c>
      <c r="EX93">
        <v>0</v>
      </c>
      <c r="EY93" t="s">
        <v>162</v>
      </c>
      <c r="EZ93" t="s">
        <v>171</v>
      </c>
      <c r="FA93" t="s">
        <v>162</v>
      </c>
      <c r="FB93">
        <v>0</v>
      </c>
      <c r="FC93">
        <v>0</v>
      </c>
    </row>
    <row r="94" spans="1:159" x14ac:dyDescent="0.25">
      <c r="A94" t="s">
        <v>144</v>
      </c>
      <c r="B94" t="s">
        <v>144</v>
      </c>
      <c r="C94">
        <v>9820035633</v>
      </c>
      <c r="D94" t="s">
        <v>145</v>
      </c>
      <c r="E94" t="s">
        <v>146</v>
      </c>
      <c r="F94" s="3" t="s">
        <v>147</v>
      </c>
      <c r="G94" t="s">
        <v>148</v>
      </c>
      <c r="H94" t="s">
        <v>149</v>
      </c>
      <c r="I94" t="s">
        <v>150</v>
      </c>
      <c r="J94" t="s">
        <v>151</v>
      </c>
      <c r="K94" t="s">
        <v>152</v>
      </c>
      <c r="L94" s="4">
        <v>0.5</v>
      </c>
      <c r="M94" s="4">
        <v>31350</v>
      </c>
      <c r="N94" t="s">
        <v>153</v>
      </c>
      <c r="O94" t="s">
        <v>154</v>
      </c>
      <c r="P94" t="s">
        <v>187</v>
      </c>
      <c r="Q94">
        <v>34994</v>
      </c>
      <c r="R94">
        <v>916640</v>
      </c>
      <c r="S94" s="3" t="s">
        <v>156</v>
      </c>
      <c r="T94" t="s">
        <v>157</v>
      </c>
      <c r="U94">
        <v>2618724903</v>
      </c>
      <c r="V94" t="s">
        <v>188</v>
      </c>
      <c r="W94" t="s">
        <v>188</v>
      </c>
      <c r="X94">
        <v>1517625</v>
      </c>
      <c r="Y94">
        <v>1001526</v>
      </c>
      <c r="Z94">
        <v>25533327</v>
      </c>
      <c r="AA94">
        <v>9820035633</v>
      </c>
      <c r="AB94">
        <v>815167</v>
      </c>
      <c r="AC94" t="s">
        <v>159</v>
      </c>
      <c r="AD94" t="s">
        <v>160</v>
      </c>
      <c r="AE94" t="s">
        <v>161</v>
      </c>
      <c r="AF94" t="s">
        <v>151</v>
      </c>
      <c r="AG94">
        <v>5999</v>
      </c>
      <c r="AH94">
        <v>63</v>
      </c>
      <c r="AI94" t="s">
        <v>162</v>
      </c>
      <c r="AJ94" t="s">
        <v>162</v>
      </c>
      <c r="AK94" t="s">
        <v>162</v>
      </c>
      <c r="AL94" t="s">
        <v>163</v>
      </c>
      <c r="AM94" t="s">
        <v>188</v>
      </c>
      <c r="AN94">
        <v>566</v>
      </c>
      <c r="AO94">
        <v>937200</v>
      </c>
      <c r="AP94">
        <v>566</v>
      </c>
      <c r="AQ94">
        <v>9820035633</v>
      </c>
      <c r="AR94">
        <v>9820035633</v>
      </c>
      <c r="AS94" t="s">
        <v>153</v>
      </c>
      <c r="AT94" t="s">
        <v>164</v>
      </c>
      <c r="AU94" t="s">
        <v>162</v>
      </c>
      <c r="AV94" t="s">
        <v>165</v>
      </c>
      <c r="AW94" s="4">
        <v>0.5</v>
      </c>
      <c r="AX94">
        <v>31350</v>
      </c>
      <c r="AY94">
        <v>31350</v>
      </c>
      <c r="AZ94" s="9">
        <f t="shared" si="7"/>
        <v>30350</v>
      </c>
      <c r="BA94" s="9">
        <v>350</v>
      </c>
      <c r="BB94" s="9">
        <f t="shared" si="8"/>
        <v>30000</v>
      </c>
      <c r="BC94" s="10">
        <f t="shared" si="9"/>
        <v>5280.0000000000009</v>
      </c>
      <c r="BD94" s="11">
        <f t="shared" si="10"/>
        <v>24000</v>
      </c>
      <c r="BE94" s="12">
        <f t="shared" si="11"/>
        <v>720</v>
      </c>
      <c r="BF94" s="9">
        <v>250</v>
      </c>
      <c r="BG94" s="13">
        <f t="shared" si="12"/>
        <v>81.25</v>
      </c>
      <c r="BH94" s="13">
        <v>1000</v>
      </c>
      <c r="BI94" s="14"/>
      <c r="BJ94" s="9">
        <f t="shared" si="13"/>
        <v>18.75</v>
      </c>
      <c r="BK94" t="s">
        <v>162</v>
      </c>
      <c r="BL94" t="s">
        <v>162</v>
      </c>
      <c r="BM94" t="s">
        <v>162</v>
      </c>
      <c r="BN94" t="s">
        <v>162</v>
      </c>
      <c r="BO94">
        <v>566</v>
      </c>
      <c r="BP94">
        <v>566</v>
      </c>
      <c r="BQ94">
        <v>31350</v>
      </c>
      <c r="BR94">
        <v>1000</v>
      </c>
      <c r="BS94">
        <v>156.75</v>
      </c>
      <c r="BT94">
        <v>11.76</v>
      </c>
      <c r="BU94">
        <v>0</v>
      </c>
      <c r="BV94">
        <v>31181.4938</v>
      </c>
      <c r="BW94">
        <v>0</v>
      </c>
      <c r="BX94" t="s">
        <v>162</v>
      </c>
      <c r="BY94" t="s">
        <v>162</v>
      </c>
      <c r="BZ94">
        <v>0</v>
      </c>
      <c r="CA94">
        <v>0</v>
      </c>
      <c r="CB94" t="s">
        <v>166</v>
      </c>
      <c r="CC94">
        <v>62.7</v>
      </c>
      <c r="CD94" t="s">
        <v>162</v>
      </c>
      <c r="CE94">
        <v>0</v>
      </c>
      <c r="CF94">
        <v>0</v>
      </c>
      <c r="CG94" t="s">
        <v>167</v>
      </c>
      <c r="CH94">
        <v>0</v>
      </c>
      <c r="CI94">
        <v>0.2</v>
      </c>
      <c r="CJ94">
        <v>62.7</v>
      </c>
      <c r="CK94" t="s">
        <v>162</v>
      </c>
      <c r="CL94" t="s">
        <v>167</v>
      </c>
      <c r="CM94" t="s">
        <v>162</v>
      </c>
      <c r="CN94" t="s">
        <v>162</v>
      </c>
      <c r="CO94">
        <v>0</v>
      </c>
      <c r="CP94" t="s">
        <v>146</v>
      </c>
      <c r="CQ94">
        <v>30</v>
      </c>
      <c r="CR94">
        <v>18.809999999999999</v>
      </c>
      <c r="CS94">
        <v>1.41</v>
      </c>
      <c r="CT94">
        <v>31336.78</v>
      </c>
      <c r="CU94" t="s">
        <v>168</v>
      </c>
      <c r="CV94">
        <v>25</v>
      </c>
      <c r="CW94">
        <v>15.675000000000001</v>
      </c>
      <c r="CX94">
        <v>1.18</v>
      </c>
      <c r="CY94" t="s">
        <v>168</v>
      </c>
      <c r="CZ94">
        <v>7.5</v>
      </c>
      <c r="DA94">
        <v>4.7024999999999997</v>
      </c>
      <c r="DB94">
        <v>0.35</v>
      </c>
      <c r="DC94" t="s">
        <v>163</v>
      </c>
      <c r="DD94">
        <v>7.5</v>
      </c>
      <c r="DE94">
        <v>4.7024999999999997</v>
      </c>
      <c r="DF94">
        <v>0.35</v>
      </c>
      <c r="DG94">
        <v>0</v>
      </c>
      <c r="DH94">
        <v>6.51</v>
      </c>
      <c r="DI94">
        <v>0.49</v>
      </c>
      <c r="DJ94" t="s">
        <v>169</v>
      </c>
      <c r="DK94">
        <v>5</v>
      </c>
      <c r="DL94">
        <v>3.1349999999999998</v>
      </c>
      <c r="DM94">
        <v>0.24</v>
      </c>
      <c r="DN94" t="s">
        <v>168</v>
      </c>
      <c r="DO94">
        <v>25</v>
      </c>
      <c r="DP94">
        <v>15.675000000000001</v>
      </c>
      <c r="DQ94">
        <v>1.18</v>
      </c>
      <c r="DR94" t="s">
        <v>162</v>
      </c>
      <c r="DS94">
        <v>0</v>
      </c>
      <c r="DT94">
        <v>0</v>
      </c>
      <c r="DU94" t="s">
        <v>162</v>
      </c>
      <c r="DV94">
        <v>0</v>
      </c>
      <c r="DW94">
        <v>0</v>
      </c>
      <c r="DX94" t="s">
        <v>162</v>
      </c>
      <c r="DY94" t="s">
        <v>162</v>
      </c>
      <c r="DZ94" t="s">
        <v>162</v>
      </c>
      <c r="EA94" t="s">
        <v>162</v>
      </c>
      <c r="EB94">
        <v>0</v>
      </c>
      <c r="EC94">
        <v>0</v>
      </c>
      <c r="ED94">
        <v>94.05</v>
      </c>
      <c r="EE94">
        <v>7.05</v>
      </c>
      <c r="EF94">
        <v>2.0020566000040006E+19</v>
      </c>
      <c r="EG94">
        <v>3.0040561E+19</v>
      </c>
      <c r="EH94" t="s">
        <v>189</v>
      </c>
      <c r="EI94" t="s">
        <v>188</v>
      </c>
      <c r="EJ94" t="s">
        <v>162</v>
      </c>
      <c r="EK94" t="s">
        <v>162</v>
      </c>
      <c r="EL94" t="s">
        <v>126</v>
      </c>
      <c r="EM94" t="s">
        <v>162</v>
      </c>
      <c r="EN94" t="s">
        <v>162</v>
      </c>
      <c r="EO94" t="s">
        <v>162</v>
      </c>
      <c r="EP94" t="s">
        <v>162</v>
      </c>
      <c r="EQ94" t="s">
        <v>162</v>
      </c>
      <c r="ER94" t="s">
        <v>162</v>
      </c>
      <c r="ES94" t="s">
        <v>162</v>
      </c>
      <c r="ET94" t="s">
        <v>162</v>
      </c>
      <c r="EU94" t="s">
        <v>162</v>
      </c>
      <c r="EV94">
        <v>31336.78</v>
      </c>
      <c r="EW94">
        <v>0</v>
      </c>
      <c r="EX94">
        <v>0</v>
      </c>
      <c r="EY94" t="s">
        <v>162</v>
      </c>
      <c r="EZ94" t="s">
        <v>171</v>
      </c>
      <c r="FA94" t="s">
        <v>162</v>
      </c>
      <c r="FB94">
        <v>0</v>
      </c>
      <c r="FC94">
        <v>0</v>
      </c>
    </row>
    <row r="95" spans="1:159" x14ac:dyDescent="0.25">
      <c r="A95" t="s">
        <v>157</v>
      </c>
      <c r="B95" t="s">
        <v>144</v>
      </c>
      <c r="C95">
        <v>9819894030</v>
      </c>
      <c r="D95" t="s">
        <v>145</v>
      </c>
      <c r="E95" t="s">
        <v>146</v>
      </c>
      <c r="F95" s="3" t="s">
        <v>147</v>
      </c>
      <c r="G95" t="s">
        <v>148</v>
      </c>
      <c r="H95" t="s">
        <v>149</v>
      </c>
      <c r="I95" t="s">
        <v>150</v>
      </c>
      <c r="J95" t="s">
        <v>151</v>
      </c>
      <c r="K95" t="s">
        <v>152</v>
      </c>
      <c r="L95" s="4">
        <v>0.5</v>
      </c>
      <c r="M95" s="4">
        <v>31350</v>
      </c>
      <c r="N95" t="s">
        <v>153</v>
      </c>
      <c r="O95" t="s">
        <v>154</v>
      </c>
      <c r="P95" t="s">
        <v>190</v>
      </c>
      <c r="Q95">
        <v>34993</v>
      </c>
      <c r="R95">
        <v>892610</v>
      </c>
      <c r="S95" s="3" t="s">
        <v>156</v>
      </c>
      <c r="T95" t="s">
        <v>157</v>
      </c>
      <c r="U95">
        <v>2618692308</v>
      </c>
      <c r="V95" t="s">
        <v>191</v>
      </c>
      <c r="W95" t="s">
        <v>191</v>
      </c>
      <c r="X95">
        <v>6387168</v>
      </c>
      <c r="Y95">
        <v>1001521</v>
      </c>
      <c r="Z95">
        <v>25533163</v>
      </c>
      <c r="AA95">
        <v>9819894030</v>
      </c>
      <c r="AB95">
        <v>815167</v>
      </c>
      <c r="AC95" t="s">
        <v>159</v>
      </c>
      <c r="AD95" t="s">
        <v>160</v>
      </c>
      <c r="AE95" t="s">
        <v>161</v>
      </c>
      <c r="AF95" t="s">
        <v>151</v>
      </c>
      <c r="AG95">
        <v>5999</v>
      </c>
      <c r="AH95">
        <v>63</v>
      </c>
      <c r="AI95" t="s">
        <v>162</v>
      </c>
      <c r="AJ95" t="s">
        <v>162</v>
      </c>
      <c r="AK95" t="s">
        <v>162</v>
      </c>
      <c r="AL95" t="s">
        <v>163</v>
      </c>
      <c r="AM95" t="s">
        <v>191</v>
      </c>
      <c r="AN95">
        <v>566</v>
      </c>
      <c r="AO95">
        <v>937003</v>
      </c>
      <c r="AP95">
        <v>566</v>
      </c>
      <c r="AQ95">
        <v>9819894030</v>
      </c>
      <c r="AR95">
        <v>9819894030</v>
      </c>
      <c r="AS95" t="s">
        <v>153</v>
      </c>
      <c r="AT95" t="s">
        <v>164</v>
      </c>
      <c r="AU95" t="s">
        <v>162</v>
      </c>
      <c r="AV95" t="s">
        <v>165</v>
      </c>
      <c r="AW95" s="4">
        <v>0.5</v>
      </c>
      <c r="AX95">
        <v>31350</v>
      </c>
      <c r="AY95">
        <v>31350</v>
      </c>
      <c r="AZ95" s="9">
        <f t="shared" si="7"/>
        <v>30350</v>
      </c>
      <c r="BA95" s="9">
        <v>350</v>
      </c>
      <c r="BB95" s="9">
        <f t="shared" si="8"/>
        <v>30000</v>
      </c>
      <c r="BC95" s="10">
        <f t="shared" si="9"/>
        <v>5280.0000000000009</v>
      </c>
      <c r="BD95" s="11">
        <f t="shared" si="10"/>
        <v>24000</v>
      </c>
      <c r="BE95" s="12">
        <f t="shared" si="11"/>
        <v>720</v>
      </c>
      <c r="BF95" s="9">
        <v>250</v>
      </c>
      <c r="BG95" s="13">
        <f t="shared" si="12"/>
        <v>81.25</v>
      </c>
      <c r="BH95" s="13">
        <v>1000</v>
      </c>
      <c r="BI95" s="14"/>
      <c r="BJ95" s="9">
        <f t="shared" si="13"/>
        <v>18.75</v>
      </c>
      <c r="BK95" t="s">
        <v>162</v>
      </c>
      <c r="BL95" t="s">
        <v>162</v>
      </c>
      <c r="BM95" t="s">
        <v>162</v>
      </c>
      <c r="BN95" t="s">
        <v>162</v>
      </c>
      <c r="BO95">
        <v>566</v>
      </c>
      <c r="BP95">
        <v>566</v>
      </c>
      <c r="BQ95">
        <v>31350</v>
      </c>
      <c r="BR95">
        <v>1000</v>
      </c>
      <c r="BS95">
        <v>156.75</v>
      </c>
      <c r="BT95">
        <v>11.76</v>
      </c>
      <c r="BU95">
        <v>0</v>
      </c>
      <c r="BV95">
        <v>31181.4938</v>
      </c>
      <c r="BW95">
        <v>0</v>
      </c>
      <c r="BX95" t="s">
        <v>162</v>
      </c>
      <c r="BY95" t="s">
        <v>162</v>
      </c>
      <c r="BZ95">
        <v>0</v>
      </c>
      <c r="CA95">
        <v>0</v>
      </c>
      <c r="CB95" t="s">
        <v>166</v>
      </c>
      <c r="CC95">
        <v>62.7</v>
      </c>
      <c r="CD95" t="s">
        <v>162</v>
      </c>
      <c r="CE95">
        <v>0</v>
      </c>
      <c r="CF95">
        <v>0</v>
      </c>
      <c r="CG95" t="s">
        <v>167</v>
      </c>
      <c r="CH95">
        <v>0</v>
      </c>
      <c r="CI95">
        <v>0.2</v>
      </c>
      <c r="CJ95">
        <v>62.7</v>
      </c>
      <c r="CK95" t="s">
        <v>162</v>
      </c>
      <c r="CL95" t="s">
        <v>167</v>
      </c>
      <c r="CM95" t="s">
        <v>162</v>
      </c>
      <c r="CN95" t="s">
        <v>162</v>
      </c>
      <c r="CO95">
        <v>0</v>
      </c>
      <c r="CP95" t="s">
        <v>146</v>
      </c>
      <c r="CQ95">
        <v>30</v>
      </c>
      <c r="CR95">
        <v>18.809999999999999</v>
      </c>
      <c r="CS95">
        <v>1.41</v>
      </c>
      <c r="CT95">
        <v>31336.78</v>
      </c>
      <c r="CU95" t="s">
        <v>168</v>
      </c>
      <c r="CV95">
        <v>25</v>
      </c>
      <c r="CW95">
        <v>15.675000000000001</v>
      </c>
      <c r="CX95">
        <v>1.18</v>
      </c>
      <c r="CY95" t="s">
        <v>168</v>
      </c>
      <c r="CZ95">
        <v>7.5</v>
      </c>
      <c r="DA95">
        <v>4.7024999999999997</v>
      </c>
      <c r="DB95">
        <v>0.35</v>
      </c>
      <c r="DC95" t="s">
        <v>163</v>
      </c>
      <c r="DD95">
        <v>7.5</v>
      </c>
      <c r="DE95">
        <v>4.7024999999999997</v>
      </c>
      <c r="DF95">
        <v>0.35</v>
      </c>
      <c r="DG95">
        <v>0</v>
      </c>
      <c r="DH95">
        <v>6.51</v>
      </c>
      <c r="DI95">
        <v>0.49</v>
      </c>
      <c r="DJ95" t="s">
        <v>168</v>
      </c>
      <c r="DK95">
        <v>5</v>
      </c>
      <c r="DL95">
        <v>3.1349999999999998</v>
      </c>
      <c r="DM95">
        <v>0.24</v>
      </c>
      <c r="DN95" t="s">
        <v>168</v>
      </c>
      <c r="DO95">
        <v>25</v>
      </c>
      <c r="DP95">
        <v>15.675000000000001</v>
      </c>
      <c r="DQ95">
        <v>1.18</v>
      </c>
      <c r="DR95" t="s">
        <v>162</v>
      </c>
      <c r="DS95">
        <v>0</v>
      </c>
      <c r="DT95">
        <v>0</v>
      </c>
      <c r="DU95" t="s">
        <v>162</v>
      </c>
      <c r="DV95">
        <v>0</v>
      </c>
      <c r="DW95">
        <v>0</v>
      </c>
      <c r="DX95" t="s">
        <v>162</v>
      </c>
      <c r="DY95" t="s">
        <v>162</v>
      </c>
      <c r="DZ95" t="s">
        <v>162</v>
      </c>
      <c r="EA95" t="s">
        <v>162</v>
      </c>
      <c r="EB95">
        <v>0</v>
      </c>
      <c r="EC95">
        <v>0</v>
      </c>
      <c r="ED95">
        <v>94.05</v>
      </c>
      <c r="EE95">
        <v>7.05</v>
      </c>
      <c r="EF95">
        <v>2.0020566000040006E+19</v>
      </c>
      <c r="EG95">
        <v>3.0040561E+19</v>
      </c>
      <c r="EH95" t="s">
        <v>192</v>
      </c>
      <c r="EI95" t="s">
        <v>191</v>
      </c>
      <c r="EJ95" t="s">
        <v>162</v>
      </c>
      <c r="EK95" t="s">
        <v>162</v>
      </c>
      <c r="EL95" t="s">
        <v>126</v>
      </c>
      <c r="EM95" t="s">
        <v>162</v>
      </c>
      <c r="EN95" t="s">
        <v>162</v>
      </c>
      <c r="EO95" t="s">
        <v>162</v>
      </c>
      <c r="EP95" t="s">
        <v>162</v>
      </c>
      <c r="EQ95" t="s">
        <v>162</v>
      </c>
      <c r="ER95" t="s">
        <v>162</v>
      </c>
      <c r="ES95" t="s">
        <v>162</v>
      </c>
      <c r="ET95" t="s">
        <v>162</v>
      </c>
      <c r="EU95" t="s">
        <v>162</v>
      </c>
      <c r="EV95">
        <v>31336.78</v>
      </c>
      <c r="EW95">
        <v>0</v>
      </c>
      <c r="EX95">
        <v>0</v>
      </c>
      <c r="EY95" t="s">
        <v>162</v>
      </c>
      <c r="EZ95" t="s">
        <v>171</v>
      </c>
      <c r="FA95" t="s">
        <v>162</v>
      </c>
      <c r="FB95">
        <v>0</v>
      </c>
      <c r="FC95">
        <v>0</v>
      </c>
    </row>
    <row r="96" spans="1:159" x14ac:dyDescent="0.25">
      <c r="A96" t="s">
        <v>157</v>
      </c>
      <c r="B96" t="s">
        <v>144</v>
      </c>
      <c r="C96">
        <v>9819955689</v>
      </c>
      <c r="D96" t="s">
        <v>145</v>
      </c>
      <c r="E96" t="s">
        <v>146</v>
      </c>
      <c r="F96" s="3" t="s">
        <v>147</v>
      </c>
      <c r="G96" t="s">
        <v>148</v>
      </c>
      <c r="H96" t="s">
        <v>149</v>
      </c>
      <c r="I96" t="s">
        <v>150</v>
      </c>
      <c r="J96" t="s">
        <v>151</v>
      </c>
      <c r="K96" t="s">
        <v>152</v>
      </c>
      <c r="L96" s="4">
        <v>0.5</v>
      </c>
      <c r="M96" s="4">
        <v>31350</v>
      </c>
      <c r="N96" t="s">
        <v>153</v>
      </c>
      <c r="O96" t="s">
        <v>154</v>
      </c>
      <c r="P96" t="s">
        <v>193</v>
      </c>
      <c r="Q96">
        <v>34994</v>
      </c>
      <c r="R96">
        <v>901850</v>
      </c>
      <c r="S96" s="3" t="s">
        <v>156</v>
      </c>
      <c r="T96" t="s">
        <v>157</v>
      </c>
      <c r="U96">
        <v>2618716550</v>
      </c>
      <c r="V96" t="s">
        <v>194</v>
      </c>
      <c r="W96" t="s">
        <v>194</v>
      </c>
      <c r="X96">
        <v>6387168</v>
      </c>
      <c r="Y96">
        <v>1001522</v>
      </c>
      <c r="Z96">
        <v>25533221</v>
      </c>
      <c r="AA96">
        <v>9819955689</v>
      </c>
      <c r="AB96">
        <v>815167</v>
      </c>
      <c r="AC96" t="s">
        <v>159</v>
      </c>
      <c r="AD96" t="s">
        <v>160</v>
      </c>
      <c r="AE96" t="s">
        <v>161</v>
      </c>
      <c r="AF96" t="s">
        <v>151</v>
      </c>
      <c r="AG96">
        <v>5999</v>
      </c>
      <c r="AH96">
        <v>63</v>
      </c>
      <c r="AI96" t="s">
        <v>162</v>
      </c>
      <c r="AJ96" t="s">
        <v>162</v>
      </c>
      <c r="AK96" t="s">
        <v>162</v>
      </c>
      <c r="AL96" t="s">
        <v>163</v>
      </c>
      <c r="AM96" t="s">
        <v>194</v>
      </c>
      <c r="AN96">
        <v>566</v>
      </c>
      <c r="AO96">
        <v>937087</v>
      </c>
      <c r="AP96">
        <v>566</v>
      </c>
      <c r="AQ96">
        <v>9819955689</v>
      </c>
      <c r="AR96">
        <v>9819955689</v>
      </c>
      <c r="AS96" t="s">
        <v>153</v>
      </c>
      <c r="AT96" t="s">
        <v>164</v>
      </c>
      <c r="AU96" t="s">
        <v>162</v>
      </c>
      <c r="AV96" t="s">
        <v>165</v>
      </c>
      <c r="AW96" s="4">
        <v>0.5</v>
      </c>
      <c r="AX96">
        <v>31350</v>
      </c>
      <c r="AY96">
        <v>31350</v>
      </c>
      <c r="AZ96" s="9">
        <f t="shared" si="7"/>
        <v>30350</v>
      </c>
      <c r="BA96" s="9">
        <v>350</v>
      </c>
      <c r="BB96" s="9">
        <f t="shared" si="8"/>
        <v>30000</v>
      </c>
      <c r="BC96" s="10">
        <f t="shared" si="9"/>
        <v>5280.0000000000009</v>
      </c>
      <c r="BD96" s="11">
        <f t="shared" si="10"/>
        <v>24000</v>
      </c>
      <c r="BE96" s="12">
        <f t="shared" si="11"/>
        <v>720</v>
      </c>
      <c r="BF96" s="9">
        <v>250</v>
      </c>
      <c r="BG96" s="13">
        <f t="shared" si="12"/>
        <v>81.25</v>
      </c>
      <c r="BH96" s="13">
        <v>1000</v>
      </c>
      <c r="BI96" s="14"/>
      <c r="BJ96" s="9">
        <f t="shared" si="13"/>
        <v>18.75</v>
      </c>
      <c r="BK96" t="s">
        <v>162</v>
      </c>
      <c r="BL96" t="s">
        <v>162</v>
      </c>
      <c r="BM96" t="s">
        <v>162</v>
      </c>
      <c r="BN96" t="s">
        <v>162</v>
      </c>
      <c r="BO96">
        <v>566</v>
      </c>
      <c r="BP96">
        <v>566</v>
      </c>
      <c r="BQ96">
        <v>31350</v>
      </c>
      <c r="BR96">
        <v>1000</v>
      </c>
      <c r="BS96">
        <v>156.75</v>
      </c>
      <c r="BT96">
        <v>11.76</v>
      </c>
      <c r="BU96">
        <v>0</v>
      </c>
      <c r="BV96">
        <v>31181.4938</v>
      </c>
      <c r="BW96">
        <v>0</v>
      </c>
      <c r="BX96" t="s">
        <v>162</v>
      </c>
      <c r="BY96" t="s">
        <v>162</v>
      </c>
      <c r="BZ96">
        <v>0</v>
      </c>
      <c r="CA96">
        <v>0</v>
      </c>
      <c r="CB96" t="s">
        <v>166</v>
      </c>
      <c r="CC96">
        <v>62.7</v>
      </c>
      <c r="CD96" t="s">
        <v>162</v>
      </c>
      <c r="CE96">
        <v>0</v>
      </c>
      <c r="CF96">
        <v>0</v>
      </c>
      <c r="CG96" t="s">
        <v>167</v>
      </c>
      <c r="CH96">
        <v>0</v>
      </c>
      <c r="CI96">
        <v>0.2</v>
      </c>
      <c r="CJ96">
        <v>62.7</v>
      </c>
      <c r="CK96" t="s">
        <v>162</v>
      </c>
      <c r="CL96" t="s">
        <v>167</v>
      </c>
      <c r="CM96" t="s">
        <v>162</v>
      </c>
      <c r="CN96" t="s">
        <v>162</v>
      </c>
      <c r="CO96">
        <v>0</v>
      </c>
      <c r="CP96" t="s">
        <v>146</v>
      </c>
      <c r="CQ96">
        <v>30</v>
      </c>
      <c r="CR96">
        <v>18.809999999999999</v>
      </c>
      <c r="CS96">
        <v>1.41</v>
      </c>
      <c r="CT96">
        <v>31336.78</v>
      </c>
      <c r="CU96" t="s">
        <v>168</v>
      </c>
      <c r="CV96">
        <v>25</v>
      </c>
      <c r="CW96">
        <v>15.675000000000001</v>
      </c>
      <c r="CX96">
        <v>1.18</v>
      </c>
      <c r="CY96" t="s">
        <v>168</v>
      </c>
      <c r="CZ96">
        <v>7.5</v>
      </c>
      <c r="DA96">
        <v>4.7024999999999997</v>
      </c>
      <c r="DB96">
        <v>0.35</v>
      </c>
      <c r="DC96" t="s">
        <v>163</v>
      </c>
      <c r="DD96">
        <v>7.5</v>
      </c>
      <c r="DE96">
        <v>4.7024999999999997</v>
      </c>
      <c r="DF96">
        <v>0.35</v>
      </c>
      <c r="DG96">
        <v>0</v>
      </c>
      <c r="DH96">
        <v>6.51</v>
      </c>
      <c r="DI96">
        <v>0.49</v>
      </c>
      <c r="DJ96" t="s">
        <v>168</v>
      </c>
      <c r="DK96">
        <v>5</v>
      </c>
      <c r="DL96">
        <v>3.1349999999999998</v>
      </c>
      <c r="DM96">
        <v>0.24</v>
      </c>
      <c r="DN96" t="s">
        <v>168</v>
      </c>
      <c r="DO96">
        <v>25</v>
      </c>
      <c r="DP96">
        <v>15.675000000000001</v>
      </c>
      <c r="DQ96">
        <v>1.18</v>
      </c>
      <c r="DR96" t="s">
        <v>162</v>
      </c>
      <c r="DS96">
        <v>0</v>
      </c>
      <c r="DT96">
        <v>0</v>
      </c>
      <c r="DU96" t="s">
        <v>162</v>
      </c>
      <c r="DV96">
        <v>0</v>
      </c>
      <c r="DW96">
        <v>0</v>
      </c>
      <c r="DX96" t="s">
        <v>162</v>
      </c>
      <c r="DY96" t="s">
        <v>162</v>
      </c>
      <c r="DZ96" t="s">
        <v>162</v>
      </c>
      <c r="EA96" t="s">
        <v>162</v>
      </c>
      <c r="EB96">
        <v>0</v>
      </c>
      <c r="EC96">
        <v>0</v>
      </c>
      <c r="ED96">
        <v>94.05</v>
      </c>
      <c r="EE96">
        <v>7.05</v>
      </c>
      <c r="EF96">
        <v>2.0020566000040006E+19</v>
      </c>
      <c r="EG96">
        <v>3.0040561E+19</v>
      </c>
      <c r="EH96" t="s">
        <v>195</v>
      </c>
      <c r="EI96" t="s">
        <v>194</v>
      </c>
      <c r="EJ96" t="s">
        <v>162</v>
      </c>
      <c r="EK96" t="s">
        <v>162</v>
      </c>
      <c r="EL96" t="s">
        <v>126</v>
      </c>
      <c r="EM96" t="s">
        <v>162</v>
      </c>
      <c r="EN96" t="s">
        <v>162</v>
      </c>
      <c r="EO96" t="s">
        <v>162</v>
      </c>
      <c r="EP96" t="s">
        <v>162</v>
      </c>
      <c r="EQ96" t="s">
        <v>162</v>
      </c>
      <c r="ER96" t="s">
        <v>162</v>
      </c>
      <c r="ES96" t="s">
        <v>162</v>
      </c>
      <c r="ET96" t="s">
        <v>162</v>
      </c>
      <c r="EU96" t="s">
        <v>162</v>
      </c>
      <c r="EV96">
        <v>31336.78</v>
      </c>
      <c r="EW96">
        <v>0</v>
      </c>
      <c r="EX96">
        <v>0</v>
      </c>
      <c r="EY96" t="s">
        <v>162</v>
      </c>
      <c r="EZ96" t="s">
        <v>171</v>
      </c>
      <c r="FA96" t="s">
        <v>162</v>
      </c>
      <c r="FB96">
        <v>0</v>
      </c>
      <c r="FC96">
        <v>0</v>
      </c>
    </row>
    <row r="97" spans="1:159" x14ac:dyDescent="0.25">
      <c r="A97" t="s">
        <v>157</v>
      </c>
      <c r="B97" t="s">
        <v>144</v>
      </c>
      <c r="C97">
        <v>9820009046</v>
      </c>
      <c r="D97" t="s">
        <v>145</v>
      </c>
      <c r="E97" t="s">
        <v>146</v>
      </c>
      <c r="F97" s="3" t="s">
        <v>147</v>
      </c>
      <c r="G97" t="s">
        <v>148</v>
      </c>
      <c r="H97" t="s">
        <v>149</v>
      </c>
      <c r="I97" t="s">
        <v>150</v>
      </c>
      <c r="J97" t="s">
        <v>151</v>
      </c>
      <c r="K97" t="s">
        <v>152</v>
      </c>
      <c r="L97" s="4">
        <v>0.5</v>
      </c>
      <c r="M97" s="4">
        <v>31350</v>
      </c>
      <c r="N97" t="s">
        <v>153</v>
      </c>
      <c r="O97" t="s">
        <v>154</v>
      </c>
      <c r="P97" t="s">
        <v>196</v>
      </c>
      <c r="Q97">
        <v>34994</v>
      </c>
      <c r="R97">
        <v>910860</v>
      </c>
      <c r="S97" s="3" t="s">
        <v>156</v>
      </c>
      <c r="T97" t="s">
        <v>157</v>
      </c>
      <c r="U97">
        <v>2618722076</v>
      </c>
      <c r="V97" t="s">
        <v>197</v>
      </c>
      <c r="W97" t="s">
        <v>197</v>
      </c>
      <c r="X97">
        <v>6387168</v>
      </c>
      <c r="Y97">
        <v>1001525</v>
      </c>
      <c r="Z97">
        <v>25533292</v>
      </c>
      <c r="AA97">
        <v>9820009046</v>
      </c>
      <c r="AB97">
        <v>815167</v>
      </c>
      <c r="AC97" t="s">
        <v>159</v>
      </c>
      <c r="AD97" t="s">
        <v>160</v>
      </c>
      <c r="AE97" t="s">
        <v>161</v>
      </c>
      <c r="AF97" t="s">
        <v>151</v>
      </c>
      <c r="AG97">
        <v>5999</v>
      </c>
      <c r="AH97">
        <v>63</v>
      </c>
      <c r="AI97" t="s">
        <v>162</v>
      </c>
      <c r="AJ97" t="s">
        <v>162</v>
      </c>
      <c r="AK97" t="s">
        <v>162</v>
      </c>
      <c r="AL97" t="s">
        <v>163</v>
      </c>
      <c r="AM97" t="s">
        <v>197</v>
      </c>
      <c r="AN97">
        <v>566</v>
      </c>
      <c r="AO97">
        <v>937168</v>
      </c>
      <c r="AP97">
        <v>566</v>
      </c>
      <c r="AQ97">
        <v>9820009046</v>
      </c>
      <c r="AR97">
        <v>9820009046</v>
      </c>
      <c r="AS97" t="s">
        <v>153</v>
      </c>
      <c r="AT97" t="s">
        <v>164</v>
      </c>
      <c r="AU97" t="s">
        <v>162</v>
      </c>
      <c r="AV97" t="s">
        <v>165</v>
      </c>
      <c r="AW97" s="4">
        <v>0.5</v>
      </c>
      <c r="AX97">
        <v>31350</v>
      </c>
      <c r="AY97">
        <v>31350</v>
      </c>
      <c r="AZ97" s="9">
        <f t="shared" si="7"/>
        <v>30350</v>
      </c>
      <c r="BA97" s="9">
        <v>350</v>
      </c>
      <c r="BB97" s="9">
        <f t="shared" si="8"/>
        <v>30000</v>
      </c>
      <c r="BC97" s="10">
        <f t="shared" si="9"/>
        <v>5280.0000000000009</v>
      </c>
      <c r="BD97" s="11">
        <f t="shared" si="10"/>
        <v>24000</v>
      </c>
      <c r="BE97" s="12">
        <f t="shared" si="11"/>
        <v>720</v>
      </c>
      <c r="BF97" s="9">
        <v>250</v>
      </c>
      <c r="BG97" s="13">
        <f t="shared" si="12"/>
        <v>81.25</v>
      </c>
      <c r="BH97" s="13">
        <v>1000</v>
      </c>
      <c r="BI97" s="14"/>
      <c r="BJ97" s="9">
        <f t="shared" si="13"/>
        <v>18.75</v>
      </c>
      <c r="BK97" t="s">
        <v>162</v>
      </c>
      <c r="BL97" t="s">
        <v>162</v>
      </c>
      <c r="BM97" t="s">
        <v>162</v>
      </c>
      <c r="BN97" t="s">
        <v>162</v>
      </c>
      <c r="BO97">
        <v>566</v>
      </c>
      <c r="BP97">
        <v>566</v>
      </c>
      <c r="BQ97">
        <v>31350</v>
      </c>
      <c r="BR97">
        <v>1000</v>
      </c>
      <c r="BS97">
        <v>156.75</v>
      </c>
      <c r="BT97">
        <v>11.76</v>
      </c>
      <c r="BU97">
        <v>0</v>
      </c>
      <c r="BV97">
        <v>31181.4938</v>
      </c>
      <c r="BW97">
        <v>0</v>
      </c>
      <c r="BX97" t="s">
        <v>162</v>
      </c>
      <c r="BY97" t="s">
        <v>162</v>
      </c>
      <c r="BZ97">
        <v>0</v>
      </c>
      <c r="CA97">
        <v>0</v>
      </c>
      <c r="CB97" t="s">
        <v>166</v>
      </c>
      <c r="CC97">
        <v>62.7</v>
      </c>
      <c r="CD97" t="s">
        <v>162</v>
      </c>
      <c r="CE97">
        <v>0</v>
      </c>
      <c r="CF97">
        <v>0</v>
      </c>
      <c r="CG97" t="s">
        <v>167</v>
      </c>
      <c r="CH97">
        <v>0</v>
      </c>
      <c r="CI97">
        <v>0.2</v>
      </c>
      <c r="CJ97">
        <v>62.7</v>
      </c>
      <c r="CK97" t="s">
        <v>162</v>
      </c>
      <c r="CL97" t="s">
        <v>167</v>
      </c>
      <c r="CM97" t="s">
        <v>162</v>
      </c>
      <c r="CN97" t="s">
        <v>162</v>
      </c>
      <c r="CO97">
        <v>0</v>
      </c>
      <c r="CP97" t="s">
        <v>146</v>
      </c>
      <c r="CQ97">
        <v>30</v>
      </c>
      <c r="CR97">
        <v>18.809999999999999</v>
      </c>
      <c r="CS97">
        <v>1.41</v>
      </c>
      <c r="CT97">
        <v>31336.78</v>
      </c>
      <c r="CU97" t="s">
        <v>168</v>
      </c>
      <c r="CV97">
        <v>25</v>
      </c>
      <c r="CW97">
        <v>15.675000000000001</v>
      </c>
      <c r="CX97">
        <v>1.18</v>
      </c>
      <c r="CY97" t="s">
        <v>168</v>
      </c>
      <c r="CZ97">
        <v>7.5</v>
      </c>
      <c r="DA97">
        <v>4.7024999999999997</v>
      </c>
      <c r="DB97">
        <v>0.35</v>
      </c>
      <c r="DC97" t="s">
        <v>163</v>
      </c>
      <c r="DD97">
        <v>7.5</v>
      </c>
      <c r="DE97">
        <v>4.7024999999999997</v>
      </c>
      <c r="DF97">
        <v>0.35</v>
      </c>
      <c r="DG97">
        <v>0</v>
      </c>
      <c r="DH97">
        <v>6.51</v>
      </c>
      <c r="DI97">
        <v>0.49</v>
      </c>
      <c r="DJ97" t="s">
        <v>168</v>
      </c>
      <c r="DK97">
        <v>5</v>
      </c>
      <c r="DL97">
        <v>3.1349999999999998</v>
      </c>
      <c r="DM97">
        <v>0.24</v>
      </c>
      <c r="DN97" t="s">
        <v>168</v>
      </c>
      <c r="DO97">
        <v>25</v>
      </c>
      <c r="DP97">
        <v>15.675000000000001</v>
      </c>
      <c r="DQ97">
        <v>1.18</v>
      </c>
      <c r="DR97" t="s">
        <v>162</v>
      </c>
      <c r="DS97">
        <v>0</v>
      </c>
      <c r="DT97">
        <v>0</v>
      </c>
      <c r="DU97" t="s">
        <v>162</v>
      </c>
      <c r="DV97">
        <v>0</v>
      </c>
      <c r="DW97">
        <v>0</v>
      </c>
      <c r="DX97" t="s">
        <v>162</v>
      </c>
      <c r="DY97" t="s">
        <v>162</v>
      </c>
      <c r="DZ97" t="s">
        <v>162</v>
      </c>
      <c r="EA97" t="s">
        <v>162</v>
      </c>
      <c r="EB97">
        <v>0</v>
      </c>
      <c r="EC97">
        <v>0</v>
      </c>
      <c r="ED97">
        <v>94.05</v>
      </c>
      <c r="EE97">
        <v>7.05</v>
      </c>
      <c r="EF97">
        <v>2.0020566000040006E+19</v>
      </c>
      <c r="EG97">
        <v>3.0040561E+19</v>
      </c>
      <c r="EH97" t="s">
        <v>198</v>
      </c>
      <c r="EI97" t="s">
        <v>197</v>
      </c>
      <c r="EJ97" t="s">
        <v>162</v>
      </c>
      <c r="EK97" t="s">
        <v>162</v>
      </c>
      <c r="EL97" t="s">
        <v>126</v>
      </c>
      <c r="EM97" t="s">
        <v>162</v>
      </c>
      <c r="EN97" t="s">
        <v>162</v>
      </c>
      <c r="EO97" t="s">
        <v>162</v>
      </c>
      <c r="EP97" t="s">
        <v>162</v>
      </c>
      <c r="EQ97" t="s">
        <v>162</v>
      </c>
      <c r="ER97" t="s">
        <v>162</v>
      </c>
      <c r="ES97" t="s">
        <v>162</v>
      </c>
      <c r="ET97" t="s">
        <v>162</v>
      </c>
      <c r="EU97" t="s">
        <v>162</v>
      </c>
      <c r="EV97">
        <v>31336.78</v>
      </c>
      <c r="EW97">
        <v>0</v>
      </c>
      <c r="EX97">
        <v>0</v>
      </c>
      <c r="EY97" t="s">
        <v>162</v>
      </c>
      <c r="EZ97" t="s">
        <v>171</v>
      </c>
      <c r="FA97" t="s">
        <v>162</v>
      </c>
      <c r="FB97">
        <v>0</v>
      </c>
      <c r="FC97">
        <v>0</v>
      </c>
    </row>
    <row r="98" spans="1:159" x14ac:dyDescent="0.25">
      <c r="A98" t="s">
        <v>157</v>
      </c>
      <c r="B98" t="s">
        <v>144</v>
      </c>
      <c r="C98">
        <v>9819977319</v>
      </c>
      <c r="D98" t="s">
        <v>145</v>
      </c>
      <c r="E98" t="s">
        <v>146</v>
      </c>
      <c r="F98" s="3" t="s">
        <v>147</v>
      </c>
      <c r="G98" t="s">
        <v>148</v>
      </c>
      <c r="H98" t="s">
        <v>149</v>
      </c>
      <c r="I98" t="s">
        <v>150</v>
      </c>
      <c r="J98" t="s">
        <v>151</v>
      </c>
      <c r="K98" t="s">
        <v>152</v>
      </c>
      <c r="L98" s="4">
        <v>0.5</v>
      </c>
      <c r="M98" s="4">
        <v>31350</v>
      </c>
      <c r="N98" t="s">
        <v>153</v>
      </c>
      <c r="O98" t="s">
        <v>154</v>
      </c>
      <c r="P98" t="s">
        <v>199</v>
      </c>
      <c r="Q98">
        <v>34994</v>
      </c>
      <c r="R98">
        <v>904990</v>
      </c>
      <c r="S98" s="3" t="s">
        <v>156</v>
      </c>
      <c r="T98" t="s">
        <v>157</v>
      </c>
      <c r="U98">
        <v>2618718711</v>
      </c>
      <c r="V98" t="s">
        <v>200</v>
      </c>
      <c r="W98" t="s">
        <v>200</v>
      </c>
      <c r="X98">
        <v>6387168</v>
      </c>
      <c r="Y98">
        <v>1001523</v>
      </c>
      <c r="Z98">
        <v>25533243</v>
      </c>
      <c r="AA98">
        <v>9819977319</v>
      </c>
      <c r="AB98">
        <v>815167</v>
      </c>
      <c r="AC98" t="s">
        <v>159</v>
      </c>
      <c r="AD98" t="s">
        <v>160</v>
      </c>
      <c r="AE98" t="s">
        <v>161</v>
      </c>
      <c r="AF98" t="s">
        <v>151</v>
      </c>
      <c r="AG98">
        <v>5999</v>
      </c>
      <c r="AH98">
        <v>63</v>
      </c>
      <c r="AI98" t="s">
        <v>162</v>
      </c>
      <c r="AJ98" t="s">
        <v>162</v>
      </c>
      <c r="AK98" t="s">
        <v>162</v>
      </c>
      <c r="AL98" t="s">
        <v>163</v>
      </c>
      <c r="AM98" t="s">
        <v>200</v>
      </c>
      <c r="AN98">
        <v>566</v>
      </c>
      <c r="AO98">
        <v>937123</v>
      </c>
      <c r="AP98">
        <v>566</v>
      </c>
      <c r="AQ98">
        <v>9819977319</v>
      </c>
      <c r="AR98">
        <v>9819977319</v>
      </c>
      <c r="AS98" t="s">
        <v>153</v>
      </c>
      <c r="AT98" t="s">
        <v>164</v>
      </c>
      <c r="AU98" t="s">
        <v>162</v>
      </c>
      <c r="AV98" t="s">
        <v>165</v>
      </c>
      <c r="AW98" s="4">
        <v>0.5</v>
      </c>
      <c r="AX98">
        <v>31350</v>
      </c>
      <c r="AY98">
        <v>31350</v>
      </c>
      <c r="AZ98" s="9">
        <f t="shared" si="7"/>
        <v>30350</v>
      </c>
      <c r="BA98" s="9">
        <v>350</v>
      </c>
      <c r="BB98" s="9">
        <f t="shared" si="8"/>
        <v>30000</v>
      </c>
      <c r="BC98" s="10">
        <f t="shared" si="9"/>
        <v>5280.0000000000009</v>
      </c>
      <c r="BD98" s="11">
        <f t="shared" si="10"/>
        <v>24000</v>
      </c>
      <c r="BE98" s="12">
        <f t="shared" si="11"/>
        <v>720</v>
      </c>
      <c r="BF98" s="9">
        <v>250</v>
      </c>
      <c r="BG98" s="13">
        <f t="shared" si="12"/>
        <v>81.25</v>
      </c>
      <c r="BH98" s="13">
        <v>1000</v>
      </c>
      <c r="BI98" s="14"/>
      <c r="BJ98" s="9">
        <f t="shared" si="13"/>
        <v>18.75</v>
      </c>
      <c r="BK98" t="s">
        <v>162</v>
      </c>
      <c r="BL98" t="s">
        <v>162</v>
      </c>
      <c r="BM98" t="s">
        <v>162</v>
      </c>
      <c r="BN98" t="s">
        <v>162</v>
      </c>
      <c r="BO98">
        <v>566</v>
      </c>
      <c r="BP98">
        <v>566</v>
      </c>
      <c r="BQ98">
        <v>31350</v>
      </c>
      <c r="BR98">
        <v>1000</v>
      </c>
      <c r="BS98">
        <v>156.75</v>
      </c>
      <c r="BT98">
        <v>11.76</v>
      </c>
      <c r="BU98">
        <v>0</v>
      </c>
      <c r="BV98">
        <v>31181.4938</v>
      </c>
      <c r="BW98">
        <v>0</v>
      </c>
      <c r="BX98" t="s">
        <v>162</v>
      </c>
      <c r="BY98" t="s">
        <v>162</v>
      </c>
      <c r="BZ98">
        <v>0</v>
      </c>
      <c r="CA98">
        <v>0</v>
      </c>
      <c r="CB98" t="s">
        <v>166</v>
      </c>
      <c r="CC98">
        <v>62.7</v>
      </c>
      <c r="CD98" t="s">
        <v>162</v>
      </c>
      <c r="CE98">
        <v>0</v>
      </c>
      <c r="CF98">
        <v>0</v>
      </c>
      <c r="CG98" t="s">
        <v>167</v>
      </c>
      <c r="CH98">
        <v>0</v>
      </c>
      <c r="CI98">
        <v>0.2</v>
      </c>
      <c r="CJ98">
        <v>62.7</v>
      </c>
      <c r="CK98" t="s">
        <v>162</v>
      </c>
      <c r="CL98" t="s">
        <v>167</v>
      </c>
      <c r="CM98" t="s">
        <v>162</v>
      </c>
      <c r="CN98" t="s">
        <v>162</v>
      </c>
      <c r="CO98">
        <v>0</v>
      </c>
      <c r="CP98" t="s">
        <v>146</v>
      </c>
      <c r="CQ98">
        <v>30</v>
      </c>
      <c r="CR98">
        <v>18.809999999999999</v>
      </c>
      <c r="CS98">
        <v>1.41</v>
      </c>
      <c r="CT98">
        <v>31336.78</v>
      </c>
      <c r="CU98" t="s">
        <v>168</v>
      </c>
      <c r="CV98">
        <v>25</v>
      </c>
      <c r="CW98">
        <v>15.675000000000001</v>
      </c>
      <c r="CX98">
        <v>1.18</v>
      </c>
      <c r="CY98" t="s">
        <v>168</v>
      </c>
      <c r="CZ98">
        <v>7.5</v>
      </c>
      <c r="DA98">
        <v>4.7024999999999997</v>
      </c>
      <c r="DB98">
        <v>0.35</v>
      </c>
      <c r="DC98" t="s">
        <v>163</v>
      </c>
      <c r="DD98">
        <v>7.5</v>
      </c>
      <c r="DE98">
        <v>4.7024999999999997</v>
      </c>
      <c r="DF98">
        <v>0.35</v>
      </c>
      <c r="DG98">
        <v>0</v>
      </c>
      <c r="DH98">
        <v>6.51</v>
      </c>
      <c r="DI98">
        <v>0.49</v>
      </c>
      <c r="DJ98" t="s">
        <v>169</v>
      </c>
      <c r="DK98">
        <v>5</v>
      </c>
      <c r="DL98">
        <v>3.1349999999999998</v>
      </c>
      <c r="DM98">
        <v>0.24</v>
      </c>
      <c r="DN98" t="s">
        <v>168</v>
      </c>
      <c r="DO98">
        <v>25</v>
      </c>
      <c r="DP98">
        <v>15.675000000000001</v>
      </c>
      <c r="DQ98">
        <v>1.18</v>
      </c>
      <c r="DR98" t="s">
        <v>162</v>
      </c>
      <c r="DS98">
        <v>0</v>
      </c>
      <c r="DT98">
        <v>0</v>
      </c>
      <c r="DU98" t="s">
        <v>162</v>
      </c>
      <c r="DV98">
        <v>0</v>
      </c>
      <c r="DW98">
        <v>0</v>
      </c>
      <c r="DX98" t="s">
        <v>162</v>
      </c>
      <c r="DY98" t="s">
        <v>162</v>
      </c>
      <c r="DZ98" t="s">
        <v>162</v>
      </c>
      <c r="EA98" t="s">
        <v>162</v>
      </c>
      <c r="EB98">
        <v>0</v>
      </c>
      <c r="EC98">
        <v>0</v>
      </c>
      <c r="ED98">
        <v>94.05</v>
      </c>
      <c r="EE98">
        <v>7.05</v>
      </c>
      <c r="EF98">
        <v>2.0020566000040006E+19</v>
      </c>
      <c r="EG98">
        <v>3.0040561E+19</v>
      </c>
      <c r="EH98" t="s">
        <v>201</v>
      </c>
      <c r="EI98" t="s">
        <v>200</v>
      </c>
      <c r="EJ98" t="s">
        <v>162</v>
      </c>
      <c r="EK98" t="s">
        <v>162</v>
      </c>
      <c r="EL98" t="s">
        <v>126</v>
      </c>
      <c r="EM98" t="s">
        <v>162</v>
      </c>
      <c r="EN98" t="s">
        <v>162</v>
      </c>
      <c r="EO98" t="s">
        <v>162</v>
      </c>
      <c r="EP98" t="s">
        <v>162</v>
      </c>
      <c r="EQ98" t="s">
        <v>162</v>
      </c>
      <c r="ER98" t="s">
        <v>162</v>
      </c>
      <c r="ES98" t="s">
        <v>162</v>
      </c>
      <c r="ET98" t="s">
        <v>162</v>
      </c>
      <c r="EU98" t="s">
        <v>162</v>
      </c>
      <c r="EV98">
        <v>31336.78</v>
      </c>
      <c r="EW98">
        <v>0</v>
      </c>
      <c r="EX98">
        <v>0</v>
      </c>
      <c r="EY98" t="s">
        <v>162</v>
      </c>
      <c r="EZ98" t="s">
        <v>171</v>
      </c>
      <c r="FA98" t="s">
        <v>162</v>
      </c>
      <c r="FB98">
        <v>0</v>
      </c>
      <c r="FC98">
        <v>0</v>
      </c>
    </row>
    <row r="99" spans="1:159" x14ac:dyDescent="0.25">
      <c r="A99" t="s">
        <v>157</v>
      </c>
      <c r="B99" t="s">
        <v>144</v>
      </c>
      <c r="C99">
        <v>9819995064</v>
      </c>
      <c r="D99" t="s">
        <v>145</v>
      </c>
      <c r="E99" t="s">
        <v>146</v>
      </c>
      <c r="F99" s="3" t="s">
        <v>147</v>
      </c>
      <c r="G99" t="s">
        <v>148</v>
      </c>
      <c r="H99" t="s">
        <v>149</v>
      </c>
      <c r="I99" t="s">
        <v>150</v>
      </c>
      <c r="J99" t="s">
        <v>151</v>
      </c>
      <c r="K99" t="s">
        <v>152</v>
      </c>
      <c r="L99" s="4">
        <v>0.5</v>
      </c>
      <c r="M99" s="4">
        <v>31350</v>
      </c>
      <c r="N99" t="s">
        <v>153</v>
      </c>
      <c r="O99" t="s">
        <v>154</v>
      </c>
      <c r="P99" t="s">
        <v>202</v>
      </c>
      <c r="Q99">
        <v>34994</v>
      </c>
      <c r="R99">
        <v>908140</v>
      </c>
      <c r="S99" s="3" t="s">
        <v>156</v>
      </c>
      <c r="T99" t="s">
        <v>157</v>
      </c>
      <c r="U99">
        <v>2618720520</v>
      </c>
      <c r="V99" t="s">
        <v>203</v>
      </c>
      <c r="W99" t="s">
        <v>203</v>
      </c>
      <c r="X99">
        <v>6387168</v>
      </c>
      <c r="Y99">
        <v>1001524</v>
      </c>
      <c r="Z99">
        <v>25533266</v>
      </c>
      <c r="AA99">
        <v>9819995064</v>
      </c>
      <c r="AB99">
        <v>815167</v>
      </c>
      <c r="AC99" t="s">
        <v>159</v>
      </c>
      <c r="AD99" t="s">
        <v>160</v>
      </c>
      <c r="AE99" t="s">
        <v>161</v>
      </c>
      <c r="AF99" t="s">
        <v>151</v>
      </c>
      <c r="AG99">
        <v>5999</v>
      </c>
      <c r="AH99">
        <v>63</v>
      </c>
      <c r="AI99" t="s">
        <v>162</v>
      </c>
      <c r="AJ99" t="s">
        <v>162</v>
      </c>
      <c r="AK99" t="s">
        <v>162</v>
      </c>
      <c r="AL99" t="s">
        <v>163</v>
      </c>
      <c r="AM99" t="s">
        <v>203</v>
      </c>
      <c r="AN99">
        <v>566</v>
      </c>
      <c r="AO99">
        <v>937146</v>
      </c>
      <c r="AP99">
        <v>566</v>
      </c>
      <c r="AQ99">
        <v>9819995064</v>
      </c>
      <c r="AR99">
        <v>9819995064</v>
      </c>
      <c r="AS99" t="s">
        <v>153</v>
      </c>
      <c r="AT99" t="s">
        <v>164</v>
      </c>
      <c r="AU99" t="s">
        <v>162</v>
      </c>
      <c r="AV99" t="s">
        <v>165</v>
      </c>
      <c r="AW99" s="4">
        <v>0.5</v>
      </c>
      <c r="AX99">
        <v>31350</v>
      </c>
      <c r="AY99">
        <v>31350</v>
      </c>
      <c r="AZ99" s="9">
        <f t="shared" si="7"/>
        <v>30350</v>
      </c>
      <c r="BA99" s="9">
        <v>350</v>
      </c>
      <c r="BB99" s="9">
        <f t="shared" si="8"/>
        <v>30000</v>
      </c>
      <c r="BC99" s="10">
        <f t="shared" si="9"/>
        <v>5280.0000000000009</v>
      </c>
      <c r="BD99" s="11">
        <f t="shared" si="10"/>
        <v>24000</v>
      </c>
      <c r="BE99" s="12">
        <f t="shared" si="11"/>
        <v>720</v>
      </c>
      <c r="BF99" s="9">
        <v>250</v>
      </c>
      <c r="BG99" s="13">
        <f t="shared" si="12"/>
        <v>81.25</v>
      </c>
      <c r="BH99" s="13">
        <v>1000</v>
      </c>
      <c r="BI99" s="14"/>
      <c r="BJ99" s="9">
        <f t="shared" si="13"/>
        <v>18.75</v>
      </c>
      <c r="BK99" t="s">
        <v>162</v>
      </c>
      <c r="BL99" t="s">
        <v>162</v>
      </c>
      <c r="BM99" t="s">
        <v>162</v>
      </c>
      <c r="BN99" t="s">
        <v>162</v>
      </c>
      <c r="BO99">
        <v>566</v>
      </c>
      <c r="BP99">
        <v>566</v>
      </c>
      <c r="BQ99">
        <v>31350</v>
      </c>
      <c r="BR99">
        <v>1000</v>
      </c>
      <c r="BS99">
        <v>156.75</v>
      </c>
      <c r="BT99">
        <v>11.76</v>
      </c>
      <c r="BU99">
        <v>0</v>
      </c>
      <c r="BV99">
        <v>31181.4938</v>
      </c>
      <c r="BW99">
        <v>0</v>
      </c>
      <c r="BX99" t="s">
        <v>162</v>
      </c>
      <c r="BY99" t="s">
        <v>162</v>
      </c>
      <c r="BZ99">
        <v>0</v>
      </c>
      <c r="CA99">
        <v>0</v>
      </c>
      <c r="CB99" t="s">
        <v>166</v>
      </c>
      <c r="CC99">
        <v>62.7</v>
      </c>
      <c r="CD99" t="s">
        <v>162</v>
      </c>
      <c r="CE99">
        <v>0</v>
      </c>
      <c r="CF99">
        <v>0</v>
      </c>
      <c r="CG99" t="s">
        <v>167</v>
      </c>
      <c r="CH99">
        <v>0</v>
      </c>
      <c r="CI99">
        <v>0.2</v>
      </c>
      <c r="CJ99">
        <v>62.7</v>
      </c>
      <c r="CK99" t="s">
        <v>162</v>
      </c>
      <c r="CL99" t="s">
        <v>167</v>
      </c>
      <c r="CM99" t="s">
        <v>162</v>
      </c>
      <c r="CN99" t="s">
        <v>162</v>
      </c>
      <c r="CO99">
        <v>0</v>
      </c>
      <c r="CP99" t="s">
        <v>146</v>
      </c>
      <c r="CQ99">
        <v>30</v>
      </c>
      <c r="CR99">
        <v>18.809999999999999</v>
      </c>
      <c r="CS99">
        <v>1.41</v>
      </c>
      <c r="CT99">
        <v>31336.78</v>
      </c>
      <c r="CU99" t="s">
        <v>168</v>
      </c>
      <c r="CV99">
        <v>25</v>
      </c>
      <c r="CW99">
        <v>15.675000000000001</v>
      </c>
      <c r="CX99">
        <v>1.18</v>
      </c>
      <c r="CY99" t="s">
        <v>168</v>
      </c>
      <c r="CZ99">
        <v>7.5</v>
      </c>
      <c r="DA99">
        <v>4.7024999999999997</v>
      </c>
      <c r="DB99">
        <v>0.35</v>
      </c>
      <c r="DC99" t="s">
        <v>163</v>
      </c>
      <c r="DD99">
        <v>7.5</v>
      </c>
      <c r="DE99">
        <v>4.7024999999999997</v>
      </c>
      <c r="DF99">
        <v>0.35</v>
      </c>
      <c r="DG99">
        <v>0</v>
      </c>
      <c r="DH99">
        <v>6.51</v>
      </c>
      <c r="DI99">
        <v>0.49</v>
      </c>
      <c r="DJ99" t="s">
        <v>168</v>
      </c>
      <c r="DK99">
        <v>5</v>
      </c>
      <c r="DL99">
        <v>3.1349999999999998</v>
      </c>
      <c r="DM99">
        <v>0.24</v>
      </c>
      <c r="DN99" t="s">
        <v>168</v>
      </c>
      <c r="DO99">
        <v>25</v>
      </c>
      <c r="DP99">
        <v>15.675000000000001</v>
      </c>
      <c r="DQ99">
        <v>1.18</v>
      </c>
      <c r="DR99" t="s">
        <v>162</v>
      </c>
      <c r="DS99">
        <v>0</v>
      </c>
      <c r="DT99">
        <v>0</v>
      </c>
      <c r="DU99" t="s">
        <v>162</v>
      </c>
      <c r="DV99">
        <v>0</v>
      </c>
      <c r="DW99">
        <v>0</v>
      </c>
      <c r="DX99" t="s">
        <v>162</v>
      </c>
      <c r="DY99" t="s">
        <v>162</v>
      </c>
      <c r="DZ99" t="s">
        <v>162</v>
      </c>
      <c r="EA99" t="s">
        <v>162</v>
      </c>
      <c r="EB99">
        <v>0</v>
      </c>
      <c r="EC99">
        <v>0</v>
      </c>
      <c r="ED99">
        <v>94.05</v>
      </c>
      <c r="EE99">
        <v>7.05</v>
      </c>
      <c r="EF99">
        <v>2.0020566000040006E+19</v>
      </c>
      <c r="EG99">
        <v>3.0040561E+19</v>
      </c>
      <c r="EH99" t="s">
        <v>204</v>
      </c>
      <c r="EI99" t="s">
        <v>203</v>
      </c>
      <c r="EJ99" t="s">
        <v>162</v>
      </c>
      <c r="EK99" t="s">
        <v>162</v>
      </c>
      <c r="EL99" t="s">
        <v>126</v>
      </c>
      <c r="EM99" t="s">
        <v>162</v>
      </c>
      <c r="EN99" t="s">
        <v>162</v>
      </c>
      <c r="EO99" t="s">
        <v>162</v>
      </c>
      <c r="EP99" t="s">
        <v>162</v>
      </c>
      <c r="EQ99" t="s">
        <v>162</v>
      </c>
      <c r="ER99" t="s">
        <v>162</v>
      </c>
      <c r="ES99" t="s">
        <v>162</v>
      </c>
      <c r="ET99" t="s">
        <v>162</v>
      </c>
      <c r="EU99" t="s">
        <v>162</v>
      </c>
      <c r="EV99">
        <v>31336.78</v>
      </c>
      <c r="EW99">
        <v>0</v>
      </c>
      <c r="EX99">
        <v>0</v>
      </c>
      <c r="EY99" t="s">
        <v>162</v>
      </c>
      <c r="EZ99" t="s">
        <v>171</v>
      </c>
      <c r="FA99" t="s">
        <v>162</v>
      </c>
      <c r="FB99">
        <v>0</v>
      </c>
      <c r="FC99">
        <v>0</v>
      </c>
    </row>
    <row r="100" spans="1:159" x14ac:dyDescent="0.25">
      <c r="A100" t="s">
        <v>157</v>
      </c>
      <c r="B100" t="s">
        <v>144</v>
      </c>
      <c r="C100">
        <v>9819879579</v>
      </c>
      <c r="D100" t="s">
        <v>145</v>
      </c>
      <c r="E100" t="s">
        <v>146</v>
      </c>
      <c r="F100" s="3" t="s">
        <v>147</v>
      </c>
      <c r="G100" t="s">
        <v>148</v>
      </c>
      <c r="H100" t="s">
        <v>149</v>
      </c>
      <c r="I100" t="s">
        <v>150</v>
      </c>
      <c r="J100" t="s">
        <v>151</v>
      </c>
      <c r="K100" t="s">
        <v>152</v>
      </c>
      <c r="L100" s="4">
        <v>0.5</v>
      </c>
      <c r="M100" s="4">
        <v>31350</v>
      </c>
      <c r="N100" t="s">
        <v>153</v>
      </c>
      <c r="O100" t="s">
        <v>154</v>
      </c>
      <c r="P100" t="s">
        <v>205</v>
      </c>
      <c r="Q100">
        <v>34993</v>
      </c>
      <c r="R100">
        <v>890540</v>
      </c>
      <c r="S100" s="3" t="s">
        <v>156</v>
      </c>
      <c r="T100" t="s">
        <v>157</v>
      </c>
      <c r="U100">
        <v>2618691405</v>
      </c>
      <c r="V100" t="s">
        <v>206</v>
      </c>
      <c r="W100" t="s">
        <v>206</v>
      </c>
      <c r="X100">
        <v>1162227</v>
      </c>
      <c r="Y100">
        <v>1001520</v>
      </c>
      <c r="Z100">
        <v>25533149</v>
      </c>
      <c r="AA100">
        <v>9819879579</v>
      </c>
      <c r="AB100">
        <v>815167</v>
      </c>
      <c r="AC100" t="s">
        <v>159</v>
      </c>
      <c r="AD100" t="s">
        <v>160</v>
      </c>
      <c r="AE100" t="s">
        <v>161</v>
      </c>
      <c r="AF100" t="s">
        <v>151</v>
      </c>
      <c r="AG100">
        <v>5999</v>
      </c>
      <c r="AH100">
        <v>63</v>
      </c>
      <c r="AI100" t="s">
        <v>162</v>
      </c>
      <c r="AJ100" t="s">
        <v>162</v>
      </c>
      <c r="AK100" t="s">
        <v>162</v>
      </c>
      <c r="AL100" t="s">
        <v>163</v>
      </c>
      <c r="AM100" t="s">
        <v>206</v>
      </c>
      <c r="AN100">
        <v>566</v>
      </c>
      <c r="AO100">
        <v>936988</v>
      </c>
      <c r="AP100">
        <v>566</v>
      </c>
      <c r="AQ100">
        <v>9819879579</v>
      </c>
      <c r="AR100">
        <v>9819879579</v>
      </c>
      <c r="AS100" t="s">
        <v>153</v>
      </c>
      <c r="AT100" t="s">
        <v>164</v>
      </c>
      <c r="AU100" t="s">
        <v>162</v>
      </c>
      <c r="AV100" t="s">
        <v>165</v>
      </c>
      <c r="AW100" s="4">
        <v>0.5</v>
      </c>
      <c r="AX100">
        <v>31350</v>
      </c>
      <c r="AY100">
        <v>31350</v>
      </c>
      <c r="AZ100" s="9">
        <f t="shared" si="7"/>
        <v>30350</v>
      </c>
      <c r="BA100" s="9">
        <v>350</v>
      </c>
      <c r="BB100" s="9">
        <f t="shared" si="8"/>
        <v>30000</v>
      </c>
      <c r="BC100" s="10">
        <f t="shared" si="9"/>
        <v>5280.0000000000009</v>
      </c>
      <c r="BD100" s="11">
        <f t="shared" si="10"/>
        <v>24000</v>
      </c>
      <c r="BE100" s="12">
        <f t="shared" si="11"/>
        <v>720</v>
      </c>
      <c r="BF100" s="9">
        <v>250</v>
      </c>
      <c r="BG100" s="13">
        <f t="shared" si="12"/>
        <v>81.25</v>
      </c>
      <c r="BH100" s="13">
        <v>1000</v>
      </c>
      <c r="BI100" s="14"/>
      <c r="BJ100" s="9">
        <f t="shared" si="13"/>
        <v>18.75</v>
      </c>
      <c r="BK100" t="s">
        <v>162</v>
      </c>
      <c r="BL100" t="s">
        <v>162</v>
      </c>
      <c r="BM100" t="s">
        <v>162</v>
      </c>
      <c r="BN100" t="s">
        <v>162</v>
      </c>
      <c r="BO100">
        <v>566</v>
      </c>
      <c r="BP100">
        <v>566</v>
      </c>
      <c r="BQ100">
        <v>31350</v>
      </c>
      <c r="BR100">
        <v>1000</v>
      </c>
      <c r="BS100">
        <v>156.75</v>
      </c>
      <c r="BT100">
        <v>11.76</v>
      </c>
      <c r="BU100">
        <v>0</v>
      </c>
      <c r="BV100">
        <v>31181.4938</v>
      </c>
      <c r="BW100">
        <v>0</v>
      </c>
      <c r="BX100" t="s">
        <v>162</v>
      </c>
      <c r="BY100" t="s">
        <v>162</v>
      </c>
      <c r="BZ100">
        <v>0</v>
      </c>
      <c r="CA100">
        <v>0</v>
      </c>
      <c r="CB100" t="s">
        <v>166</v>
      </c>
      <c r="CC100">
        <v>62.7</v>
      </c>
      <c r="CD100" t="s">
        <v>162</v>
      </c>
      <c r="CE100">
        <v>0</v>
      </c>
      <c r="CF100">
        <v>0</v>
      </c>
      <c r="CG100" t="s">
        <v>167</v>
      </c>
      <c r="CH100">
        <v>0</v>
      </c>
      <c r="CI100">
        <v>0.2</v>
      </c>
      <c r="CJ100">
        <v>62.7</v>
      </c>
      <c r="CK100" t="s">
        <v>162</v>
      </c>
      <c r="CL100" t="s">
        <v>167</v>
      </c>
      <c r="CM100" t="s">
        <v>162</v>
      </c>
      <c r="CN100" t="s">
        <v>162</v>
      </c>
      <c r="CO100">
        <v>0</v>
      </c>
      <c r="CP100" t="s">
        <v>146</v>
      </c>
      <c r="CQ100">
        <v>30</v>
      </c>
      <c r="CR100">
        <v>18.809999999999999</v>
      </c>
      <c r="CS100">
        <v>1.41</v>
      </c>
      <c r="CT100">
        <v>31336.78</v>
      </c>
      <c r="CU100" t="s">
        <v>168</v>
      </c>
      <c r="CV100">
        <v>25</v>
      </c>
      <c r="CW100">
        <v>15.675000000000001</v>
      </c>
      <c r="CX100">
        <v>1.18</v>
      </c>
      <c r="CY100" t="s">
        <v>168</v>
      </c>
      <c r="CZ100">
        <v>7.5</v>
      </c>
      <c r="DA100">
        <v>4.7024999999999997</v>
      </c>
      <c r="DB100">
        <v>0.35</v>
      </c>
      <c r="DC100" t="s">
        <v>163</v>
      </c>
      <c r="DD100">
        <v>7.5</v>
      </c>
      <c r="DE100">
        <v>4.7024999999999997</v>
      </c>
      <c r="DF100">
        <v>0.35</v>
      </c>
      <c r="DG100">
        <v>0</v>
      </c>
      <c r="DH100">
        <v>6.51</v>
      </c>
      <c r="DI100">
        <v>0.49</v>
      </c>
      <c r="DJ100" t="s">
        <v>168</v>
      </c>
      <c r="DK100">
        <v>5</v>
      </c>
      <c r="DL100">
        <v>3.1349999999999998</v>
      </c>
      <c r="DM100">
        <v>0.24</v>
      </c>
      <c r="DN100" t="s">
        <v>168</v>
      </c>
      <c r="DO100">
        <v>25</v>
      </c>
      <c r="DP100">
        <v>15.675000000000001</v>
      </c>
      <c r="DQ100">
        <v>1.18</v>
      </c>
      <c r="DR100" t="s">
        <v>162</v>
      </c>
      <c r="DS100">
        <v>0</v>
      </c>
      <c r="DT100">
        <v>0</v>
      </c>
      <c r="DU100" t="s">
        <v>162</v>
      </c>
      <c r="DV100">
        <v>0</v>
      </c>
      <c r="DW100">
        <v>0</v>
      </c>
      <c r="DX100" t="s">
        <v>162</v>
      </c>
      <c r="DY100" t="s">
        <v>162</v>
      </c>
      <c r="DZ100" t="s">
        <v>162</v>
      </c>
      <c r="EA100" t="s">
        <v>162</v>
      </c>
      <c r="EB100">
        <v>0</v>
      </c>
      <c r="EC100">
        <v>0</v>
      </c>
      <c r="ED100">
        <v>94.05</v>
      </c>
      <c r="EE100">
        <v>7.05</v>
      </c>
      <c r="EF100">
        <v>2.0020566000040006E+19</v>
      </c>
      <c r="EG100">
        <v>3.0040561E+19</v>
      </c>
      <c r="EH100" t="s">
        <v>207</v>
      </c>
      <c r="EI100" t="s">
        <v>206</v>
      </c>
      <c r="EJ100" t="s">
        <v>162</v>
      </c>
      <c r="EK100" t="s">
        <v>162</v>
      </c>
      <c r="EL100" t="s">
        <v>126</v>
      </c>
      <c r="EM100" t="s">
        <v>162</v>
      </c>
      <c r="EN100" t="s">
        <v>162</v>
      </c>
      <c r="EO100" t="s">
        <v>162</v>
      </c>
      <c r="EP100" t="s">
        <v>162</v>
      </c>
      <c r="EQ100" t="s">
        <v>162</v>
      </c>
      <c r="ER100" t="s">
        <v>162</v>
      </c>
      <c r="ES100" t="s">
        <v>162</v>
      </c>
      <c r="ET100" t="s">
        <v>162</v>
      </c>
      <c r="EU100" t="s">
        <v>162</v>
      </c>
      <c r="EV100">
        <v>31336.78</v>
      </c>
      <c r="EW100">
        <v>0</v>
      </c>
      <c r="EX100">
        <v>0</v>
      </c>
      <c r="EY100" t="s">
        <v>162</v>
      </c>
      <c r="EZ100" t="s">
        <v>171</v>
      </c>
      <c r="FA100" t="s">
        <v>162</v>
      </c>
      <c r="FB100">
        <v>0</v>
      </c>
      <c r="FC100">
        <v>0</v>
      </c>
    </row>
    <row r="101" spans="1:159" x14ac:dyDescent="0.25">
      <c r="A101" t="s">
        <v>157</v>
      </c>
      <c r="B101" t="s">
        <v>144</v>
      </c>
      <c r="C101">
        <v>9819856055</v>
      </c>
      <c r="D101" t="s">
        <v>145</v>
      </c>
      <c r="E101" t="s">
        <v>146</v>
      </c>
      <c r="F101" s="3" t="s">
        <v>147</v>
      </c>
      <c r="G101" t="s">
        <v>148</v>
      </c>
      <c r="H101" t="s">
        <v>149</v>
      </c>
      <c r="I101" t="s">
        <v>150</v>
      </c>
      <c r="J101" t="s">
        <v>151</v>
      </c>
      <c r="K101" t="s">
        <v>152</v>
      </c>
      <c r="L101" s="4">
        <v>0.5</v>
      </c>
      <c r="M101" s="4">
        <v>31350</v>
      </c>
      <c r="N101" t="s">
        <v>153</v>
      </c>
      <c r="O101" t="s">
        <v>154</v>
      </c>
      <c r="P101" t="s">
        <v>208</v>
      </c>
      <c r="Q101">
        <v>34993</v>
      </c>
      <c r="R101">
        <v>887230</v>
      </c>
      <c r="S101" s="3" t="s">
        <v>156</v>
      </c>
      <c r="T101" t="s">
        <v>157</v>
      </c>
      <c r="U101">
        <v>2618689752</v>
      </c>
      <c r="V101" t="s">
        <v>209</v>
      </c>
      <c r="W101" t="s">
        <v>209</v>
      </c>
      <c r="X101">
        <v>1567807</v>
      </c>
      <c r="Y101">
        <v>1001519</v>
      </c>
      <c r="Z101">
        <v>25533142</v>
      </c>
      <c r="AA101">
        <v>9819856055</v>
      </c>
      <c r="AB101">
        <v>815167</v>
      </c>
      <c r="AC101" t="s">
        <v>159</v>
      </c>
      <c r="AD101" t="s">
        <v>160</v>
      </c>
      <c r="AE101" t="s">
        <v>161</v>
      </c>
      <c r="AF101" t="s">
        <v>151</v>
      </c>
      <c r="AG101">
        <v>5999</v>
      </c>
      <c r="AH101">
        <v>63</v>
      </c>
      <c r="AI101" t="s">
        <v>162</v>
      </c>
      <c r="AJ101" t="s">
        <v>162</v>
      </c>
      <c r="AK101" t="s">
        <v>162</v>
      </c>
      <c r="AL101" t="s">
        <v>163</v>
      </c>
      <c r="AM101" t="s">
        <v>209</v>
      </c>
      <c r="AN101">
        <v>566</v>
      </c>
      <c r="AO101">
        <v>936952</v>
      </c>
      <c r="AP101">
        <v>566</v>
      </c>
      <c r="AQ101">
        <v>9819856055</v>
      </c>
      <c r="AR101">
        <v>9819856055</v>
      </c>
      <c r="AS101" t="s">
        <v>153</v>
      </c>
      <c r="AT101" t="s">
        <v>164</v>
      </c>
      <c r="AU101" t="s">
        <v>162</v>
      </c>
      <c r="AV101" t="s">
        <v>165</v>
      </c>
      <c r="AW101" s="4">
        <v>0.5</v>
      </c>
      <c r="AX101">
        <v>31350</v>
      </c>
      <c r="AY101">
        <v>31350</v>
      </c>
      <c r="AZ101" s="9">
        <f t="shared" si="7"/>
        <v>30350</v>
      </c>
      <c r="BA101" s="9">
        <v>350</v>
      </c>
      <c r="BB101" s="9">
        <f t="shared" si="8"/>
        <v>30000</v>
      </c>
      <c r="BC101" s="10">
        <f t="shared" si="9"/>
        <v>5280.0000000000009</v>
      </c>
      <c r="BD101" s="11">
        <f t="shared" si="10"/>
        <v>24000</v>
      </c>
      <c r="BE101" s="12">
        <f t="shared" si="11"/>
        <v>720</v>
      </c>
      <c r="BF101" s="9">
        <v>250</v>
      </c>
      <c r="BG101" s="13">
        <f t="shared" si="12"/>
        <v>81.25</v>
      </c>
      <c r="BH101" s="13">
        <v>1000</v>
      </c>
      <c r="BI101" s="14"/>
      <c r="BJ101" s="9">
        <f t="shared" si="13"/>
        <v>18.75</v>
      </c>
      <c r="BK101" t="s">
        <v>162</v>
      </c>
      <c r="BL101" t="s">
        <v>162</v>
      </c>
      <c r="BM101" t="s">
        <v>162</v>
      </c>
      <c r="BN101" t="s">
        <v>162</v>
      </c>
      <c r="BO101">
        <v>566</v>
      </c>
      <c r="BP101">
        <v>566</v>
      </c>
      <c r="BQ101">
        <v>31350</v>
      </c>
      <c r="BR101">
        <v>1000</v>
      </c>
      <c r="BS101">
        <v>156.75</v>
      </c>
      <c r="BT101">
        <v>11.76</v>
      </c>
      <c r="BU101">
        <v>0</v>
      </c>
      <c r="BV101">
        <v>31181.4938</v>
      </c>
      <c r="BW101">
        <v>0</v>
      </c>
      <c r="BX101" t="s">
        <v>162</v>
      </c>
      <c r="BY101" t="s">
        <v>162</v>
      </c>
      <c r="BZ101">
        <v>0</v>
      </c>
      <c r="CA101">
        <v>0</v>
      </c>
      <c r="CB101" t="s">
        <v>166</v>
      </c>
      <c r="CC101">
        <v>62.7</v>
      </c>
      <c r="CD101" t="s">
        <v>162</v>
      </c>
      <c r="CE101">
        <v>0</v>
      </c>
      <c r="CF101">
        <v>0</v>
      </c>
      <c r="CG101" t="s">
        <v>167</v>
      </c>
      <c r="CH101">
        <v>0</v>
      </c>
      <c r="CI101">
        <v>0.2</v>
      </c>
      <c r="CJ101">
        <v>62.7</v>
      </c>
      <c r="CK101" t="s">
        <v>162</v>
      </c>
      <c r="CL101" t="s">
        <v>167</v>
      </c>
      <c r="CM101" t="s">
        <v>162</v>
      </c>
      <c r="CN101" t="s">
        <v>162</v>
      </c>
      <c r="CO101">
        <v>0</v>
      </c>
      <c r="CP101" t="s">
        <v>146</v>
      </c>
      <c r="CQ101">
        <v>30</v>
      </c>
      <c r="CR101">
        <v>18.809999999999999</v>
      </c>
      <c r="CS101">
        <v>1.41</v>
      </c>
      <c r="CT101">
        <v>31336.78</v>
      </c>
      <c r="CU101" t="s">
        <v>168</v>
      </c>
      <c r="CV101">
        <v>25</v>
      </c>
      <c r="CW101">
        <v>15.675000000000001</v>
      </c>
      <c r="CX101">
        <v>1.18</v>
      </c>
      <c r="CY101" t="s">
        <v>168</v>
      </c>
      <c r="CZ101">
        <v>7.5</v>
      </c>
      <c r="DA101">
        <v>4.7024999999999997</v>
      </c>
      <c r="DB101">
        <v>0.35</v>
      </c>
      <c r="DC101" t="s">
        <v>163</v>
      </c>
      <c r="DD101">
        <v>7.5</v>
      </c>
      <c r="DE101">
        <v>4.7024999999999997</v>
      </c>
      <c r="DF101">
        <v>0.35</v>
      </c>
      <c r="DG101">
        <v>0</v>
      </c>
      <c r="DH101">
        <v>6.51</v>
      </c>
      <c r="DI101">
        <v>0.49</v>
      </c>
      <c r="DJ101" t="s">
        <v>168</v>
      </c>
      <c r="DK101">
        <v>5</v>
      </c>
      <c r="DL101">
        <v>3.1349999999999998</v>
      </c>
      <c r="DM101">
        <v>0.24</v>
      </c>
      <c r="DN101" t="s">
        <v>168</v>
      </c>
      <c r="DO101">
        <v>25</v>
      </c>
      <c r="DP101">
        <v>15.675000000000001</v>
      </c>
      <c r="DQ101">
        <v>1.18</v>
      </c>
      <c r="DR101" t="s">
        <v>162</v>
      </c>
      <c r="DS101">
        <v>0</v>
      </c>
      <c r="DT101">
        <v>0</v>
      </c>
      <c r="DU101" t="s">
        <v>162</v>
      </c>
      <c r="DV101">
        <v>0</v>
      </c>
      <c r="DW101">
        <v>0</v>
      </c>
      <c r="DX101" t="s">
        <v>162</v>
      </c>
      <c r="DY101" t="s">
        <v>162</v>
      </c>
      <c r="DZ101" t="s">
        <v>162</v>
      </c>
      <c r="EA101" t="s">
        <v>162</v>
      </c>
      <c r="EB101">
        <v>0</v>
      </c>
      <c r="EC101">
        <v>0</v>
      </c>
      <c r="ED101">
        <v>94.05</v>
      </c>
      <c r="EE101">
        <v>7.05</v>
      </c>
      <c r="EF101">
        <v>2.0020566000040006E+19</v>
      </c>
      <c r="EG101">
        <v>3.0040561E+19</v>
      </c>
      <c r="EH101" t="s">
        <v>210</v>
      </c>
      <c r="EI101" t="s">
        <v>209</v>
      </c>
      <c r="EJ101" t="s">
        <v>162</v>
      </c>
      <c r="EK101" t="s">
        <v>162</v>
      </c>
      <c r="EL101" t="s">
        <v>126</v>
      </c>
      <c r="EM101" t="s">
        <v>162</v>
      </c>
      <c r="EN101" t="s">
        <v>162</v>
      </c>
      <c r="EO101" t="s">
        <v>162</v>
      </c>
      <c r="EP101" t="s">
        <v>162</v>
      </c>
      <c r="EQ101" t="s">
        <v>162</v>
      </c>
      <c r="ER101" t="s">
        <v>162</v>
      </c>
      <c r="ES101" t="s">
        <v>162</v>
      </c>
      <c r="ET101" t="s">
        <v>162</v>
      </c>
      <c r="EU101" t="s">
        <v>162</v>
      </c>
      <c r="EV101">
        <v>31336.78</v>
      </c>
      <c r="EW101">
        <v>0</v>
      </c>
      <c r="EX101">
        <v>0</v>
      </c>
      <c r="EY101" t="s">
        <v>162</v>
      </c>
      <c r="EZ101" t="s">
        <v>171</v>
      </c>
      <c r="FA101" t="s">
        <v>162</v>
      </c>
      <c r="FB101">
        <v>0</v>
      </c>
      <c r="FC101">
        <v>0</v>
      </c>
    </row>
    <row r="102" spans="1:159" x14ac:dyDescent="0.25">
      <c r="A102" t="s">
        <v>157</v>
      </c>
      <c r="B102" t="s">
        <v>144</v>
      </c>
      <c r="C102">
        <v>9819806916</v>
      </c>
      <c r="D102" t="s">
        <v>145</v>
      </c>
      <c r="E102" t="s">
        <v>146</v>
      </c>
      <c r="F102" s="3" t="s">
        <v>147</v>
      </c>
      <c r="G102" t="s">
        <v>148</v>
      </c>
      <c r="H102" t="s">
        <v>149</v>
      </c>
      <c r="I102" t="s">
        <v>150</v>
      </c>
      <c r="J102" t="s">
        <v>151</v>
      </c>
      <c r="K102" t="s">
        <v>152</v>
      </c>
      <c r="L102" s="4">
        <v>0.5</v>
      </c>
      <c r="M102" s="4">
        <v>31350</v>
      </c>
      <c r="N102" t="s">
        <v>153</v>
      </c>
      <c r="O102" t="s">
        <v>154</v>
      </c>
      <c r="P102" t="s">
        <v>211</v>
      </c>
      <c r="Q102">
        <v>34993</v>
      </c>
      <c r="R102">
        <v>880920</v>
      </c>
      <c r="S102" s="3" t="s">
        <v>156</v>
      </c>
      <c r="T102" t="s">
        <v>157</v>
      </c>
      <c r="U102">
        <v>2618686187</v>
      </c>
      <c r="V102" t="s">
        <v>212</v>
      </c>
      <c r="W102" t="s">
        <v>212</v>
      </c>
      <c r="X102">
        <v>1567807</v>
      </c>
      <c r="Y102">
        <v>1001518</v>
      </c>
      <c r="Z102">
        <v>25533102</v>
      </c>
      <c r="AA102">
        <v>9819806916</v>
      </c>
      <c r="AB102">
        <v>815167</v>
      </c>
      <c r="AC102" t="s">
        <v>159</v>
      </c>
      <c r="AD102" t="s">
        <v>160</v>
      </c>
      <c r="AE102" t="s">
        <v>161</v>
      </c>
      <c r="AF102" t="s">
        <v>151</v>
      </c>
      <c r="AG102">
        <v>5999</v>
      </c>
      <c r="AH102">
        <v>63</v>
      </c>
      <c r="AI102" t="s">
        <v>162</v>
      </c>
      <c r="AJ102" t="s">
        <v>162</v>
      </c>
      <c r="AK102" t="s">
        <v>162</v>
      </c>
      <c r="AL102" t="s">
        <v>163</v>
      </c>
      <c r="AM102" t="s">
        <v>212</v>
      </c>
      <c r="AN102">
        <v>566</v>
      </c>
      <c r="AO102">
        <v>936895</v>
      </c>
      <c r="AP102">
        <v>566</v>
      </c>
      <c r="AQ102">
        <v>9819806916</v>
      </c>
      <c r="AR102">
        <v>9819806916</v>
      </c>
      <c r="AS102" t="s">
        <v>153</v>
      </c>
      <c r="AT102" t="s">
        <v>164</v>
      </c>
      <c r="AU102" t="s">
        <v>162</v>
      </c>
      <c r="AV102" t="s">
        <v>165</v>
      </c>
      <c r="AW102" s="4">
        <v>0.5</v>
      </c>
      <c r="AX102">
        <v>31350</v>
      </c>
      <c r="AY102">
        <v>31350</v>
      </c>
      <c r="AZ102" s="9">
        <f t="shared" si="7"/>
        <v>30350</v>
      </c>
      <c r="BA102" s="9">
        <v>350</v>
      </c>
      <c r="BB102" s="9">
        <f t="shared" si="8"/>
        <v>30000</v>
      </c>
      <c r="BC102" s="10">
        <f t="shared" si="9"/>
        <v>5280.0000000000009</v>
      </c>
      <c r="BD102" s="11">
        <f t="shared" si="10"/>
        <v>24000</v>
      </c>
      <c r="BE102" s="12">
        <f t="shared" si="11"/>
        <v>720</v>
      </c>
      <c r="BF102" s="9">
        <v>250</v>
      </c>
      <c r="BG102" s="13">
        <f t="shared" si="12"/>
        <v>81.25</v>
      </c>
      <c r="BH102" s="13">
        <v>1000</v>
      </c>
      <c r="BI102" s="14"/>
      <c r="BJ102" s="9">
        <f t="shared" si="13"/>
        <v>18.75</v>
      </c>
      <c r="BK102" t="s">
        <v>162</v>
      </c>
      <c r="BL102" t="s">
        <v>162</v>
      </c>
      <c r="BM102" t="s">
        <v>162</v>
      </c>
      <c r="BN102" t="s">
        <v>162</v>
      </c>
      <c r="BO102">
        <v>566</v>
      </c>
      <c r="BP102">
        <v>566</v>
      </c>
      <c r="BQ102">
        <v>31350</v>
      </c>
      <c r="BR102">
        <v>1000</v>
      </c>
      <c r="BS102">
        <v>156.75</v>
      </c>
      <c r="BT102">
        <v>11.76</v>
      </c>
      <c r="BU102">
        <v>0</v>
      </c>
      <c r="BV102">
        <v>31181.4938</v>
      </c>
      <c r="BW102">
        <v>0</v>
      </c>
      <c r="BX102" t="s">
        <v>162</v>
      </c>
      <c r="BY102" t="s">
        <v>162</v>
      </c>
      <c r="BZ102">
        <v>0</v>
      </c>
      <c r="CA102">
        <v>0</v>
      </c>
      <c r="CB102" t="s">
        <v>166</v>
      </c>
      <c r="CC102">
        <v>62.7</v>
      </c>
      <c r="CD102" t="s">
        <v>162</v>
      </c>
      <c r="CE102">
        <v>0</v>
      </c>
      <c r="CF102">
        <v>0</v>
      </c>
      <c r="CG102" t="s">
        <v>167</v>
      </c>
      <c r="CH102">
        <v>0</v>
      </c>
      <c r="CI102">
        <v>0.2</v>
      </c>
      <c r="CJ102">
        <v>62.7</v>
      </c>
      <c r="CK102" t="s">
        <v>162</v>
      </c>
      <c r="CL102" t="s">
        <v>167</v>
      </c>
      <c r="CM102" t="s">
        <v>162</v>
      </c>
      <c r="CN102" t="s">
        <v>162</v>
      </c>
      <c r="CO102">
        <v>0</v>
      </c>
      <c r="CP102" t="s">
        <v>146</v>
      </c>
      <c r="CQ102">
        <v>30</v>
      </c>
      <c r="CR102">
        <v>18.809999999999999</v>
      </c>
      <c r="CS102">
        <v>1.41</v>
      </c>
      <c r="CT102">
        <v>31336.78</v>
      </c>
      <c r="CU102" t="s">
        <v>168</v>
      </c>
      <c r="CV102">
        <v>25</v>
      </c>
      <c r="CW102">
        <v>15.675000000000001</v>
      </c>
      <c r="CX102">
        <v>1.18</v>
      </c>
      <c r="CY102" t="s">
        <v>168</v>
      </c>
      <c r="CZ102">
        <v>7.5</v>
      </c>
      <c r="DA102">
        <v>4.7024999999999997</v>
      </c>
      <c r="DB102">
        <v>0.35</v>
      </c>
      <c r="DC102" t="s">
        <v>163</v>
      </c>
      <c r="DD102">
        <v>7.5</v>
      </c>
      <c r="DE102">
        <v>4.7024999999999997</v>
      </c>
      <c r="DF102">
        <v>0.35</v>
      </c>
      <c r="DG102">
        <v>0</v>
      </c>
      <c r="DH102">
        <v>6.51</v>
      </c>
      <c r="DI102">
        <v>0.49</v>
      </c>
      <c r="DJ102" t="s">
        <v>168</v>
      </c>
      <c r="DK102">
        <v>5</v>
      </c>
      <c r="DL102">
        <v>3.1349999999999998</v>
      </c>
      <c r="DM102">
        <v>0.24</v>
      </c>
      <c r="DN102" t="s">
        <v>168</v>
      </c>
      <c r="DO102">
        <v>25</v>
      </c>
      <c r="DP102">
        <v>15.675000000000001</v>
      </c>
      <c r="DQ102">
        <v>1.18</v>
      </c>
      <c r="DR102" t="s">
        <v>162</v>
      </c>
      <c r="DS102">
        <v>0</v>
      </c>
      <c r="DT102">
        <v>0</v>
      </c>
      <c r="DU102" t="s">
        <v>162</v>
      </c>
      <c r="DV102">
        <v>0</v>
      </c>
      <c r="DW102">
        <v>0</v>
      </c>
      <c r="DX102" t="s">
        <v>162</v>
      </c>
      <c r="DY102" t="s">
        <v>162</v>
      </c>
      <c r="DZ102" t="s">
        <v>162</v>
      </c>
      <c r="EA102" t="s">
        <v>162</v>
      </c>
      <c r="EB102">
        <v>0</v>
      </c>
      <c r="EC102">
        <v>0</v>
      </c>
      <c r="ED102">
        <v>94.05</v>
      </c>
      <c r="EE102">
        <v>7.05</v>
      </c>
      <c r="EF102">
        <v>2.0020566000040006E+19</v>
      </c>
      <c r="EG102">
        <v>3.0040561E+19</v>
      </c>
      <c r="EH102" t="s">
        <v>213</v>
      </c>
      <c r="EI102" t="s">
        <v>212</v>
      </c>
      <c r="EJ102" t="s">
        <v>162</v>
      </c>
      <c r="EK102" t="s">
        <v>162</v>
      </c>
      <c r="EL102" t="s">
        <v>126</v>
      </c>
      <c r="EM102" t="s">
        <v>162</v>
      </c>
      <c r="EN102" t="s">
        <v>162</v>
      </c>
      <c r="EO102" t="s">
        <v>162</v>
      </c>
      <c r="EP102" t="s">
        <v>162</v>
      </c>
      <c r="EQ102" t="s">
        <v>162</v>
      </c>
      <c r="ER102" t="s">
        <v>162</v>
      </c>
      <c r="ES102" t="s">
        <v>162</v>
      </c>
      <c r="ET102" t="s">
        <v>162</v>
      </c>
      <c r="EU102" t="s">
        <v>162</v>
      </c>
      <c r="EV102">
        <v>31336.78</v>
      </c>
      <c r="EW102">
        <v>0</v>
      </c>
      <c r="EX102">
        <v>0</v>
      </c>
      <c r="EY102" t="s">
        <v>162</v>
      </c>
      <c r="EZ102" t="s">
        <v>171</v>
      </c>
      <c r="FA102" t="s">
        <v>162</v>
      </c>
      <c r="FB102">
        <v>0</v>
      </c>
      <c r="FC102">
        <v>0</v>
      </c>
    </row>
    <row r="103" spans="1:159" x14ac:dyDescent="0.25">
      <c r="A103" t="s">
        <v>157</v>
      </c>
      <c r="B103" t="s">
        <v>144</v>
      </c>
      <c r="C103">
        <v>9819765534</v>
      </c>
      <c r="D103" t="s">
        <v>145</v>
      </c>
      <c r="E103" t="s">
        <v>146</v>
      </c>
      <c r="F103" s="3" t="s">
        <v>147</v>
      </c>
      <c r="G103" t="s">
        <v>148</v>
      </c>
      <c r="H103" t="s">
        <v>149</v>
      </c>
      <c r="I103" t="s">
        <v>150</v>
      </c>
      <c r="J103" t="s">
        <v>151</v>
      </c>
      <c r="K103" t="s">
        <v>152</v>
      </c>
      <c r="L103" s="4">
        <v>0.5</v>
      </c>
      <c r="M103" s="4">
        <v>31350</v>
      </c>
      <c r="N103" t="s">
        <v>153</v>
      </c>
      <c r="O103" t="s">
        <v>154</v>
      </c>
      <c r="P103" t="s">
        <v>214</v>
      </c>
      <c r="Q103">
        <v>34993</v>
      </c>
      <c r="R103">
        <v>876200</v>
      </c>
      <c r="S103" s="3" t="s">
        <v>156</v>
      </c>
      <c r="T103" t="s">
        <v>157</v>
      </c>
      <c r="U103">
        <v>2618682611</v>
      </c>
      <c r="V103" t="s">
        <v>215</v>
      </c>
      <c r="W103" t="s">
        <v>215</v>
      </c>
      <c r="X103">
        <v>2152492</v>
      </c>
      <c r="Y103">
        <v>1001516</v>
      </c>
      <c r="Z103">
        <v>25533058</v>
      </c>
      <c r="AA103">
        <v>9819765534</v>
      </c>
      <c r="AB103">
        <v>815167</v>
      </c>
      <c r="AC103" t="s">
        <v>159</v>
      </c>
      <c r="AD103" t="s">
        <v>160</v>
      </c>
      <c r="AE103" t="s">
        <v>161</v>
      </c>
      <c r="AF103" t="s">
        <v>151</v>
      </c>
      <c r="AG103">
        <v>5999</v>
      </c>
      <c r="AH103">
        <v>63</v>
      </c>
      <c r="AI103" t="s">
        <v>162</v>
      </c>
      <c r="AJ103" t="s">
        <v>162</v>
      </c>
      <c r="AK103" t="s">
        <v>162</v>
      </c>
      <c r="AL103" t="s">
        <v>163</v>
      </c>
      <c r="AM103" t="s">
        <v>215</v>
      </c>
      <c r="AN103">
        <v>566</v>
      </c>
      <c r="AO103">
        <v>936841</v>
      </c>
      <c r="AP103">
        <v>566</v>
      </c>
      <c r="AQ103">
        <v>9819765534</v>
      </c>
      <c r="AR103">
        <v>9819765534</v>
      </c>
      <c r="AS103" t="s">
        <v>153</v>
      </c>
      <c r="AT103" t="s">
        <v>164</v>
      </c>
      <c r="AU103" t="s">
        <v>162</v>
      </c>
      <c r="AV103" t="s">
        <v>165</v>
      </c>
      <c r="AW103" s="4">
        <v>0.5</v>
      </c>
      <c r="AX103">
        <v>31350</v>
      </c>
      <c r="AY103">
        <v>31350</v>
      </c>
      <c r="AZ103" s="9">
        <f t="shared" si="7"/>
        <v>30350</v>
      </c>
      <c r="BA103" s="9">
        <v>350</v>
      </c>
      <c r="BB103" s="9">
        <f t="shared" si="8"/>
        <v>30000</v>
      </c>
      <c r="BC103" s="10">
        <f t="shared" si="9"/>
        <v>5280.0000000000009</v>
      </c>
      <c r="BD103" s="11">
        <f t="shared" si="10"/>
        <v>24000</v>
      </c>
      <c r="BE103" s="12">
        <f t="shared" si="11"/>
        <v>720</v>
      </c>
      <c r="BF103" s="9">
        <v>250</v>
      </c>
      <c r="BG103" s="13">
        <f t="shared" si="12"/>
        <v>81.25</v>
      </c>
      <c r="BH103" s="13">
        <v>1000</v>
      </c>
      <c r="BI103" s="14"/>
      <c r="BJ103" s="9">
        <f t="shared" si="13"/>
        <v>18.75</v>
      </c>
      <c r="BK103" t="s">
        <v>162</v>
      </c>
      <c r="BL103" t="s">
        <v>162</v>
      </c>
      <c r="BM103" t="s">
        <v>162</v>
      </c>
      <c r="BN103" t="s">
        <v>162</v>
      </c>
      <c r="BO103">
        <v>566</v>
      </c>
      <c r="BP103">
        <v>566</v>
      </c>
      <c r="BQ103">
        <v>31350</v>
      </c>
      <c r="BR103">
        <v>1000</v>
      </c>
      <c r="BS103">
        <v>156.75</v>
      </c>
      <c r="BT103">
        <v>11.76</v>
      </c>
      <c r="BU103">
        <v>0</v>
      </c>
      <c r="BV103">
        <v>31181.4938</v>
      </c>
      <c r="BW103">
        <v>0</v>
      </c>
      <c r="BX103" t="s">
        <v>162</v>
      </c>
      <c r="BY103" t="s">
        <v>162</v>
      </c>
      <c r="BZ103">
        <v>0</v>
      </c>
      <c r="CA103">
        <v>0</v>
      </c>
      <c r="CB103" t="s">
        <v>166</v>
      </c>
      <c r="CC103">
        <v>62.7</v>
      </c>
      <c r="CD103" t="s">
        <v>162</v>
      </c>
      <c r="CE103">
        <v>0</v>
      </c>
      <c r="CF103">
        <v>0</v>
      </c>
      <c r="CG103" t="s">
        <v>167</v>
      </c>
      <c r="CH103">
        <v>0</v>
      </c>
      <c r="CI103">
        <v>0.2</v>
      </c>
      <c r="CJ103">
        <v>62.7</v>
      </c>
      <c r="CK103" t="s">
        <v>162</v>
      </c>
      <c r="CL103" t="s">
        <v>167</v>
      </c>
      <c r="CM103" t="s">
        <v>162</v>
      </c>
      <c r="CN103" t="s">
        <v>162</v>
      </c>
      <c r="CO103">
        <v>0</v>
      </c>
      <c r="CP103" t="s">
        <v>146</v>
      </c>
      <c r="CQ103">
        <v>30</v>
      </c>
      <c r="CR103">
        <v>18.809999999999999</v>
      </c>
      <c r="CS103">
        <v>1.41</v>
      </c>
      <c r="CT103">
        <v>31336.78</v>
      </c>
      <c r="CU103" t="s">
        <v>168</v>
      </c>
      <c r="CV103">
        <v>25</v>
      </c>
      <c r="CW103">
        <v>15.675000000000001</v>
      </c>
      <c r="CX103">
        <v>1.18</v>
      </c>
      <c r="CY103" t="s">
        <v>168</v>
      </c>
      <c r="CZ103">
        <v>7.5</v>
      </c>
      <c r="DA103">
        <v>4.7024999999999997</v>
      </c>
      <c r="DB103">
        <v>0.35</v>
      </c>
      <c r="DC103" t="s">
        <v>163</v>
      </c>
      <c r="DD103">
        <v>7.5</v>
      </c>
      <c r="DE103">
        <v>4.7024999999999997</v>
      </c>
      <c r="DF103">
        <v>0.35</v>
      </c>
      <c r="DG103">
        <v>0</v>
      </c>
      <c r="DH103">
        <v>6.51</v>
      </c>
      <c r="DI103">
        <v>0.49</v>
      </c>
      <c r="DJ103" t="s">
        <v>168</v>
      </c>
      <c r="DK103">
        <v>5</v>
      </c>
      <c r="DL103">
        <v>3.1349999999999998</v>
      </c>
      <c r="DM103">
        <v>0.24</v>
      </c>
      <c r="DN103" t="s">
        <v>168</v>
      </c>
      <c r="DO103">
        <v>25</v>
      </c>
      <c r="DP103">
        <v>15.675000000000001</v>
      </c>
      <c r="DQ103">
        <v>1.18</v>
      </c>
      <c r="DR103" t="s">
        <v>162</v>
      </c>
      <c r="DS103">
        <v>0</v>
      </c>
      <c r="DT103">
        <v>0</v>
      </c>
      <c r="DU103" t="s">
        <v>162</v>
      </c>
      <c r="DV103">
        <v>0</v>
      </c>
      <c r="DW103">
        <v>0</v>
      </c>
      <c r="DX103" t="s">
        <v>162</v>
      </c>
      <c r="DY103" t="s">
        <v>162</v>
      </c>
      <c r="DZ103" t="s">
        <v>162</v>
      </c>
      <c r="EA103" t="s">
        <v>162</v>
      </c>
      <c r="EB103">
        <v>0</v>
      </c>
      <c r="EC103">
        <v>0</v>
      </c>
      <c r="ED103">
        <v>94.05</v>
      </c>
      <c r="EE103">
        <v>7.05</v>
      </c>
      <c r="EF103">
        <v>2.0020566000040006E+19</v>
      </c>
      <c r="EG103">
        <v>3.0040561E+19</v>
      </c>
      <c r="EH103" t="s">
        <v>216</v>
      </c>
      <c r="EI103" t="s">
        <v>215</v>
      </c>
      <c r="EJ103" t="s">
        <v>162</v>
      </c>
      <c r="EK103" t="s">
        <v>162</v>
      </c>
      <c r="EL103" t="s">
        <v>126</v>
      </c>
      <c r="EM103" t="s">
        <v>162</v>
      </c>
      <c r="EN103" t="s">
        <v>162</v>
      </c>
      <c r="EO103" t="s">
        <v>162</v>
      </c>
      <c r="EP103" t="s">
        <v>162</v>
      </c>
      <c r="EQ103" t="s">
        <v>162</v>
      </c>
      <c r="ER103" t="s">
        <v>162</v>
      </c>
      <c r="ES103" t="s">
        <v>162</v>
      </c>
      <c r="ET103" t="s">
        <v>162</v>
      </c>
      <c r="EU103" t="s">
        <v>162</v>
      </c>
      <c r="EV103">
        <v>31336.78</v>
      </c>
      <c r="EW103">
        <v>0</v>
      </c>
      <c r="EX103">
        <v>0</v>
      </c>
      <c r="EY103" t="s">
        <v>162</v>
      </c>
      <c r="EZ103" t="s">
        <v>171</v>
      </c>
      <c r="FA103" t="s">
        <v>162</v>
      </c>
      <c r="FB103">
        <v>0</v>
      </c>
      <c r="FC103">
        <v>0</v>
      </c>
    </row>
    <row r="104" spans="1:159" x14ac:dyDescent="0.25">
      <c r="A104" t="s">
        <v>157</v>
      </c>
      <c r="B104" t="s">
        <v>144</v>
      </c>
      <c r="C104">
        <v>9819786014</v>
      </c>
      <c r="D104" t="s">
        <v>145</v>
      </c>
      <c r="E104" t="s">
        <v>146</v>
      </c>
      <c r="F104" s="3" t="s">
        <v>147</v>
      </c>
      <c r="G104" t="s">
        <v>148</v>
      </c>
      <c r="H104" t="s">
        <v>149</v>
      </c>
      <c r="I104" t="s">
        <v>150</v>
      </c>
      <c r="J104" t="s">
        <v>151</v>
      </c>
      <c r="K104" t="s">
        <v>152</v>
      </c>
      <c r="L104" s="4">
        <v>0.5</v>
      </c>
      <c r="M104" s="4">
        <v>31350</v>
      </c>
      <c r="N104" t="s">
        <v>153</v>
      </c>
      <c r="O104" t="s">
        <v>154</v>
      </c>
      <c r="P104" t="s">
        <v>217</v>
      </c>
      <c r="Q104">
        <v>34993</v>
      </c>
      <c r="R104">
        <v>878170</v>
      </c>
      <c r="S104" s="3" t="s">
        <v>156</v>
      </c>
      <c r="T104" t="s">
        <v>157</v>
      </c>
      <c r="U104">
        <v>2618684703</v>
      </c>
      <c r="V104" t="s">
        <v>218</v>
      </c>
      <c r="W104" t="s">
        <v>218</v>
      </c>
      <c r="X104">
        <v>2152492</v>
      </c>
      <c r="Y104">
        <v>1001517</v>
      </c>
      <c r="Z104">
        <v>25533087</v>
      </c>
      <c r="AA104">
        <v>9819786014</v>
      </c>
      <c r="AB104">
        <v>815167</v>
      </c>
      <c r="AC104" t="s">
        <v>159</v>
      </c>
      <c r="AD104" t="s">
        <v>160</v>
      </c>
      <c r="AE104" t="s">
        <v>161</v>
      </c>
      <c r="AF104" t="s">
        <v>151</v>
      </c>
      <c r="AG104">
        <v>5999</v>
      </c>
      <c r="AH104">
        <v>63</v>
      </c>
      <c r="AI104" t="s">
        <v>162</v>
      </c>
      <c r="AJ104" t="s">
        <v>162</v>
      </c>
      <c r="AK104" t="s">
        <v>162</v>
      </c>
      <c r="AL104" t="s">
        <v>163</v>
      </c>
      <c r="AM104" t="s">
        <v>218</v>
      </c>
      <c r="AN104">
        <v>566</v>
      </c>
      <c r="AO104">
        <v>936874</v>
      </c>
      <c r="AP104">
        <v>566</v>
      </c>
      <c r="AQ104">
        <v>9819786014</v>
      </c>
      <c r="AR104">
        <v>9819786014</v>
      </c>
      <c r="AS104" t="s">
        <v>153</v>
      </c>
      <c r="AT104" t="s">
        <v>164</v>
      </c>
      <c r="AU104" t="s">
        <v>162</v>
      </c>
      <c r="AV104" t="s">
        <v>165</v>
      </c>
      <c r="AW104" s="4">
        <v>0.5</v>
      </c>
      <c r="AX104">
        <v>31350</v>
      </c>
      <c r="AY104">
        <v>31350</v>
      </c>
      <c r="AZ104" s="9">
        <f t="shared" si="7"/>
        <v>30350</v>
      </c>
      <c r="BA104" s="9">
        <v>350</v>
      </c>
      <c r="BB104" s="9">
        <f t="shared" si="8"/>
        <v>30000</v>
      </c>
      <c r="BC104" s="10">
        <f t="shared" si="9"/>
        <v>5280.0000000000009</v>
      </c>
      <c r="BD104" s="11">
        <f t="shared" si="10"/>
        <v>24000</v>
      </c>
      <c r="BE104" s="12">
        <f t="shared" si="11"/>
        <v>720</v>
      </c>
      <c r="BF104" s="9">
        <v>250</v>
      </c>
      <c r="BG104" s="13">
        <f t="shared" si="12"/>
        <v>81.25</v>
      </c>
      <c r="BH104" s="13">
        <v>1000</v>
      </c>
      <c r="BI104" s="14"/>
      <c r="BJ104" s="9">
        <f t="shared" si="13"/>
        <v>18.75</v>
      </c>
      <c r="BK104" t="s">
        <v>162</v>
      </c>
      <c r="BL104" t="s">
        <v>162</v>
      </c>
      <c r="BM104" t="s">
        <v>162</v>
      </c>
      <c r="BN104" t="s">
        <v>162</v>
      </c>
      <c r="BO104">
        <v>566</v>
      </c>
      <c r="BP104">
        <v>566</v>
      </c>
      <c r="BQ104">
        <v>31350</v>
      </c>
      <c r="BR104">
        <v>1000</v>
      </c>
      <c r="BS104">
        <v>156.75</v>
      </c>
      <c r="BT104">
        <v>11.76</v>
      </c>
      <c r="BU104">
        <v>0</v>
      </c>
      <c r="BV104">
        <v>31181.4938</v>
      </c>
      <c r="BW104">
        <v>0</v>
      </c>
      <c r="BX104" t="s">
        <v>162</v>
      </c>
      <c r="BY104" t="s">
        <v>162</v>
      </c>
      <c r="BZ104">
        <v>0</v>
      </c>
      <c r="CA104">
        <v>0</v>
      </c>
      <c r="CB104" t="s">
        <v>166</v>
      </c>
      <c r="CC104">
        <v>62.7</v>
      </c>
      <c r="CD104" t="s">
        <v>162</v>
      </c>
      <c r="CE104">
        <v>0</v>
      </c>
      <c r="CF104">
        <v>0</v>
      </c>
      <c r="CG104" t="s">
        <v>167</v>
      </c>
      <c r="CH104">
        <v>0</v>
      </c>
      <c r="CI104">
        <v>0.2</v>
      </c>
      <c r="CJ104">
        <v>62.7</v>
      </c>
      <c r="CK104" t="s">
        <v>162</v>
      </c>
      <c r="CL104" t="s">
        <v>167</v>
      </c>
      <c r="CM104" t="s">
        <v>162</v>
      </c>
      <c r="CN104" t="s">
        <v>162</v>
      </c>
      <c r="CO104">
        <v>0</v>
      </c>
      <c r="CP104" t="s">
        <v>146</v>
      </c>
      <c r="CQ104">
        <v>30</v>
      </c>
      <c r="CR104">
        <v>18.809999999999999</v>
      </c>
      <c r="CS104">
        <v>1.41</v>
      </c>
      <c r="CT104">
        <v>31336.78</v>
      </c>
      <c r="CU104" t="s">
        <v>168</v>
      </c>
      <c r="CV104">
        <v>25</v>
      </c>
      <c r="CW104">
        <v>15.675000000000001</v>
      </c>
      <c r="CX104">
        <v>1.18</v>
      </c>
      <c r="CY104" t="s">
        <v>168</v>
      </c>
      <c r="CZ104">
        <v>7.5</v>
      </c>
      <c r="DA104">
        <v>4.7024999999999997</v>
      </c>
      <c r="DB104">
        <v>0.35</v>
      </c>
      <c r="DC104" t="s">
        <v>163</v>
      </c>
      <c r="DD104">
        <v>7.5</v>
      </c>
      <c r="DE104">
        <v>4.7024999999999997</v>
      </c>
      <c r="DF104">
        <v>0.35</v>
      </c>
      <c r="DG104">
        <v>0</v>
      </c>
      <c r="DH104">
        <v>6.51</v>
      </c>
      <c r="DI104">
        <v>0.49</v>
      </c>
      <c r="DJ104" t="s">
        <v>168</v>
      </c>
      <c r="DK104">
        <v>5</v>
      </c>
      <c r="DL104">
        <v>3.1349999999999998</v>
      </c>
      <c r="DM104">
        <v>0.24</v>
      </c>
      <c r="DN104" t="s">
        <v>168</v>
      </c>
      <c r="DO104">
        <v>25</v>
      </c>
      <c r="DP104">
        <v>15.675000000000001</v>
      </c>
      <c r="DQ104">
        <v>1.18</v>
      </c>
      <c r="DR104" t="s">
        <v>162</v>
      </c>
      <c r="DS104">
        <v>0</v>
      </c>
      <c r="DT104">
        <v>0</v>
      </c>
      <c r="DU104" t="s">
        <v>162</v>
      </c>
      <c r="DV104">
        <v>0</v>
      </c>
      <c r="DW104">
        <v>0</v>
      </c>
      <c r="DX104" t="s">
        <v>162</v>
      </c>
      <c r="DY104" t="s">
        <v>162</v>
      </c>
      <c r="DZ104" t="s">
        <v>162</v>
      </c>
      <c r="EA104" t="s">
        <v>162</v>
      </c>
      <c r="EB104">
        <v>0</v>
      </c>
      <c r="EC104">
        <v>0</v>
      </c>
      <c r="ED104">
        <v>94.05</v>
      </c>
      <c r="EE104">
        <v>7.05</v>
      </c>
      <c r="EF104">
        <v>2.0020566000040006E+19</v>
      </c>
      <c r="EG104">
        <v>3.0040561E+19</v>
      </c>
      <c r="EH104" t="s">
        <v>219</v>
      </c>
      <c r="EI104" t="s">
        <v>218</v>
      </c>
      <c r="EJ104" t="s">
        <v>162</v>
      </c>
      <c r="EK104" t="s">
        <v>162</v>
      </c>
      <c r="EL104" t="s">
        <v>126</v>
      </c>
      <c r="EM104" t="s">
        <v>162</v>
      </c>
      <c r="EN104" t="s">
        <v>162</v>
      </c>
      <c r="EO104" t="s">
        <v>162</v>
      </c>
      <c r="EP104" t="s">
        <v>162</v>
      </c>
      <c r="EQ104" t="s">
        <v>162</v>
      </c>
      <c r="ER104" t="s">
        <v>162</v>
      </c>
      <c r="ES104" t="s">
        <v>162</v>
      </c>
      <c r="ET104" t="s">
        <v>162</v>
      </c>
      <c r="EU104" t="s">
        <v>162</v>
      </c>
      <c r="EV104">
        <v>31336.78</v>
      </c>
      <c r="EW104">
        <v>0</v>
      </c>
      <c r="EX104">
        <v>0</v>
      </c>
      <c r="EY104" t="s">
        <v>162</v>
      </c>
      <c r="EZ104" t="s">
        <v>171</v>
      </c>
      <c r="FA104" t="s">
        <v>162</v>
      </c>
      <c r="FB104">
        <v>0</v>
      </c>
      <c r="FC104">
        <v>0</v>
      </c>
    </row>
    <row r="105" spans="1:159" x14ac:dyDescent="0.25">
      <c r="A105" t="s">
        <v>157</v>
      </c>
      <c r="B105" t="s">
        <v>144</v>
      </c>
      <c r="C105">
        <v>9819591841</v>
      </c>
      <c r="D105" t="s">
        <v>145</v>
      </c>
      <c r="E105" t="s">
        <v>146</v>
      </c>
      <c r="F105" s="3" t="s">
        <v>147</v>
      </c>
      <c r="G105" t="s">
        <v>148</v>
      </c>
      <c r="H105" t="s">
        <v>149</v>
      </c>
      <c r="I105" t="s">
        <v>150</v>
      </c>
      <c r="J105" t="s">
        <v>151</v>
      </c>
      <c r="K105" t="s">
        <v>152</v>
      </c>
      <c r="L105" s="4">
        <v>0.5</v>
      </c>
      <c r="M105" s="4">
        <v>31350</v>
      </c>
      <c r="N105" t="s">
        <v>153</v>
      </c>
      <c r="O105" t="s">
        <v>154</v>
      </c>
      <c r="P105" t="s">
        <v>220</v>
      </c>
      <c r="Q105">
        <v>34993</v>
      </c>
      <c r="R105">
        <v>860530</v>
      </c>
      <c r="S105" s="3" t="s">
        <v>156</v>
      </c>
      <c r="T105" t="s">
        <v>157</v>
      </c>
      <c r="U105">
        <v>2618656285</v>
      </c>
      <c r="V105" t="s">
        <v>221</v>
      </c>
      <c r="W105" t="s">
        <v>221</v>
      </c>
      <c r="X105">
        <v>3925348</v>
      </c>
      <c r="Y105">
        <v>1001513</v>
      </c>
      <c r="Z105">
        <v>25532983</v>
      </c>
      <c r="AA105">
        <v>9819591841</v>
      </c>
      <c r="AB105">
        <v>815167</v>
      </c>
      <c r="AC105" t="s">
        <v>159</v>
      </c>
      <c r="AD105" t="s">
        <v>160</v>
      </c>
      <c r="AE105" t="s">
        <v>161</v>
      </c>
      <c r="AF105" t="s">
        <v>151</v>
      </c>
      <c r="AG105">
        <v>5999</v>
      </c>
      <c r="AH105">
        <v>63</v>
      </c>
      <c r="AI105" t="s">
        <v>162</v>
      </c>
      <c r="AJ105" t="s">
        <v>162</v>
      </c>
      <c r="AK105" t="s">
        <v>162</v>
      </c>
      <c r="AL105" t="s">
        <v>163</v>
      </c>
      <c r="AM105" t="s">
        <v>221</v>
      </c>
      <c r="AN105">
        <v>566</v>
      </c>
      <c r="AO105">
        <v>936612</v>
      </c>
      <c r="AP105">
        <v>566</v>
      </c>
      <c r="AQ105">
        <v>9819591841</v>
      </c>
      <c r="AR105">
        <v>9819591841</v>
      </c>
      <c r="AS105" t="s">
        <v>153</v>
      </c>
      <c r="AT105" t="s">
        <v>164</v>
      </c>
      <c r="AU105" t="s">
        <v>162</v>
      </c>
      <c r="AV105" t="s">
        <v>165</v>
      </c>
      <c r="AW105" s="4">
        <v>0.5</v>
      </c>
      <c r="AX105">
        <v>31350</v>
      </c>
      <c r="AY105">
        <v>31350</v>
      </c>
      <c r="AZ105" s="9">
        <f t="shared" si="7"/>
        <v>30350</v>
      </c>
      <c r="BA105" s="9">
        <v>350</v>
      </c>
      <c r="BB105" s="9">
        <f t="shared" si="8"/>
        <v>30000</v>
      </c>
      <c r="BC105" s="10">
        <f t="shared" si="9"/>
        <v>5280.0000000000009</v>
      </c>
      <c r="BD105" s="11">
        <f t="shared" si="10"/>
        <v>24000</v>
      </c>
      <c r="BE105" s="12">
        <f t="shared" si="11"/>
        <v>720</v>
      </c>
      <c r="BF105" s="9">
        <v>250</v>
      </c>
      <c r="BG105" s="13">
        <f t="shared" si="12"/>
        <v>81.25</v>
      </c>
      <c r="BH105" s="13">
        <v>1000</v>
      </c>
      <c r="BI105" s="14"/>
      <c r="BJ105" s="9">
        <f t="shared" si="13"/>
        <v>18.75</v>
      </c>
      <c r="BK105" t="s">
        <v>162</v>
      </c>
      <c r="BL105" t="s">
        <v>162</v>
      </c>
      <c r="BM105" t="s">
        <v>162</v>
      </c>
      <c r="BN105" t="s">
        <v>162</v>
      </c>
      <c r="BO105">
        <v>566</v>
      </c>
      <c r="BP105">
        <v>566</v>
      </c>
      <c r="BQ105">
        <v>31350</v>
      </c>
      <c r="BR105">
        <v>1000</v>
      </c>
      <c r="BS105">
        <v>156.75</v>
      </c>
      <c r="BT105">
        <v>11.76</v>
      </c>
      <c r="BU105">
        <v>0</v>
      </c>
      <c r="BV105">
        <v>31181.4938</v>
      </c>
      <c r="BW105">
        <v>0</v>
      </c>
      <c r="BX105" t="s">
        <v>162</v>
      </c>
      <c r="BY105" t="s">
        <v>162</v>
      </c>
      <c r="BZ105">
        <v>0</v>
      </c>
      <c r="CA105">
        <v>0</v>
      </c>
      <c r="CB105" t="s">
        <v>166</v>
      </c>
      <c r="CC105">
        <v>62.7</v>
      </c>
      <c r="CD105" t="s">
        <v>162</v>
      </c>
      <c r="CE105">
        <v>0</v>
      </c>
      <c r="CF105">
        <v>0</v>
      </c>
      <c r="CG105" t="s">
        <v>167</v>
      </c>
      <c r="CH105">
        <v>0</v>
      </c>
      <c r="CI105">
        <v>0.2</v>
      </c>
      <c r="CJ105">
        <v>62.7</v>
      </c>
      <c r="CK105" t="s">
        <v>162</v>
      </c>
      <c r="CL105" t="s">
        <v>167</v>
      </c>
      <c r="CM105" t="s">
        <v>162</v>
      </c>
      <c r="CN105" t="s">
        <v>162</v>
      </c>
      <c r="CO105">
        <v>0</v>
      </c>
      <c r="CP105" t="s">
        <v>146</v>
      </c>
      <c r="CQ105">
        <v>30</v>
      </c>
      <c r="CR105">
        <v>18.809999999999999</v>
      </c>
      <c r="CS105">
        <v>1.41</v>
      </c>
      <c r="CT105">
        <v>31336.78</v>
      </c>
      <c r="CU105" t="s">
        <v>168</v>
      </c>
      <c r="CV105">
        <v>25</v>
      </c>
      <c r="CW105">
        <v>15.675000000000001</v>
      </c>
      <c r="CX105">
        <v>1.18</v>
      </c>
      <c r="CY105" t="s">
        <v>168</v>
      </c>
      <c r="CZ105">
        <v>7.5</v>
      </c>
      <c r="DA105">
        <v>4.7024999999999997</v>
      </c>
      <c r="DB105">
        <v>0.35</v>
      </c>
      <c r="DC105" t="s">
        <v>163</v>
      </c>
      <c r="DD105">
        <v>7.5</v>
      </c>
      <c r="DE105">
        <v>4.7024999999999997</v>
      </c>
      <c r="DF105">
        <v>0.35</v>
      </c>
      <c r="DG105">
        <v>0</v>
      </c>
      <c r="DH105">
        <v>6.51</v>
      </c>
      <c r="DI105">
        <v>0.49</v>
      </c>
      <c r="DJ105" t="s">
        <v>168</v>
      </c>
      <c r="DK105">
        <v>5</v>
      </c>
      <c r="DL105">
        <v>3.1349999999999998</v>
      </c>
      <c r="DM105">
        <v>0.24</v>
      </c>
      <c r="DN105" t="s">
        <v>168</v>
      </c>
      <c r="DO105">
        <v>25</v>
      </c>
      <c r="DP105">
        <v>15.675000000000001</v>
      </c>
      <c r="DQ105">
        <v>1.18</v>
      </c>
      <c r="DR105" t="s">
        <v>162</v>
      </c>
      <c r="DS105">
        <v>0</v>
      </c>
      <c r="DT105">
        <v>0</v>
      </c>
      <c r="DU105" t="s">
        <v>162</v>
      </c>
      <c r="DV105">
        <v>0</v>
      </c>
      <c r="DW105">
        <v>0</v>
      </c>
      <c r="DX105" t="s">
        <v>162</v>
      </c>
      <c r="DY105" t="s">
        <v>162</v>
      </c>
      <c r="DZ105" t="s">
        <v>162</v>
      </c>
      <c r="EA105" t="s">
        <v>162</v>
      </c>
      <c r="EB105">
        <v>0</v>
      </c>
      <c r="EC105">
        <v>0</v>
      </c>
      <c r="ED105">
        <v>94.05</v>
      </c>
      <c r="EE105">
        <v>7.05</v>
      </c>
      <c r="EF105">
        <v>2.0020566000040006E+19</v>
      </c>
      <c r="EG105">
        <v>3.0040561E+19</v>
      </c>
      <c r="EH105" t="s">
        <v>222</v>
      </c>
      <c r="EI105" t="s">
        <v>221</v>
      </c>
      <c r="EJ105" t="s">
        <v>162</v>
      </c>
      <c r="EK105" t="s">
        <v>162</v>
      </c>
      <c r="EL105" t="s">
        <v>126</v>
      </c>
      <c r="EM105" t="s">
        <v>162</v>
      </c>
      <c r="EN105" t="s">
        <v>162</v>
      </c>
      <c r="EO105" t="s">
        <v>162</v>
      </c>
      <c r="EP105" t="s">
        <v>162</v>
      </c>
      <c r="EQ105" t="s">
        <v>162</v>
      </c>
      <c r="ER105" t="s">
        <v>162</v>
      </c>
      <c r="ES105" t="s">
        <v>162</v>
      </c>
      <c r="ET105" t="s">
        <v>162</v>
      </c>
      <c r="EU105" t="s">
        <v>162</v>
      </c>
      <c r="EV105">
        <v>31336.78</v>
      </c>
      <c r="EW105">
        <v>0</v>
      </c>
      <c r="EX105">
        <v>0</v>
      </c>
      <c r="EY105" t="s">
        <v>162</v>
      </c>
      <c r="EZ105" t="s">
        <v>171</v>
      </c>
      <c r="FA105" t="s">
        <v>162</v>
      </c>
      <c r="FB105">
        <v>0</v>
      </c>
      <c r="FC105">
        <v>0</v>
      </c>
    </row>
    <row r="106" spans="1:159" x14ac:dyDescent="0.25">
      <c r="A106" t="s">
        <v>157</v>
      </c>
      <c r="B106" t="s">
        <v>144</v>
      </c>
      <c r="C106">
        <v>9819649232</v>
      </c>
      <c r="D106" t="s">
        <v>145</v>
      </c>
      <c r="E106" t="s">
        <v>146</v>
      </c>
      <c r="F106" s="3" t="s">
        <v>147</v>
      </c>
      <c r="G106" t="s">
        <v>148</v>
      </c>
      <c r="H106" t="s">
        <v>149</v>
      </c>
      <c r="I106" t="s">
        <v>150</v>
      </c>
      <c r="J106" t="s">
        <v>151</v>
      </c>
      <c r="K106" t="s">
        <v>152</v>
      </c>
      <c r="L106" s="4">
        <v>0.5</v>
      </c>
      <c r="M106" s="4">
        <v>31350</v>
      </c>
      <c r="N106" t="s">
        <v>153</v>
      </c>
      <c r="O106" t="s">
        <v>154</v>
      </c>
      <c r="P106" t="s">
        <v>223</v>
      </c>
      <c r="Q106">
        <v>34993</v>
      </c>
      <c r="R106">
        <v>865950</v>
      </c>
      <c r="S106" s="3" t="s">
        <v>156</v>
      </c>
      <c r="T106" t="s">
        <v>157</v>
      </c>
      <c r="U106">
        <v>2618665586</v>
      </c>
      <c r="V106" t="s">
        <v>224</v>
      </c>
      <c r="W106" t="s">
        <v>224</v>
      </c>
      <c r="X106">
        <v>3925348</v>
      </c>
      <c r="Y106">
        <v>1001514</v>
      </c>
      <c r="Z106">
        <v>25533000</v>
      </c>
      <c r="AA106">
        <v>9819649232</v>
      </c>
      <c r="AB106">
        <v>815167</v>
      </c>
      <c r="AC106" t="s">
        <v>159</v>
      </c>
      <c r="AD106" t="s">
        <v>160</v>
      </c>
      <c r="AE106" t="s">
        <v>161</v>
      </c>
      <c r="AF106" t="s">
        <v>151</v>
      </c>
      <c r="AG106">
        <v>5999</v>
      </c>
      <c r="AH106">
        <v>63</v>
      </c>
      <c r="AI106" t="s">
        <v>162</v>
      </c>
      <c r="AJ106" t="s">
        <v>162</v>
      </c>
      <c r="AK106" t="s">
        <v>162</v>
      </c>
      <c r="AL106" t="s">
        <v>163</v>
      </c>
      <c r="AM106" t="s">
        <v>224</v>
      </c>
      <c r="AN106">
        <v>566</v>
      </c>
      <c r="AO106">
        <v>936696</v>
      </c>
      <c r="AP106">
        <v>566</v>
      </c>
      <c r="AQ106">
        <v>9819649232</v>
      </c>
      <c r="AR106">
        <v>9819649232</v>
      </c>
      <c r="AS106" t="s">
        <v>153</v>
      </c>
      <c r="AT106" t="s">
        <v>164</v>
      </c>
      <c r="AU106" t="s">
        <v>162</v>
      </c>
      <c r="AV106" t="s">
        <v>165</v>
      </c>
      <c r="AW106" s="4">
        <v>0.5</v>
      </c>
      <c r="AX106">
        <v>31350</v>
      </c>
      <c r="AY106">
        <v>31350</v>
      </c>
      <c r="AZ106" s="9">
        <f t="shared" si="7"/>
        <v>30350</v>
      </c>
      <c r="BA106" s="9">
        <v>350</v>
      </c>
      <c r="BB106" s="9">
        <f t="shared" si="8"/>
        <v>30000</v>
      </c>
      <c r="BC106" s="10">
        <f t="shared" si="9"/>
        <v>5280.0000000000009</v>
      </c>
      <c r="BD106" s="11">
        <f t="shared" si="10"/>
        <v>24000</v>
      </c>
      <c r="BE106" s="12">
        <f t="shared" si="11"/>
        <v>720</v>
      </c>
      <c r="BF106" s="9">
        <v>250</v>
      </c>
      <c r="BG106" s="13">
        <f t="shared" si="12"/>
        <v>81.25</v>
      </c>
      <c r="BH106" s="13">
        <v>1000</v>
      </c>
      <c r="BI106" s="14"/>
      <c r="BJ106" s="9">
        <f t="shared" si="13"/>
        <v>18.75</v>
      </c>
      <c r="BK106" t="s">
        <v>162</v>
      </c>
      <c r="BL106" t="s">
        <v>162</v>
      </c>
      <c r="BM106" t="s">
        <v>162</v>
      </c>
      <c r="BN106" t="s">
        <v>162</v>
      </c>
      <c r="BO106">
        <v>566</v>
      </c>
      <c r="BP106">
        <v>566</v>
      </c>
      <c r="BQ106">
        <v>31350</v>
      </c>
      <c r="BR106">
        <v>1000</v>
      </c>
      <c r="BS106">
        <v>156.75</v>
      </c>
      <c r="BT106">
        <v>11.76</v>
      </c>
      <c r="BU106">
        <v>0</v>
      </c>
      <c r="BV106">
        <v>31181.4938</v>
      </c>
      <c r="BW106">
        <v>0</v>
      </c>
      <c r="BX106" t="s">
        <v>162</v>
      </c>
      <c r="BY106" t="s">
        <v>162</v>
      </c>
      <c r="BZ106">
        <v>0</v>
      </c>
      <c r="CA106">
        <v>0</v>
      </c>
      <c r="CB106" t="s">
        <v>166</v>
      </c>
      <c r="CC106">
        <v>62.7</v>
      </c>
      <c r="CD106" t="s">
        <v>162</v>
      </c>
      <c r="CE106">
        <v>0</v>
      </c>
      <c r="CF106">
        <v>0</v>
      </c>
      <c r="CG106" t="s">
        <v>167</v>
      </c>
      <c r="CH106">
        <v>0</v>
      </c>
      <c r="CI106">
        <v>0.2</v>
      </c>
      <c r="CJ106">
        <v>62.7</v>
      </c>
      <c r="CK106" t="s">
        <v>162</v>
      </c>
      <c r="CL106" t="s">
        <v>167</v>
      </c>
      <c r="CM106" t="s">
        <v>162</v>
      </c>
      <c r="CN106" t="s">
        <v>162</v>
      </c>
      <c r="CO106">
        <v>0</v>
      </c>
      <c r="CP106" t="s">
        <v>146</v>
      </c>
      <c r="CQ106">
        <v>30</v>
      </c>
      <c r="CR106">
        <v>18.809999999999999</v>
      </c>
      <c r="CS106">
        <v>1.41</v>
      </c>
      <c r="CT106">
        <v>31336.78</v>
      </c>
      <c r="CU106" t="s">
        <v>168</v>
      </c>
      <c r="CV106">
        <v>25</v>
      </c>
      <c r="CW106">
        <v>15.675000000000001</v>
      </c>
      <c r="CX106">
        <v>1.18</v>
      </c>
      <c r="CY106" t="s">
        <v>168</v>
      </c>
      <c r="CZ106">
        <v>7.5</v>
      </c>
      <c r="DA106">
        <v>4.7024999999999997</v>
      </c>
      <c r="DB106">
        <v>0.35</v>
      </c>
      <c r="DC106" t="s">
        <v>163</v>
      </c>
      <c r="DD106">
        <v>7.5</v>
      </c>
      <c r="DE106">
        <v>4.7024999999999997</v>
      </c>
      <c r="DF106">
        <v>0.35</v>
      </c>
      <c r="DG106">
        <v>0</v>
      </c>
      <c r="DH106">
        <v>6.51</v>
      </c>
      <c r="DI106">
        <v>0.49</v>
      </c>
      <c r="DJ106" t="s">
        <v>168</v>
      </c>
      <c r="DK106">
        <v>5</v>
      </c>
      <c r="DL106">
        <v>3.1349999999999998</v>
      </c>
      <c r="DM106">
        <v>0.24</v>
      </c>
      <c r="DN106" t="s">
        <v>168</v>
      </c>
      <c r="DO106">
        <v>25</v>
      </c>
      <c r="DP106">
        <v>15.675000000000001</v>
      </c>
      <c r="DQ106">
        <v>1.18</v>
      </c>
      <c r="DR106" t="s">
        <v>162</v>
      </c>
      <c r="DS106">
        <v>0</v>
      </c>
      <c r="DT106">
        <v>0</v>
      </c>
      <c r="DU106" t="s">
        <v>162</v>
      </c>
      <c r="DV106">
        <v>0</v>
      </c>
      <c r="DW106">
        <v>0</v>
      </c>
      <c r="DX106" t="s">
        <v>162</v>
      </c>
      <c r="DY106" t="s">
        <v>162</v>
      </c>
      <c r="DZ106" t="s">
        <v>162</v>
      </c>
      <c r="EA106" t="s">
        <v>162</v>
      </c>
      <c r="EB106">
        <v>0</v>
      </c>
      <c r="EC106">
        <v>0</v>
      </c>
      <c r="ED106">
        <v>94.05</v>
      </c>
      <c r="EE106">
        <v>7.05</v>
      </c>
      <c r="EF106">
        <v>2.0020566000040006E+19</v>
      </c>
      <c r="EG106">
        <v>3.0040561E+19</v>
      </c>
      <c r="EH106" t="s">
        <v>225</v>
      </c>
      <c r="EI106" t="s">
        <v>224</v>
      </c>
      <c r="EJ106" t="s">
        <v>162</v>
      </c>
      <c r="EK106" t="s">
        <v>162</v>
      </c>
      <c r="EL106" t="s">
        <v>126</v>
      </c>
      <c r="EM106" t="s">
        <v>162</v>
      </c>
      <c r="EN106" t="s">
        <v>162</v>
      </c>
      <c r="EO106" t="s">
        <v>162</v>
      </c>
      <c r="EP106" t="s">
        <v>162</v>
      </c>
      <c r="EQ106" t="s">
        <v>162</v>
      </c>
      <c r="ER106" t="s">
        <v>162</v>
      </c>
      <c r="ES106" t="s">
        <v>162</v>
      </c>
      <c r="ET106" t="s">
        <v>162</v>
      </c>
      <c r="EU106" t="s">
        <v>162</v>
      </c>
      <c r="EV106">
        <v>31336.78</v>
      </c>
      <c r="EW106">
        <v>0</v>
      </c>
      <c r="EX106">
        <v>0</v>
      </c>
      <c r="EY106" t="s">
        <v>162</v>
      </c>
      <c r="EZ106" t="s">
        <v>171</v>
      </c>
      <c r="FA106" t="s">
        <v>162</v>
      </c>
      <c r="FB106">
        <v>0</v>
      </c>
      <c r="FC106">
        <v>0</v>
      </c>
    </row>
    <row r="107" spans="1:159" x14ac:dyDescent="0.25">
      <c r="A107" t="s">
        <v>157</v>
      </c>
      <c r="B107" t="s">
        <v>144</v>
      </c>
      <c r="C107">
        <v>9819746797</v>
      </c>
      <c r="D107" t="s">
        <v>145</v>
      </c>
      <c r="E107" t="s">
        <v>146</v>
      </c>
      <c r="F107" s="3" t="s">
        <v>147</v>
      </c>
      <c r="G107" t="s">
        <v>148</v>
      </c>
      <c r="H107" t="s">
        <v>149</v>
      </c>
      <c r="I107" t="s">
        <v>150</v>
      </c>
      <c r="J107" t="s">
        <v>151</v>
      </c>
      <c r="K107" t="s">
        <v>152</v>
      </c>
      <c r="L107" s="4">
        <v>0.5</v>
      </c>
      <c r="M107" s="4">
        <v>31350</v>
      </c>
      <c r="N107" t="s">
        <v>153</v>
      </c>
      <c r="O107" t="s">
        <v>154</v>
      </c>
      <c r="P107" t="s">
        <v>226</v>
      </c>
      <c r="Q107">
        <v>34993</v>
      </c>
      <c r="R107">
        <v>874330</v>
      </c>
      <c r="S107" s="3" t="s">
        <v>156</v>
      </c>
      <c r="T107" t="s">
        <v>157</v>
      </c>
      <c r="U107">
        <v>2618679791</v>
      </c>
      <c r="V107" t="s">
        <v>227</v>
      </c>
      <c r="W107" t="s">
        <v>227</v>
      </c>
      <c r="X107">
        <v>3925348</v>
      </c>
      <c r="Y107">
        <v>1001515</v>
      </c>
      <c r="Z107">
        <v>25533038</v>
      </c>
      <c r="AA107">
        <v>9819746797</v>
      </c>
      <c r="AB107">
        <v>815167</v>
      </c>
      <c r="AC107" t="s">
        <v>159</v>
      </c>
      <c r="AD107" t="s">
        <v>160</v>
      </c>
      <c r="AE107" t="s">
        <v>161</v>
      </c>
      <c r="AF107" t="s">
        <v>151</v>
      </c>
      <c r="AG107">
        <v>5999</v>
      </c>
      <c r="AH107">
        <v>63</v>
      </c>
      <c r="AI107" t="s">
        <v>162</v>
      </c>
      <c r="AJ107" t="s">
        <v>162</v>
      </c>
      <c r="AK107" t="s">
        <v>162</v>
      </c>
      <c r="AL107" t="s">
        <v>163</v>
      </c>
      <c r="AM107" t="s">
        <v>227</v>
      </c>
      <c r="AN107">
        <v>566</v>
      </c>
      <c r="AO107">
        <v>936818</v>
      </c>
      <c r="AP107">
        <v>566</v>
      </c>
      <c r="AQ107">
        <v>9819746797</v>
      </c>
      <c r="AR107">
        <v>9819746797</v>
      </c>
      <c r="AS107" t="s">
        <v>153</v>
      </c>
      <c r="AT107" t="s">
        <v>164</v>
      </c>
      <c r="AU107" t="s">
        <v>162</v>
      </c>
      <c r="AV107" t="s">
        <v>165</v>
      </c>
      <c r="AW107" s="4">
        <v>0.5</v>
      </c>
      <c r="AX107">
        <v>31350</v>
      </c>
      <c r="AY107">
        <v>31350</v>
      </c>
      <c r="AZ107" s="9">
        <f t="shared" si="7"/>
        <v>30350</v>
      </c>
      <c r="BA107" s="9">
        <v>350</v>
      </c>
      <c r="BB107" s="9">
        <f t="shared" si="8"/>
        <v>30000</v>
      </c>
      <c r="BC107" s="10">
        <f t="shared" si="9"/>
        <v>5280.0000000000009</v>
      </c>
      <c r="BD107" s="11">
        <f t="shared" si="10"/>
        <v>24000</v>
      </c>
      <c r="BE107" s="12">
        <f t="shared" si="11"/>
        <v>720</v>
      </c>
      <c r="BF107" s="9">
        <v>250</v>
      </c>
      <c r="BG107" s="13">
        <f t="shared" si="12"/>
        <v>81.25</v>
      </c>
      <c r="BH107" s="13">
        <v>1000</v>
      </c>
      <c r="BI107" s="14"/>
      <c r="BJ107" s="9">
        <f t="shared" si="13"/>
        <v>18.75</v>
      </c>
      <c r="BK107" t="s">
        <v>162</v>
      </c>
      <c r="BL107" t="s">
        <v>162</v>
      </c>
      <c r="BM107" t="s">
        <v>162</v>
      </c>
      <c r="BN107" t="s">
        <v>162</v>
      </c>
      <c r="BO107">
        <v>566</v>
      </c>
      <c r="BP107">
        <v>566</v>
      </c>
      <c r="BQ107">
        <v>31350</v>
      </c>
      <c r="BR107">
        <v>1000</v>
      </c>
      <c r="BS107">
        <v>156.75</v>
      </c>
      <c r="BT107">
        <v>11.76</v>
      </c>
      <c r="BU107">
        <v>0</v>
      </c>
      <c r="BV107">
        <v>31181.4938</v>
      </c>
      <c r="BW107">
        <v>0</v>
      </c>
      <c r="BX107" t="s">
        <v>162</v>
      </c>
      <c r="BY107" t="s">
        <v>162</v>
      </c>
      <c r="BZ107">
        <v>0</v>
      </c>
      <c r="CA107">
        <v>0</v>
      </c>
      <c r="CB107" t="s">
        <v>166</v>
      </c>
      <c r="CC107">
        <v>62.7</v>
      </c>
      <c r="CD107" t="s">
        <v>162</v>
      </c>
      <c r="CE107">
        <v>0</v>
      </c>
      <c r="CF107">
        <v>0</v>
      </c>
      <c r="CG107" t="s">
        <v>167</v>
      </c>
      <c r="CH107">
        <v>0</v>
      </c>
      <c r="CI107">
        <v>0.2</v>
      </c>
      <c r="CJ107">
        <v>62.7</v>
      </c>
      <c r="CK107" t="s">
        <v>162</v>
      </c>
      <c r="CL107" t="s">
        <v>167</v>
      </c>
      <c r="CM107" t="s">
        <v>162</v>
      </c>
      <c r="CN107" t="s">
        <v>162</v>
      </c>
      <c r="CO107">
        <v>0</v>
      </c>
      <c r="CP107" t="s">
        <v>146</v>
      </c>
      <c r="CQ107">
        <v>30</v>
      </c>
      <c r="CR107">
        <v>18.809999999999999</v>
      </c>
      <c r="CS107">
        <v>1.41</v>
      </c>
      <c r="CT107">
        <v>31336.78</v>
      </c>
      <c r="CU107" t="s">
        <v>168</v>
      </c>
      <c r="CV107">
        <v>25</v>
      </c>
      <c r="CW107">
        <v>15.675000000000001</v>
      </c>
      <c r="CX107">
        <v>1.18</v>
      </c>
      <c r="CY107" t="s">
        <v>168</v>
      </c>
      <c r="CZ107">
        <v>7.5</v>
      </c>
      <c r="DA107">
        <v>4.7024999999999997</v>
      </c>
      <c r="DB107">
        <v>0.35</v>
      </c>
      <c r="DC107" t="s">
        <v>163</v>
      </c>
      <c r="DD107">
        <v>7.5</v>
      </c>
      <c r="DE107">
        <v>4.7024999999999997</v>
      </c>
      <c r="DF107">
        <v>0.35</v>
      </c>
      <c r="DG107">
        <v>0</v>
      </c>
      <c r="DH107">
        <v>6.51</v>
      </c>
      <c r="DI107">
        <v>0.49</v>
      </c>
      <c r="DJ107" t="s">
        <v>168</v>
      </c>
      <c r="DK107">
        <v>5</v>
      </c>
      <c r="DL107">
        <v>3.1349999999999998</v>
      </c>
      <c r="DM107">
        <v>0.24</v>
      </c>
      <c r="DN107" t="s">
        <v>168</v>
      </c>
      <c r="DO107">
        <v>25</v>
      </c>
      <c r="DP107">
        <v>15.675000000000001</v>
      </c>
      <c r="DQ107">
        <v>1.18</v>
      </c>
      <c r="DR107" t="s">
        <v>162</v>
      </c>
      <c r="DS107">
        <v>0</v>
      </c>
      <c r="DT107">
        <v>0</v>
      </c>
      <c r="DU107" t="s">
        <v>162</v>
      </c>
      <c r="DV107">
        <v>0</v>
      </c>
      <c r="DW107">
        <v>0</v>
      </c>
      <c r="DX107" t="s">
        <v>162</v>
      </c>
      <c r="DY107" t="s">
        <v>162</v>
      </c>
      <c r="DZ107" t="s">
        <v>162</v>
      </c>
      <c r="EA107" t="s">
        <v>162</v>
      </c>
      <c r="EB107">
        <v>0</v>
      </c>
      <c r="EC107">
        <v>0</v>
      </c>
      <c r="ED107">
        <v>94.05</v>
      </c>
      <c r="EE107">
        <v>7.05</v>
      </c>
      <c r="EF107">
        <v>2.0020566000040006E+19</v>
      </c>
      <c r="EG107">
        <v>3.0040561E+19</v>
      </c>
      <c r="EH107" t="s">
        <v>228</v>
      </c>
      <c r="EI107" t="s">
        <v>227</v>
      </c>
      <c r="EJ107" t="s">
        <v>162</v>
      </c>
      <c r="EK107" t="s">
        <v>162</v>
      </c>
      <c r="EL107" t="s">
        <v>126</v>
      </c>
      <c r="EM107" t="s">
        <v>162</v>
      </c>
      <c r="EN107" t="s">
        <v>162</v>
      </c>
      <c r="EO107" t="s">
        <v>162</v>
      </c>
      <c r="EP107" t="s">
        <v>162</v>
      </c>
      <c r="EQ107" t="s">
        <v>162</v>
      </c>
      <c r="ER107" t="s">
        <v>162</v>
      </c>
      <c r="ES107" t="s">
        <v>162</v>
      </c>
      <c r="ET107" t="s">
        <v>162</v>
      </c>
      <c r="EU107" t="s">
        <v>162</v>
      </c>
      <c r="EV107">
        <v>31336.78</v>
      </c>
      <c r="EW107">
        <v>0</v>
      </c>
      <c r="EX107">
        <v>0</v>
      </c>
      <c r="EY107" t="s">
        <v>162</v>
      </c>
      <c r="EZ107" t="s">
        <v>171</v>
      </c>
      <c r="FA107" t="s">
        <v>162</v>
      </c>
      <c r="FB107">
        <v>0</v>
      </c>
      <c r="FC107">
        <v>0</v>
      </c>
    </row>
    <row r="108" spans="1:159" x14ac:dyDescent="0.25">
      <c r="A108" t="s">
        <v>157</v>
      </c>
      <c r="B108" t="s">
        <v>144</v>
      </c>
      <c r="C108">
        <v>9811594504</v>
      </c>
      <c r="D108" t="s">
        <v>145</v>
      </c>
      <c r="E108" t="s">
        <v>265</v>
      </c>
      <c r="F108" s="3" t="s">
        <v>147</v>
      </c>
      <c r="G108" t="s">
        <v>148</v>
      </c>
      <c r="H108" t="s">
        <v>149</v>
      </c>
      <c r="I108" t="s">
        <v>150</v>
      </c>
      <c r="J108" t="s">
        <v>151</v>
      </c>
      <c r="K108" t="s">
        <v>152</v>
      </c>
      <c r="L108" s="4">
        <v>0.5</v>
      </c>
      <c r="M108" s="4">
        <v>31350</v>
      </c>
      <c r="N108" t="s">
        <v>153</v>
      </c>
      <c r="O108" t="s">
        <v>546</v>
      </c>
      <c r="P108" t="s">
        <v>547</v>
      </c>
      <c r="Q108">
        <v>34984</v>
      </c>
      <c r="R108">
        <v>247542</v>
      </c>
      <c r="S108" s="3" t="s">
        <v>156</v>
      </c>
      <c r="T108" t="s">
        <v>157</v>
      </c>
      <c r="U108">
        <v>2617476827</v>
      </c>
      <c r="V108" t="s">
        <v>548</v>
      </c>
      <c r="W108" t="s">
        <v>548</v>
      </c>
      <c r="X108">
        <v>8153446</v>
      </c>
      <c r="Y108">
        <v>1001509</v>
      </c>
      <c r="Z108">
        <v>25527453</v>
      </c>
      <c r="AA108">
        <v>9811594504</v>
      </c>
      <c r="AB108">
        <v>815167</v>
      </c>
      <c r="AC108" t="s">
        <v>159</v>
      </c>
      <c r="AD108" t="s">
        <v>160</v>
      </c>
      <c r="AE108" t="s">
        <v>161</v>
      </c>
      <c r="AF108" t="s">
        <v>151</v>
      </c>
      <c r="AG108">
        <v>5999</v>
      </c>
      <c r="AH108">
        <v>63</v>
      </c>
      <c r="AI108" t="s">
        <v>162</v>
      </c>
      <c r="AJ108" t="s">
        <v>162</v>
      </c>
      <c r="AK108" t="s">
        <v>162</v>
      </c>
      <c r="AL108" t="s">
        <v>163</v>
      </c>
      <c r="AM108" t="s">
        <v>548</v>
      </c>
      <c r="AN108">
        <v>566</v>
      </c>
      <c r="AO108">
        <v>247542</v>
      </c>
      <c r="AP108">
        <v>566</v>
      </c>
      <c r="AQ108">
        <v>9811594504</v>
      </c>
      <c r="AR108">
        <v>9811594504</v>
      </c>
      <c r="AS108" t="s">
        <v>153</v>
      </c>
      <c r="AT108" t="s">
        <v>549</v>
      </c>
      <c r="AU108" t="s">
        <v>162</v>
      </c>
      <c r="AV108" t="s">
        <v>270</v>
      </c>
      <c r="AW108" s="4">
        <v>0.5</v>
      </c>
      <c r="AX108">
        <v>31350</v>
      </c>
      <c r="AY108">
        <v>31350</v>
      </c>
      <c r="AZ108" s="9">
        <f t="shared" si="7"/>
        <v>30350</v>
      </c>
      <c r="BA108" s="9">
        <v>350</v>
      </c>
      <c r="BB108" s="9">
        <f t="shared" si="8"/>
        <v>30000</v>
      </c>
      <c r="BC108" s="10">
        <f t="shared" si="9"/>
        <v>5280.0000000000009</v>
      </c>
      <c r="BD108" s="11">
        <f t="shared" si="10"/>
        <v>24000</v>
      </c>
      <c r="BE108" s="12">
        <f t="shared" si="11"/>
        <v>720</v>
      </c>
      <c r="BF108" s="9">
        <v>250</v>
      </c>
      <c r="BG108" s="13">
        <f t="shared" si="12"/>
        <v>81.25</v>
      </c>
      <c r="BH108" s="13">
        <v>1000</v>
      </c>
      <c r="BI108" s="14"/>
      <c r="BJ108" s="9">
        <f t="shared" si="13"/>
        <v>18.75</v>
      </c>
      <c r="BK108" t="s">
        <v>162</v>
      </c>
      <c r="BL108" t="s">
        <v>162</v>
      </c>
      <c r="BM108" t="s">
        <v>162</v>
      </c>
      <c r="BN108" t="s">
        <v>162</v>
      </c>
      <c r="BO108">
        <v>566</v>
      </c>
      <c r="BP108">
        <v>566</v>
      </c>
      <c r="BQ108">
        <v>31350</v>
      </c>
      <c r="BR108">
        <v>1000</v>
      </c>
      <c r="BS108">
        <v>156.75</v>
      </c>
      <c r="BT108">
        <v>11.76</v>
      </c>
      <c r="BU108">
        <v>0</v>
      </c>
      <c r="BV108">
        <v>31181.4938</v>
      </c>
      <c r="BW108">
        <v>0</v>
      </c>
      <c r="BX108" t="s">
        <v>162</v>
      </c>
      <c r="BY108" t="s">
        <v>162</v>
      </c>
      <c r="BZ108">
        <v>0</v>
      </c>
      <c r="CA108">
        <v>0</v>
      </c>
      <c r="CB108" t="s">
        <v>166</v>
      </c>
      <c r="CC108">
        <v>62.7</v>
      </c>
      <c r="CD108" t="s">
        <v>162</v>
      </c>
      <c r="CE108">
        <v>0</v>
      </c>
      <c r="CF108">
        <v>0</v>
      </c>
      <c r="CG108" t="s">
        <v>167</v>
      </c>
      <c r="CH108">
        <v>0</v>
      </c>
      <c r="CI108">
        <v>0.2</v>
      </c>
      <c r="CJ108">
        <v>62.7</v>
      </c>
      <c r="CK108" t="s">
        <v>162</v>
      </c>
      <c r="CL108" t="s">
        <v>167</v>
      </c>
      <c r="CM108" t="s">
        <v>162</v>
      </c>
      <c r="CN108" t="s">
        <v>162</v>
      </c>
      <c r="CO108">
        <v>0</v>
      </c>
      <c r="CP108" t="s">
        <v>265</v>
      </c>
      <c r="CQ108">
        <v>30</v>
      </c>
      <c r="CR108">
        <v>18.809999999999999</v>
      </c>
      <c r="CS108">
        <v>1.41</v>
      </c>
      <c r="CT108">
        <v>31329.78</v>
      </c>
      <c r="CU108" t="s">
        <v>168</v>
      </c>
      <c r="CV108">
        <v>25</v>
      </c>
      <c r="CW108">
        <v>15.675000000000001</v>
      </c>
      <c r="CX108">
        <v>1.18</v>
      </c>
      <c r="CY108" t="s">
        <v>168</v>
      </c>
      <c r="CZ108">
        <v>7.5</v>
      </c>
      <c r="DA108">
        <v>4.7024999999999997</v>
      </c>
      <c r="DB108">
        <v>0.35</v>
      </c>
      <c r="DC108" t="s">
        <v>163</v>
      </c>
      <c r="DD108">
        <v>7.5</v>
      </c>
      <c r="DE108">
        <v>4.7024999999999997</v>
      </c>
      <c r="DF108">
        <v>0.35</v>
      </c>
      <c r="DG108">
        <v>0</v>
      </c>
      <c r="DH108">
        <v>0</v>
      </c>
      <c r="DI108">
        <v>0</v>
      </c>
      <c r="DJ108" t="s">
        <v>168</v>
      </c>
      <c r="DK108">
        <v>5</v>
      </c>
      <c r="DL108">
        <v>3.1349999999999998</v>
      </c>
      <c r="DM108">
        <v>0.24</v>
      </c>
      <c r="DN108" t="s">
        <v>168</v>
      </c>
      <c r="DO108">
        <v>25</v>
      </c>
      <c r="DP108">
        <v>15.675000000000001</v>
      </c>
      <c r="DQ108">
        <v>1.18</v>
      </c>
      <c r="DR108" t="s">
        <v>162</v>
      </c>
      <c r="DS108">
        <v>0</v>
      </c>
      <c r="DT108">
        <v>0</v>
      </c>
      <c r="DU108" t="s">
        <v>162</v>
      </c>
      <c r="DV108">
        <v>0</v>
      </c>
      <c r="DW108">
        <v>0</v>
      </c>
      <c r="DX108" t="s">
        <v>162</v>
      </c>
      <c r="DY108" t="s">
        <v>162</v>
      </c>
      <c r="DZ108" t="s">
        <v>162</v>
      </c>
      <c r="EA108" t="s">
        <v>162</v>
      </c>
      <c r="EB108">
        <v>0</v>
      </c>
      <c r="EC108">
        <v>0</v>
      </c>
      <c r="ED108">
        <v>94.05</v>
      </c>
      <c r="EE108">
        <v>7.05</v>
      </c>
      <c r="EF108">
        <v>2.0020566000040006E+19</v>
      </c>
      <c r="EG108">
        <v>3.0040567E+19</v>
      </c>
      <c r="EH108" t="s">
        <v>550</v>
      </c>
      <c r="EI108" t="s">
        <v>548</v>
      </c>
      <c r="EJ108" t="s">
        <v>162</v>
      </c>
      <c r="EK108" t="s">
        <v>162</v>
      </c>
      <c r="EL108" t="s">
        <v>126</v>
      </c>
      <c r="EM108" t="s">
        <v>162</v>
      </c>
      <c r="EN108" t="s">
        <v>162</v>
      </c>
      <c r="EO108" t="s">
        <v>162</v>
      </c>
      <c r="EP108" t="s">
        <v>162</v>
      </c>
      <c r="EQ108" t="s">
        <v>162</v>
      </c>
      <c r="ER108" t="s">
        <v>162</v>
      </c>
      <c r="ES108" t="s">
        <v>162</v>
      </c>
      <c r="ET108" t="s">
        <v>162</v>
      </c>
      <c r="EU108" t="s">
        <v>162</v>
      </c>
      <c r="EV108">
        <v>31329.78</v>
      </c>
      <c r="EW108">
        <v>0</v>
      </c>
      <c r="EX108">
        <v>0</v>
      </c>
      <c r="EY108" t="s">
        <v>162</v>
      </c>
      <c r="EZ108" t="s">
        <v>171</v>
      </c>
      <c r="FA108" t="s">
        <v>162</v>
      </c>
      <c r="FB108">
        <v>0</v>
      </c>
      <c r="FC108">
        <v>0</v>
      </c>
    </row>
    <row r="109" spans="1:159" x14ac:dyDescent="0.25">
      <c r="A109" t="s">
        <v>157</v>
      </c>
      <c r="B109" t="s">
        <v>144</v>
      </c>
      <c r="C109">
        <v>9811637987</v>
      </c>
      <c r="D109" t="s">
        <v>145</v>
      </c>
      <c r="E109" t="s">
        <v>265</v>
      </c>
      <c r="F109" s="3" t="s">
        <v>147</v>
      </c>
      <c r="G109" t="s">
        <v>148</v>
      </c>
      <c r="H109" t="s">
        <v>149</v>
      </c>
      <c r="I109" t="s">
        <v>150</v>
      </c>
      <c r="J109" t="s">
        <v>151</v>
      </c>
      <c r="K109" t="s">
        <v>152</v>
      </c>
      <c r="L109" s="4">
        <v>0.5</v>
      </c>
      <c r="M109" s="4">
        <v>31350</v>
      </c>
      <c r="N109" t="s">
        <v>153</v>
      </c>
      <c r="O109" t="s">
        <v>546</v>
      </c>
      <c r="P109" t="s">
        <v>551</v>
      </c>
      <c r="Q109">
        <v>34984</v>
      </c>
      <c r="R109">
        <v>248604</v>
      </c>
      <c r="S109" s="3" t="s">
        <v>156</v>
      </c>
      <c r="T109" t="s">
        <v>157</v>
      </c>
      <c r="U109">
        <v>2617478552</v>
      </c>
      <c r="V109" t="s">
        <v>552</v>
      </c>
      <c r="W109" t="s">
        <v>552</v>
      </c>
      <c r="X109">
        <v>8153446</v>
      </c>
      <c r="Y109">
        <v>1001511</v>
      </c>
      <c r="Z109">
        <v>25527475</v>
      </c>
      <c r="AA109">
        <v>9811637987</v>
      </c>
      <c r="AB109">
        <v>815167</v>
      </c>
      <c r="AC109" t="s">
        <v>159</v>
      </c>
      <c r="AD109" t="s">
        <v>160</v>
      </c>
      <c r="AE109" t="s">
        <v>161</v>
      </c>
      <c r="AF109" t="s">
        <v>151</v>
      </c>
      <c r="AG109">
        <v>5999</v>
      </c>
      <c r="AH109">
        <v>63</v>
      </c>
      <c r="AI109" t="s">
        <v>162</v>
      </c>
      <c r="AJ109" t="s">
        <v>162</v>
      </c>
      <c r="AK109" t="s">
        <v>162</v>
      </c>
      <c r="AL109" t="s">
        <v>163</v>
      </c>
      <c r="AM109" t="s">
        <v>552</v>
      </c>
      <c r="AN109">
        <v>566</v>
      </c>
      <c r="AO109">
        <v>248604</v>
      </c>
      <c r="AP109">
        <v>566</v>
      </c>
      <c r="AQ109">
        <v>9811637987</v>
      </c>
      <c r="AR109">
        <v>9811637987</v>
      </c>
      <c r="AS109" t="s">
        <v>153</v>
      </c>
      <c r="AT109" t="s">
        <v>549</v>
      </c>
      <c r="AU109" t="s">
        <v>162</v>
      </c>
      <c r="AV109" t="s">
        <v>270</v>
      </c>
      <c r="AW109" s="4">
        <v>0.5</v>
      </c>
      <c r="AX109">
        <v>31350</v>
      </c>
      <c r="AY109">
        <v>31350</v>
      </c>
      <c r="AZ109" s="9">
        <f t="shared" si="7"/>
        <v>30350</v>
      </c>
      <c r="BA109" s="9">
        <v>350</v>
      </c>
      <c r="BB109" s="9">
        <f t="shared" si="8"/>
        <v>30000</v>
      </c>
      <c r="BC109" s="10">
        <f t="shared" si="9"/>
        <v>5280.0000000000009</v>
      </c>
      <c r="BD109" s="11">
        <f t="shared" si="10"/>
        <v>24000</v>
      </c>
      <c r="BE109" s="12">
        <f t="shared" si="11"/>
        <v>720</v>
      </c>
      <c r="BF109" s="9">
        <v>250</v>
      </c>
      <c r="BG109" s="13">
        <f t="shared" si="12"/>
        <v>81.25</v>
      </c>
      <c r="BH109" s="13">
        <v>1000</v>
      </c>
      <c r="BI109" s="14"/>
      <c r="BJ109" s="9">
        <f t="shared" si="13"/>
        <v>18.75</v>
      </c>
      <c r="BK109" t="s">
        <v>162</v>
      </c>
      <c r="BL109" t="s">
        <v>162</v>
      </c>
      <c r="BM109" t="s">
        <v>162</v>
      </c>
      <c r="BN109" t="s">
        <v>162</v>
      </c>
      <c r="BO109">
        <v>566</v>
      </c>
      <c r="BP109">
        <v>566</v>
      </c>
      <c r="BQ109">
        <v>31350</v>
      </c>
      <c r="BR109">
        <v>1000</v>
      </c>
      <c r="BS109">
        <v>156.75</v>
      </c>
      <c r="BT109">
        <v>11.76</v>
      </c>
      <c r="BU109">
        <v>0</v>
      </c>
      <c r="BV109">
        <v>31181.4938</v>
      </c>
      <c r="BW109">
        <v>0</v>
      </c>
      <c r="BX109" t="s">
        <v>162</v>
      </c>
      <c r="BY109" t="s">
        <v>162</v>
      </c>
      <c r="BZ109">
        <v>0</v>
      </c>
      <c r="CA109">
        <v>0</v>
      </c>
      <c r="CB109" t="s">
        <v>166</v>
      </c>
      <c r="CC109">
        <v>62.7</v>
      </c>
      <c r="CD109" t="s">
        <v>162</v>
      </c>
      <c r="CE109">
        <v>0</v>
      </c>
      <c r="CF109">
        <v>0</v>
      </c>
      <c r="CG109" t="s">
        <v>167</v>
      </c>
      <c r="CH109">
        <v>0</v>
      </c>
      <c r="CI109">
        <v>0.2</v>
      </c>
      <c r="CJ109">
        <v>62.7</v>
      </c>
      <c r="CK109" t="s">
        <v>162</v>
      </c>
      <c r="CL109" t="s">
        <v>167</v>
      </c>
      <c r="CM109" t="s">
        <v>162</v>
      </c>
      <c r="CN109" t="s">
        <v>162</v>
      </c>
      <c r="CO109">
        <v>0</v>
      </c>
      <c r="CP109" t="s">
        <v>265</v>
      </c>
      <c r="CQ109">
        <v>30</v>
      </c>
      <c r="CR109">
        <v>18.809999999999999</v>
      </c>
      <c r="CS109">
        <v>1.41</v>
      </c>
      <c r="CT109">
        <v>31329.78</v>
      </c>
      <c r="CU109" t="s">
        <v>168</v>
      </c>
      <c r="CV109">
        <v>25</v>
      </c>
      <c r="CW109">
        <v>15.675000000000001</v>
      </c>
      <c r="CX109">
        <v>1.18</v>
      </c>
      <c r="CY109" t="s">
        <v>168</v>
      </c>
      <c r="CZ109">
        <v>7.5</v>
      </c>
      <c r="DA109">
        <v>4.7024999999999997</v>
      </c>
      <c r="DB109">
        <v>0.35</v>
      </c>
      <c r="DC109" t="s">
        <v>163</v>
      </c>
      <c r="DD109">
        <v>7.5</v>
      </c>
      <c r="DE109">
        <v>4.7024999999999997</v>
      </c>
      <c r="DF109">
        <v>0.35</v>
      </c>
      <c r="DG109">
        <v>0</v>
      </c>
      <c r="DH109">
        <v>0</v>
      </c>
      <c r="DI109">
        <v>0</v>
      </c>
      <c r="DJ109" t="s">
        <v>168</v>
      </c>
      <c r="DK109">
        <v>5</v>
      </c>
      <c r="DL109">
        <v>3.1349999999999998</v>
      </c>
      <c r="DM109">
        <v>0.24</v>
      </c>
      <c r="DN109" t="s">
        <v>168</v>
      </c>
      <c r="DO109">
        <v>25</v>
      </c>
      <c r="DP109">
        <v>15.675000000000001</v>
      </c>
      <c r="DQ109">
        <v>1.18</v>
      </c>
      <c r="DR109" t="s">
        <v>162</v>
      </c>
      <c r="DS109">
        <v>0</v>
      </c>
      <c r="DT109">
        <v>0</v>
      </c>
      <c r="DU109" t="s">
        <v>162</v>
      </c>
      <c r="DV109">
        <v>0</v>
      </c>
      <c r="DW109">
        <v>0</v>
      </c>
      <c r="DX109" t="s">
        <v>162</v>
      </c>
      <c r="DY109" t="s">
        <v>162</v>
      </c>
      <c r="DZ109" t="s">
        <v>162</v>
      </c>
      <c r="EA109" t="s">
        <v>162</v>
      </c>
      <c r="EB109">
        <v>0</v>
      </c>
      <c r="EC109">
        <v>0</v>
      </c>
      <c r="ED109">
        <v>94.05</v>
      </c>
      <c r="EE109">
        <v>7.05</v>
      </c>
      <c r="EF109">
        <v>2.0020566000040006E+19</v>
      </c>
      <c r="EG109">
        <v>3.0040567E+19</v>
      </c>
      <c r="EH109" t="s">
        <v>553</v>
      </c>
      <c r="EI109" t="s">
        <v>552</v>
      </c>
      <c r="EJ109" t="s">
        <v>162</v>
      </c>
      <c r="EK109" t="s">
        <v>162</v>
      </c>
      <c r="EL109" t="s">
        <v>126</v>
      </c>
      <c r="EM109" t="s">
        <v>162</v>
      </c>
      <c r="EN109" t="s">
        <v>162</v>
      </c>
      <c r="EO109" t="s">
        <v>162</v>
      </c>
      <c r="EP109" t="s">
        <v>162</v>
      </c>
      <c r="EQ109" t="s">
        <v>162</v>
      </c>
      <c r="ER109" t="s">
        <v>162</v>
      </c>
      <c r="ES109" t="s">
        <v>162</v>
      </c>
      <c r="ET109" t="s">
        <v>162</v>
      </c>
      <c r="EU109" t="s">
        <v>162</v>
      </c>
      <c r="EV109">
        <v>31329.78</v>
      </c>
      <c r="EW109">
        <v>0</v>
      </c>
      <c r="EX109">
        <v>0</v>
      </c>
      <c r="EY109" t="s">
        <v>162</v>
      </c>
      <c r="EZ109" t="s">
        <v>171</v>
      </c>
      <c r="FA109" t="s">
        <v>162</v>
      </c>
      <c r="FB109">
        <v>0</v>
      </c>
      <c r="FC109">
        <v>0</v>
      </c>
    </row>
    <row r="110" spans="1:159" x14ac:dyDescent="0.25">
      <c r="A110" t="s">
        <v>157</v>
      </c>
      <c r="B110" t="s">
        <v>144</v>
      </c>
      <c r="C110">
        <v>9811560215</v>
      </c>
      <c r="D110" t="s">
        <v>145</v>
      </c>
      <c r="E110" t="s">
        <v>265</v>
      </c>
      <c r="F110" s="3" t="s">
        <v>147</v>
      </c>
      <c r="G110" t="s">
        <v>148</v>
      </c>
      <c r="H110" t="s">
        <v>149</v>
      </c>
      <c r="I110" t="s">
        <v>150</v>
      </c>
      <c r="J110" t="s">
        <v>151</v>
      </c>
      <c r="K110" t="s">
        <v>152</v>
      </c>
      <c r="L110" s="4">
        <v>0.5</v>
      </c>
      <c r="M110" s="4">
        <v>31350</v>
      </c>
      <c r="N110" t="s">
        <v>153</v>
      </c>
      <c r="O110" t="s">
        <v>546</v>
      </c>
      <c r="P110" t="s">
        <v>571</v>
      </c>
      <c r="Q110">
        <v>34982</v>
      </c>
      <c r="R110">
        <v>233178</v>
      </c>
      <c r="S110" s="3" t="s">
        <v>156</v>
      </c>
      <c r="T110" t="s">
        <v>157</v>
      </c>
      <c r="U110">
        <v>2617396425</v>
      </c>
      <c r="V110" t="s">
        <v>572</v>
      </c>
      <c r="W110" t="s">
        <v>572</v>
      </c>
      <c r="X110">
        <v>9849411</v>
      </c>
      <c r="Y110">
        <v>1001507</v>
      </c>
      <c r="Z110">
        <v>25527432</v>
      </c>
      <c r="AA110">
        <v>9811560215</v>
      </c>
      <c r="AB110">
        <v>815167</v>
      </c>
      <c r="AC110" t="s">
        <v>159</v>
      </c>
      <c r="AD110" t="s">
        <v>160</v>
      </c>
      <c r="AE110" t="s">
        <v>161</v>
      </c>
      <c r="AF110" t="s">
        <v>151</v>
      </c>
      <c r="AG110">
        <v>5999</v>
      </c>
      <c r="AH110">
        <v>63</v>
      </c>
      <c r="AI110" t="s">
        <v>162</v>
      </c>
      <c r="AJ110" t="s">
        <v>162</v>
      </c>
      <c r="AK110" t="s">
        <v>162</v>
      </c>
      <c r="AL110" t="s">
        <v>163</v>
      </c>
      <c r="AM110" t="s">
        <v>572</v>
      </c>
      <c r="AN110">
        <v>566</v>
      </c>
      <c r="AO110">
        <v>233178</v>
      </c>
      <c r="AP110">
        <v>566</v>
      </c>
      <c r="AQ110">
        <v>9811560215</v>
      </c>
      <c r="AR110">
        <v>9811560215</v>
      </c>
      <c r="AS110" t="s">
        <v>153</v>
      </c>
      <c r="AT110" t="s">
        <v>549</v>
      </c>
      <c r="AU110" t="s">
        <v>162</v>
      </c>
      <c r="AV110" t="s">
        <v>270</v>
      </c>
      <c r="AW110" s="4">
        <v>0.5</v>
      </c>
      <c r="AX110">
        <v>31350</v>
      </c>
      <c r="AY110">
        <v>31350</v>
      </c>
      <c r="AZ110" s="9">
        <f t="shared" si="7"/>
        <v>30350</v>
      </c>
      <c r="BA110" s="9">
        <v>350</v>
      </c>
      <c r="BB110" s="9">
        <f t="shared" si="8"/>
        <v>30000</v>
      </c>
      <c r="BC110" s="10">
        <f t="shared" si="9"/>
        <v>5280.0000000000009</v>
      </c>
      <c r="BD110" s="11">
        <f t="shared" si="10"/>
        <v>24000</v>
      </c>
      <c r="BE110" s="12">
        <f t="shared" si="11"/>
        <v>720</v>
      </c>
      <c r="BF110" s="9">
        <v>250</v>
      </c>
      <c r="BG110" s="13">
        <f t="shared" si="12"/>
        <v>81.25</v>
      </c>
      <c r="BH110" s="13">
        <v>1000</v>
      </c>
      <c r="BI110" s="14"/>
      <c r="BJ110" s="9">
        <f t="shared" si="13"/>
        <v>18.75</v>
      </c>
      <c r="BK110" t="s">
        <v>162</v>
      </c>
      <c r="BL110" t="s">
        <v>162</v>
      </c>
      <c r="BM110" t="s">
        <v>162</v>
      </c>
      <c r="BN110" t="s">
        <v>162</v>
      </c>
      <c r="BO110">
        <v>566</v>
      </c>
      <c r="BP110">
        <v>566</v>
      </c>
      <c r="BQ110">
        <v>31350</v>
      </c>
      <c r="BR110">
        <v>1000</v>
      </c>
      <c r="BS110">
        <v>156.75</v>
      </c>
      <c r="BT110">
        <v>11.76</v>
      </c>
      <c r="BU110">
        <v>0</v>
      </c>
      <c r="BV110">
        <v>31181.4938</v>
      </c>
      <c r="BW110">
        <v>0</v>
      </c>
      <c r="BX110" t="s">
        <v>162</v>
      </c>
      <c r="BY110" t="s">
        <v>162</v>
      </c>
      <c r="BZ110">
        <v>0</v>
      </c>
      <c r="CA110">
        <v>0</v>
      </c>
      <c r="CB110" t="s">
        <v>166</v>
      </c>
      <c r="CC110">
        <v>62.7</v>
      </c>
      <c r="CD110" t="s">
        <v>162</v>
      </c>
      <c r="CE110">
        <v>0</v>
      </c>
      <c r="CF110">
        <v>0</v>
      </c>
      <c r="CG110" t="s">
        <v>167</v>
      </c>
      <c r="CH110">
        <v>0</v>
      </c>
      <c r="CI110">
        <v>0.2</v>
      </c>
      <c r="CJ110">
        <v>62.7</v>
      </c>
      <c r="CK110" t="s">
        <v>162</v>
      </c>
      <c r="CL110" t="s">
        <v>167</v>
      </c>
      <c r="CM110" t="s">
        <v>162</v>
      </c>
      <c r="CN110" t="s">
        <v>162</v>
      </c>
      <c r="CO110">
        <v>0</v>
      </c>
      <c r="CP110" t="s">
        <v>265</v>
      </c>
      <c r="CQ110">
        <v>30</v>
      </c>
      <c r="CR110">
        <v>18.809999999999999</v>
      </c>
      <c r="CS110">
        <v>1.41</v>
      </c>
      <c r="CT110">
        <v>31329.78</v>
      </c>
      <c r="CU110" t="s">
        <v>168</v>
      </c>
      <c r="CV110">
        <v>25</v>
      </c>
      <c r="CW110">
        <v>15.675000000000001</v>
      </c>
      <c r="CX110">
        <v>1.18</v>
      </c>
      <c r="CY110" t="s">
        <v>168</v>
      </c>
      <c r="CZ110">
        <v>7.5</v>
      </c>
      <c r="DA110">
        <v>4.7024999999999997</v>
      </c>
      <c r="DB110">
        <v>0.35</v>
      </c>
      <c r="DC110" t="s">
        <v>163</v>
      </c>
      <c r="DD110">
        <v>7.5</v>
      </c>
      <c r="DE110">
        <v>4.7024999999999997</v>
      </c>
      <c r="DF110">
        <v>0.35</v>
      </c>
      <c r="DG110">
        <v>0</v>
      </c>
      <c r="DH110">
        <v>0</v>
      </c>
      <c r="DI110">
        <v>0</v>
      </c>
      <c r="DJ110" t="s">
        <v>168</v>
      </c>
      <c r="DK110">
        <v>5</v>
      </c>
      <c r="DL110">
        <v>3.1349999999999998</v>
      </c>
      <c r="DM110">
        <v>0.24</v>
      </c>
      <c r="DN110" t="s">
        <v>168</v>
      </c>
      <c r="DO110">
        <v>25</v>
      </c>
      <c r="DP110">
        <v>15.675000000000001</v>
      </c>
      <c r="DQ110">
        <v>1.18</v>
      </c>
      <c r="DR110" t="s">
        <v>162</v>
      </c>
      <c r="DS110">
        <v>0</v>
      </c>
      <c r="DT110">
        <v>0</v>
      </c>
      <c r="DU110" t="s">
        <v>162</v>
      </c>
      <c r="DV110">
        <v>0</v>
      </c>
      <c r="DW110">
        <v>0</v>
      </c>
      <c r="DX110" t="s">
        <v>162</v>
      </c>
      <c r="DY110" t="s">
        <v>162</v>
      </c>
      <c r="DZ110" t="s">
        <v>162</v>
      </c>
      <c r="EA110" t="s">
        <v>162</v>
      </c>
      <c r="EB110">
        <v>0</v>
      </c>
      <c r="EC110">
        <v>0</v>
      </c>
      <c r="ED110">
        <v>94.05</v>
      </c>
      <c r="EE110">
        <v>7.05</v>
      </c>
      <c r="EF110">
        <v>2.0020566000040006E+19</v>
      </c>
      <c r="EG110">
        <v>3.0040567E+19</v>
      </c>
      <c r="EH110" t="s">
        <v>573</v>
      </c>
      <c r="EI110" t="s">
        <v>572</v>
      </c>
      <c r="EJ110" t="s">
        <v>162</v>
      </c>
      <c r="EK110" t="s">
        <v>162</v>
      </c>
      <c r="EL110" t="s">
        <v>126</v>
      </c>
      <c r="EM110" t="s">
        <v>162</v>
      </c>
      <c r="EN110" t="s">
        <v>162</v>
      </c>
      <c r="EO110" t="s">
        <v>162</v>
      </c>
      <c r="EP110" t="s">
        <v>162</v>
      </c>
      <c r="EQ110" t="s">
        <v>162</v>
      </c>
      <c r="ER110" t="s">
        <v>162</v>
      </c>
      <c r="ES110" t="s">
        <v>162</v>
      </c>
      <c r="ET110" t="s">
        <v>162</v>
      </c>
      <c r="EU110" t="s">
        <v>162</v>
      </c>
      <c r="EV110">
        <v>31329.78</v>
      </c>
      <c r="EW110">
        <v>0</v>
      </c>
      <c r="EX110">
        <v>0</v>
      </c>
      <c r="EY110" t="s">
        <v>162</v>
      </c>
      <c r="EZ110" t="s">
        <v>171</v>
      </c>
      <c r="FA110" t="s">
        <v>162</v>
      </c>
      <c r="FB110">
        <v>0</v>
      </c>
      <c r="FC110">
        <v>0</v>
      </c>
    </row>
    <row r="111" spans="1:159" x14ac:dyDescent="0.25">
      <c r="A111" t="s">
        <v>157</v>
      </c>
      <c r="B111" t="s">
        <v>144</v>
      </c>
      <c r="C111">
        <v>9811546926</v>
      </c>
      <c r="D111" t="s">
        <v>145</v>
      </c>
      <c r="E111" t="s">
        <v>265</v>
      </c>
      <c r="F111" s="3" t="s">
        <v>147</v>
      </c>
      <c r="G111" t="s">
        <v>148</v>
      </c>
      <c r="H111" t="s">
        <v>149</v>
      </c>
      <c r="I111" t="s">
        <v>150</v>
      </c>
      <c r="J111" t="s">
        <v>151</v>
      </c>
      <c r="K111" t="s">
        <v>152</v>
      </c>
      <c r="L111" s="4">
        <v>0.5</v>
      </c>
      <c r="M111" s="4">
        <v>31350</v>
      </c>
      <c r="N111" t="s">
        <v>153</v>
      </c>
      <c r="O111" t="s">
        <v>546</v>
      </c>
      <c r="P111" t="s">
        <v>574</v>
      </c>
      <c r="Q111">
        <v>34982</v>
      </c>
      <c r="R111">
        <v>74076</v>
      </c>
      <c r="S111" s="3" t="s">
        <v>156</v>
      </c>
      <c r="T111" t="s">
        <v>157</v>
      </c>
      <c r="U111">
        <v>2617395727</v>
      </c>
      <c r="V111" t="s">
        <v>575</v>
      </c>
      <c r="W111" t="s">
        <v>575</v>
      </c>
      <c r="X111">
        <v>9849411</v>
      </c>
      <c r="Y111">
        <v>1001506</v>
      </c>
      <c r="Z111">
        <v>25527421</v>
      </c>
      <c r="AA111">
        <v>9811546926</v>
      </c>
      <c r="AB111">
        <v>815167</v>
      </c>
      <c r="AC111" t="s">
        <v>159</v>
      </c>
      <c r="AD111" t="s">
        <v>160</v>
      </c>
      <c r="AE111" t="s">
        <v>161</v>
      </c>
      <c r="AF111" t="s">
        <v>151</v>
      </c>
      <c r="AG111">
        <v>5999</v>
      </c>
      <c r="AH111">
        <v>63</v>
      </c>
      <c r="AI111" t="s">
        <v>162</v>
      </c>
      <c r="AJ111" t="s">
        <v>162</v>
      </c>
      <c r="AK111" t="s">
        <v>162</v>
      </c>
      <c r="AL111" t="s">
        <v>163</v>
      </c>
      <c r="AM111" t="s">
        <v>575</v>
      </c>
      <c r="AN111">
        <v>566</v>
      </c>
      <c r="AO111">
        <v>74076</v>
      </c>
      <c r="AP111">
        <v>566</v>
      </c>
      <c r="AQ111">
        <v>9811546926</v>
      </c>
      <c r="AR111">
        <v>9811546926</v>
      </c>
      <c r="AS111" t="s">
        <v>153</v>
      </c>
      <c r="AT111" t="s">
        <v>549</v>
      </c>
      <c r="AU111" t="s">
        <v>162</v>
      </c>
      <c r="AV111" t="s">
        <v>270</v>
      </c>
      <c r="AW111" s="4">
        <v>0.5</v>
      </c>
      <c r="AX111">
        <v>31350</v>
      </c>
      <c r="AY111">
        <v>31350</v>
      </c>
      <c r="AZ111" s="9">
        <f t="shared" si="7"/>
        <v>30350</v>
      </c>
      <c r="BA111" s="9">
        <v>350</v>
      </c>
      <c r="BB111" s="9">
        <f t="shared" si="8"/>
        <v>30000</v>
      </c>
      <c r="BC111" s="10">
        <f t="shared" si="9"/>
        <v>5280.0000000000009</v>
      </c>
      <c r="BD111" s="11">
        <f t="shared" si="10"/>
        <v>24000</v>
      </c>
      <c r="BE111" s="12">
        <f t="shared" si="11"/>
        <v>720</v>
      </c>
      <c r="BF111" s="9">
        <v>250</v>
      </c>
      <c r="BG111" s="13">
        <f t="shared" si="12"/>
        <v>81.25</v>
      </c>
      <c r="BH111" s="13">
        <v>1000</v>
      </c>
      <c r="BI111" s="14"/>
      <c r="BJ111" s="9">
        <f t="shared" si="13"/>
        <v>18.75</v>
      </c>
      <c r="BK111" t="s">
        <v>162</v>
      </c>
      <c r="BL111" t="s">
        <v>162</v>
      </c>
      <c r="BM111" t="s">
        <v>162</v>
      </c>
      <c r="BN111" t="s">
        <v>162</v>
      </c>
      <c r="BO111">
        <v>566</v>
      </c>
      <c r="BP111">
        <v>566</v>
      </c>
      <c r="BQ111">
        <v>31350</v>
      </c>
      <c r="BR111">
        <v>1000</v>
      </c>
      <c r="BS111">
        <v>156.75</v>
      </c>
      <c r="BT111">
        <v>11.76</v>
      </c>
      <c r="BU111">
        <v>0</v>
      </c>
      <c r="BV111">
        <v>31181.4938</v>
      </c>
      <c r="BW111">
        <v>0</v>
      </c>
      <c r="BX111" t="s">
        <v>162</v>
      </c>
      <c r="BY111" t="s">
        <v>162</v>
      </c>
      <c r="BZ111">
        <v>0</v>
      </c>
      <c r="CA111">
        <v>0</v>
      </c>
      <c r="CB111" t="s">
        <v>166</v>
      </c>
      <c r="CC111">
        <v>62.7</v>
      </c>
      <c r="CD111" t="s">
        <v>162</v>
      </c>
      <c r="CE111">
        <v>0</v>
      </c>
      <c r="CF111">
        <v>0</v>
      </c>
      <c r="CG111" t="s">
        <v>167</v>
      </c>
      <c r="CH111">
        <v>0</v>
      </c>
      <c r="CI111">
        <v>0.2</v>
      </c>
      <c r="CJ111">
        <v>62.7</v>
      </c>
      <c r="CK111" t="s">
        <v>162</v>
      </c>
      <c r="CL111" t="s">
        <v>167</v>
      </c>
      <c r="CM111" t="s">
        <v>162</v>
      </c>
      <c r="CN111" t="s">
        <v>162</v>
      </c>
      <c r="CO111">
        <v>0</v>
      </c>
      <c r="CP111" t="s">
        <v>265</v>
      </c>
      <c r="CQ111">
        <v>30</v>
      </c>
      <c r="CR111">
        <v>18.809999999999999</v>
      </c>
      <c r="CS111">
        <v>1.41</v>
      </c>
      <c r="CT111">
        <v>31329.78</v>
      </c>
      <c r="CU111" t="s">
        <v>168</v>
      </c>
      <c r="CV111">
        <v>25</v>
      </c>
      <c r="CW111">
        <v>15.675000000000001</v>
      </c>
      <c r="CX111">
        <v>1.18</v>
      </c>
      <c r="CY111" t="s">
        <v>168</v>
      </c>
      <c r="CZ111">
        <v>7.5</v>
      </c>
      <c r="DA111">
        <v>4.7024999999999997</v>
      </c>
      <c r="DB111">
        <v>0.35</v>
      </c>
      <c r="DC111" t="s">
        <v>163</v>
      </c>
      <c r="DD111">
        <v>7.5</v>
      </c>
      <c r="DE111">
        <v>4.7024999999999997</v>
      </c>
      <c r="DF111">
        <v>0.35</v>
      </c>
      <c r="DG111">
        <v>0</v>
      </c>
      <c r="DH111">
        <v>0</v>
      </c>
      <c r="DI111">
        <v>0</v>
      </c>
      <c r="DJ111" t="s">
        <v>168</v>
      </c>
      <c r="DK111">
        <v>5</v>
      </c>
      <c r="DL111">
        <v>3.1349999999999998</v>
      </c>
      <c r="DM111">
        <v>0.24</v>
      </c>
      <c r="DN111" t="s">
        <v>168</v>
      </c>
      <c r="DO111">
        <v>25</v>
      </c>
      <c r="DP111">
        <v>15.675000000000001</v>
      </c>
      <c r="DQ111">
        <v>1.18</v>
      </c>
      <c r="DR111" t="s">
        <v>162</v>
      </c>
      <c r="DS111">
        <v>0</v>
      </c>
      <c r="DT111">
        <v>0</v>
      </c>
      <c r="DU111" t="s">
        <v>162</v>
      </c>
      <c r="DV111">
        <v>0</v>
      </c>
      <c r="DW111">
        <v>0</v>
      </c>
      <c r="DX111" t="s">
        <v>162</v>
      </c>
      <c r="DY111" t="s">
        <v>162</v>
      </c>
      <c r="DZ111" t="s">
        <v>162</v>
      </c>
      <c r="EA111" t="s">
        <v>162</v>
      </c>
      <c r="EB111">
        <v>0</v>
      </c>
      <c r="EC111">
        <v>0</v>
      </c>
      <c r="ED111">
        <v>94.05</v>
      </c>
      <c r="EE111">
        <v>7.05</v>
      </c>
      <c r="EF111">
        <v>2.0020566000040006E+19</v>
      </c>
      <c r="EG111">
        <v>3.0040567E+19</v>
      </c>
      <c r="EH111" t="s">
        <v>576</v>
      </c>
      <c r="EI111" t="s">
        <v>575</v>
      </c>
      <c r="EJ111" t="s">
        <v>162</v>
      </c>
      <c r="EK111" t="s">
        <v>162</v>
      </c>
      <c r="EL111" t="s">
        <v>126</v>
      </c>
      <c r="EM111" t="s">
        <v>162</v>
      </c>
      <c r="EN111" t="s">
        <v>162</v>
      </c>
      <c r="EO111" t="s">
        <v>162</v>
      </c>
      <c r="EP111" t="s">
        <v>162</v>
      </c>
      <c r="EQ111" t="s">
        <v>162</v>
      </c>
      <c r="ER111" t="s">
        <v>162</v>
      </c>
      <c r="ES111" t="s">
        <v>162</v>
      </c>
      <c r="ET111" t="s">
        <v>162</v>
      </c>
      <c r="EU111" t="s">
        <v>162</v>
      </c>
      <c r="EV111">
        <v>31329.78</v>
      </c>
      <c r="EW111">
        <v>0</v>
      </c>
      <c r="EX111">
        <v>0</v>
      </c>
      <c r="EY111" t="s">
        <v>162</v>
      </c>
      <c r="EZ111" t="s">
        <v>171</v>
      </c>
      <c r="FA111" t="s">
        <v>162</v>
      </c>
      <c r="FB111">
        <v>0</v>
      </c>
      <c r="FC111">
        <v>0</v>
      </c>
    </row>
    <row r="112" spans="1:159" x14ac:dyDescent="0.25">
      <c r="A112" t="s">
        <v>157</v>
      </c>
      <c r="B112" t="s">
        <v>144</v>
      </c>
      <c r="C112">
        <v>9811441179</v>
      </c>
      <c r="D112" t="s">
        <v>145</v>
      </c>
      <c r="E112" t="s">
        <v>381</v>
      </c>
      <c r="F112" s="3" t="s">
        <v>147</v>
      </c>
      <c r="G112" t="s">
        <v>148</v>
      </c>
      <c r="H112" t="s">
        <v>149</v>
      </c>
      <c r="I112" t="s">
        <v>150</v>
      </c>
      <c r="J112" t="s">
        <v>580</v>
      </c>
      <c r="K112" t="s">
        <v>152</v>
      </c>
      <c r="L112" s="4">
        <v>0.5</v>
      </c>
      <c r="M112" s="4">
        <v>31350</v>
      </c>
      <c r="N112" t="s">
        <v>153</v>
      </c>
      <c r="O112" t="s">
        <v>581</v>
      </c>
      <c r="P112" t="s">
        <v>582</v>
      </c>
      <c r="Q112">
        <v>34982</v>
      </c>
      <c r="R112" t="s">
        <v>583</v>
      </c>
      <c r="S112" s="3" t="s">
        <v>156</v>
      </c>
      <c r="T112" t="s">
        <v>157</v>
      </c>
      <c r="U112">
        <v>2617383514</v>
      </c>
      <c r="V112" t="s">
        <v>584</v>
      </c>
      <c r="W112" t="s">
        <v>584</v>
      </c>
      <c r="X112">
        <v>2818458</v>
      </c>
      <c r="Y112">
        <v>1001496</v>
      </c>
      <c r="Z112">
        <v>25527352</v>
      </c>
      <c r="AA112">
        <v>9811441179</v>
      </c>
      <c r="AB112">
        <v>815167</v>
      </c>
      <c r="AC112" t="s">
        <v>159</v>
      </c>
      <c r="AD112" t="s">
        <v>160</v>
      </c>
      <c r="AE112" t="s">
        <v>161</v>
      </c>
      <c r="AF112" t="s">
        <v>580</v>
      </c>
      <c r="AG112">
        <v>5999</v>
      </c>
      <c r="AH112">
        <v>63</v>
      </c>
      <c r="AI112" t="s">
        <v>162</v>
      </c>
      <c r="AJ112" t="s">
        <v>162</v>
      </c>
      <c r="AK112" t="s">
        <v>162</v>
      </c>
      <c r="AL112" t="s">
        <v>163</v>
      </c>
      <c r="AM112" t="s">
        <v>584</v>
      </c>
      <c r="AN112">
        <v>566</v>
      </c>
      <c r="AO112">
        <v>602240</v>
      </c>
      <c r="AP112">
        <v>566</v>
      </c>
      <c r="AQ112">
        <v>9811441179</v>
      </c>
      <c r="AR112">
        <v>9811441179</v>
      </c>
      <c r="AS112" t="s">
        <v>153</v>
      </c>
      <c r="AT112" t="s">
        <v>585</v>
      </c>
      <c r="AU112" t="s">
        <v>162</v>
      </c>
      <c r="AV112" t="s">
        <v>387</v>
      </c>
      <c r="AW112" s="4">
        <v>0.5</v>
      </c>
      <c r="AX112">
        <v>31350</v>
      </c>
      <c r="AY112">
        <v>31350</v>
      </c>
      <c r="AZ112" s="9">
        <f t="shared" si="7"/>
        <v>30350</v>
      </c>
      <c r="BA112" s="9">
        <v>350</v>
      </c>
      <c r="BB112" s="9">
        <f t="shared" si="8"/>
        <v>30000</v>
      </c>
      <c r="BC112" s="10">
        <f t="shared" si="9"/>
        <v>5280.0000000000009</v>
      </c>
      <c r="BD112" s="11">
        <f t="shared" si="10"/>
        <v>24000</v>
      </c>
      <c r="BE112" s="12">
        <f t="shared" si="11"/>
        <v>720</v>
      </c>
      <c r="BF112" s="9">
        <v>250</v>
      </c>
      <c r="BG112" s="13">
        <f t="shared" si="12"/>
        <v>81.25</v>
      </c>
      <c r="BH112" s="13">
        <v>1000</v>
      </c>
      <c r="BI112" s="14"/>
      <c r="BJ112" s="9">
        <f t="shared" si="13"/>
        <v>18.75</v>
      </c>
      <c r="BK112" t="s">
        <v>162</v>
      </c>
      <c r="BL112" t="s">
        <v>162</v>
      </c>
      <c r="BM112" t="s">
        <v>162</v>
      </c>
      <c r="BN112" t="s">
        <v>162</v>
      </c>
      <c r="BO112">
        <v>566</v>
      </c>
      <c r="BP112">
        <v>566</v>
      </c>
      <c r="BQ112">
        <v>31350</v>
      </c>
      <c r="BR112">
        <v>1000</v>
      </c>
      <c r="BS112">
        <v>156.75</v>
      </c>
      <c r="BT112">
        <v>11.76</v>
      </c>
      <c r="BU112">
        <v>0</v>
      </c>
      <c r="BV112">
        <v>31181.4938</v>
      </c>
      <c r="BW112">
        <v>0</v>
      </c>
      <c r="BX112" t="s">
        <v>162</v>
      </c>
      <c r="BY112" t="s">
        <v>162</v>
      </c>
      <c r="BZ112">
        <v>0</v>
      </c>
      <c r="CA112">
        <v>0</v>
      </c>
      <c r="CB112" t="s">
        <v>166</v>
      </c>
      <c r="CC112">
        <v>62.7</v>
      </c>
      <c r="CD112" t="s">
        <v>162</v>
      </c>
      <c r="CE112">
        <v>0</v>
      </c>
      <c r="CF112">
        <v>0</v>
      </c>
      <c r="CG112" t="s">
        <v>167</v>
      </c>
      <c r="CH112">
        <v>0</v>
      </c>
      <c r="CI112">
        <v>0.2</v>
      </c>
      <c r="CJ112">
        <v>62.7</v>
      </c>
      <c r="CK112" t="s">
        <v>162</v>
      </c>
      <c r="CL112" t="s">
        <v>167</v>
      </c>
      <c r="CM112" t="s">
        <v>162</v>
      </c>
      <c r="CN112" t="s">
        <v>162</v>
      </c>
      <c r="CO112">
        <v>0</v>
      </c>
      <c r="CP112" t="s">
        <v>381</v>
      </c>
      <c r="CQ112">
        <v>30</v>
      </c>
      <c r="CR112">
        <v>18.809999999999999</v>
      </c>
      <c r="CS112">
        <v>1.41</v>
      </c>
      <c r="CT112">
        <v>31335.16</v>
      </c>
      <c r="CU112" t="s">
        <v>168</v>
      </c>
      <c r="CV112">
        <v>25</v>
      </c>
      <c r="CW112">
        <v>15.675000000000001</v>
      </c>
      <c r="CX112">
        <v>1.18</v>
      </c>
      <c r="CY112" t="s">
        <v>168</v>
      </c>
      <c r="CZ112">
        <v>7.5</v>
      </c>
      <c r="DA112">
        <v>4.7024999999999997</v>
      </c>
      <c r="DB112">
        <v>0.35</v>
      </c>
      <c r="DC112" t="s">
        <v>163</v>
      </c>
      <c r="DD112">
        <v>7.5</v>
      </c>
      <c r="DE112">
        <v>4.7024999999999997</v>
      </c>
      <c r="DF112">
        <v>0.35</v>
      </c>
      <c r="DG112">
        <v>0</v>
      </c>
      <c r="DH112">
        <v>5</v>
      </c>
      <c r="DI112">
        <v>0.38</v>
      </c>
      <c r="DJ112" t="s">
        <v>168</v>
      </c>
      <c r="DK112">
        <v>5</v>
      </c>
      <c r="DL112">
        <v>3.1349999999999998</v>
      </c>
      <c r="DM112">
        <v>0.24</v>
      </c>
      <c r="DN112" t="s">
        <v>168</v>
      </c>
      <c r="DO112">
        <v>25</v>
      </c>
      <c r="DP112">
        <v>15.675000000000001</v>
      </c>
      <c r="DQ112">
        <v>1.18</v>
      </c>
      <c r="DR112" t="s">
        <v>162</v>
      </c>
      <c r="DS112">
        <v>0</v>
      </c>
      <c r="DT112">
        <v>0</v>
      </c>
      <c r="DU112" t="s">
        <v>162</v>
      </c>
      <c r="DV112">
        <v>0</v>
      </c>
      <c r="DW112">
        <v>0</v>
      </c>
      <c r="DX112" t="s">
        <v>162</v>
      </c>
      <c r="DY112" t="s">
        <v>162</v>
      </c>
      <c r="DZ112" t="s">
        <v>162</v>
      </c>
      <c r="EA112" t="s">
        <v>162</v>
      </c>
      <c r="EB112">
        <v>0</v>
      </c>
      <c r="EC112">
        <v>0</v>
      </c>
      <c r="ED112">
        <v>94.05</v>
      </c>
      <c r="EE112">
        <v>7.05</v>
      </c>
      <c r="EF112">
        <v>2.0020566000040006E+19</v>
      </c>
      <c r="EG112">
        <v>4.0010566E+19</v>
      </c>
      <c r="EH112" t="s">
        <v>586</v>
      </c>
      <c r="EI112" t="s">
        <v>584</v>
      </c>
      <c r="EJ112" t="s">
        <v>162</v>
      </c>
      <c r="EK112" t="s">
        <v>162</v>
      </c>
      <c r="EL112" t="s">
        <v>126</v>
      </c>
      <c r="EM112" t="s">
        <v>162</v>
      </c>
      <c r="EN112" t="s">
        <v>162</v>
      </c>
      <c r="EO112" t="s">
        <v>162</v>
      </c>
      <c r="EP112" t="s">
        <v>162</v>
      </c>
      <c r="EQ112" t="s">
        <v>162</v>
      </c>
      <c r="ER112" t="s">
        <v>162</v>
      </c>
      <c r="ES112" t="s">
        <v>162</v>
      </c>
      <c r="ET112" t="s">
        <v>162</v>
      </c>
      <c r="EU112" t="s">
        <v>162</v>
      </c>
      <c r="EV112">
        <v>31335.16</v>
      </c>
      <c r="EW112">
        <v>0</v>
      </c>
      <c r="EX112">
        <v>0</v>
      </c>
      <c r="EY112" t="s">
        <v>162</v>
      </c>
      <c r="EZ112" t="s">
        <v>171</v>
      </c>
      <c r="FA112" t="s">
        <v>162</v>
      </c>
      <c r="FB112">
        <v>0</v>
      </c>
      <c r="FC112">
        <v>0</v>
      </c>
    </row>
    <row r="113" spans="1:159" x14ac:dyDescent="0.25">
      <c r="A113" t="s">
        <v>157</v>
      </c>
      <c r="B113" t="s">
        <v>144</v>
      </c>
      <c r="C113">
        <v>9811423355</v>
      </c>
      <c r="D113" t="s">
        <v>145</v>
      </c>
      <c r="E113" t="s">
        <v>381</v>
      </c>
      <c r="F113" s="3" t="s">
        <v>147</v>
      </c>
      <c r="G113" t="s">
        <v>148</v>
      </c>
      <c r="H113" t="s">
        <v>149</v>
      </c>
      <c r="I113" t="s">
        <v>150</v>
      </c>
      <c r="J113" t="s">
        <v>580</v>
      </c>
      <c r="K113" t="s">
        <v>152</v>
      </c>
      <c r="L113" s="4">
        <v>0.5</v>
      </c>
      <c r="M113" s="4">
        <v>31350</v>
      </c>
      <c r="N113" t="s">
        <v>153</v>
      </c>
      <c r="O113" t="s">
        <v>581</v>
      </c>
      <c r="P113" t="s">
        <v>587</v>
      </c>
      <c r="Q113">
        <v>34982</v>
      </c>
      <c r="R113" t="s">
        <v>588</v>
      </c>
      <c r="S113" s="3" t="s">
        <v>156</v>
      </c>
      <c r="T113" t="s">
        <v>157</v>
      </c>
      <c r="U113">
        <v>2617380736</v>
      </c>
      <c r="V113" t="s">
        <v>589</v>
      </c>
      <c r="W113" t="s">
        <v>589</v>
      </c>
      <c r="X113">
        <v>2818458</v>
      </c>
      <c r="Y113">
        <v>1001494</v>
      </c>
      <c r="Z113">
        <v>25527329</v>
      </c>
      <c r="AA113">
        <v>9811423355</v>
      </c>
      <c r="AB113">
        <v>815167</v>
      </c>
      <c r="AC113" t="s">
        <v>159</v>
      </c>
      <c r="AD113" t="s">
        <v>160</v>
      </c>
      <c r="AE113" t="s">
        <v>161</v>
      </c>
      <c r="AF113" t="s">
        <v>580</v>
      </c>
      <c r="AG113">
        <v>5999</v>
      </c>
      <c r="AH113">
        <v>63</v>
      </c>
      <c r="AI113" t="s">
        <v>162</v>
      </c>
      <c r="AJ113" t="s">
        <v>162</v>
      </c>
      <c r="AK113" t="s">
        <v>162</v>
      </c>
      <c r="AL113" t="s">
        <v>163</v>
      </c>
      <c r="AM113" t="s">
        <v>589</v>
      </c>
      <c r="AN113">
        <v>566</v>
      </c>
      <c r="AO113">
        <v>586945</v>
      </c>
      <c r="AP113">
        <v>566</v>
      </c>
      <c r="AQ113">
        <v>9811423355</v>
      </c>
      <c r="AR113">
        <v>9811423355</v>
      </c>
      <c r="AS113" t="s">
        <v>153</v>
      </c>
      <c r="AT113" t="s">
        <v>585</v>
      </c>
      <c r="AU113" t="s">
        <v>162</v>
      </c>
      <c r="AV113" t="s">
        <v>387</v>
      </c>
      <c r="AW113" s="4">
        <v>0.5</v>
      </c>
      <c r="AX113">
        <v>31350</v>
      </c>
      <c r="AY113">
        <v>31350</v>
      </c>
      <c r="AZ113" s="9">
        <f t="shared" si="7"/>
        <v>30350</v>
      </c>
      <c r="BA113" s="9">
        <v>350</v>
      </c>
      <c r="BB113" s="9">
        <f t="shared" si="8"/>
        <v>30000</v>
      </c>
      <c r="BC113" s="10">
        <f t="shared" si="9"/>
        <v>5280.0000000000009</v>
      </c>
      <c r="BD113" s="11">
        <f t="shared" si="10"/>
        <v>24000</v>
      </c>
      <c r="BE113" s="12">
        <f t="shared" si="11"/>
        <v>720</v>
      </c>
      <c r="BF113" s="9">
        <v>250</v>
      </c>
      <c r="BG113" s="13">
        <f t="shared" si="12"/>
        <v>81.25</v>
      </c>
      <c r="BH113" s="13">
        <v>1000</v>
      </c>
      <c r="BI113" s="14"/>
      <c r="BJ113" s="9">
        <f t="shared" si="13"/>
        <v>18.75</v>
      </c>
      <c r="BK113" t="s">
        <v>162</v>
      </c>
      <c r="BL113" t="s">
        <v>162</v>
      </c>
      <c r="BM113" t="s">
        <v>162</v>
      </c>
      <c r="BN113" t="s">
        <v>162</v>
      </c>
      <c r="BO113">
        <v>566</v>
      </c>
      <c r="BP113">
        <v>566</v>
      </c>
      <c r="BQ113">
        <v>31350</v>
      </c>
      <c r="BR113">
        <v>1000</v>
      </c>
      <c r="BS113">
        <v>156.75</v>
      </c>
      <c r="BT113">
        <v>11.76</v>
      </c>
      <c r="BU113">
        <v>0</v>
      </c>
      <c r="BV113">
        <v>31181.4938</v>
      </c>
      <c r="BW113">
        <v>0</v>
      </c>
      <c r="BX113" t="s">
        <v>162</v>
      </c>
      <c r="BY113" t="s">
        <v>162</v>
      </c>
      <c r="BZ113">
        <v>0</v>
      </c>
      <c r="CA113">
        <v>0</v>
      </c>
      <c r="CB113" t="s">
        <v>166</v>
      </c>
      <c r="CC113">
        <v>62.7</v>
      </c>
      <c r="CD113" t="s">
        <v>162</v>
      </c>
      <c r="CE113">
        <v>0</v>
      </c>
      <c r="CF113">
        <v>0</v>
      </c>
      <c r="CG113" t="s">
        <v>167</v>
      </c>
      <c r="CH113">
        <v>0</v>
      </c>
      <c r="CI113">
        <v>0.2</v>
      </c>
      <c r="CJ113">
        <v>62.7</v>
      </c>
      <c r="CK113" t="s">
        <v>162</v>
      </c>
      <c r="CL113" t="s">
        <v>167</v>
      </c>
      <c r="CM113" t="s">
        <v>162</v>
      </c>
      <c r="CN113" t="s">
        <v>162</v>
      </c>
      <c r="CO113">
        <v>0</v>
      </c>
      <c r="CP113" t="s">
        <v>381</v>
      </c>
      <c r="CQ113">
        <v>30</v>
      </c>
      <c r="CR113">
        <v>18.809999999999999</v>
      </c>
      <c r="CS113">
        <v>1.41</v>
      </c>
      <c r="CT113">
        <v>31335.16</v>
      </c>
      <c r="CU113" t="s">
        <v>168</v>
      </c>
      <c r="CV113">
        <v>25</v>
      </c>
      <c r="CW113">
        <v>15.675000000000001</v>
      </c>
      <c r="CX113">
        <v>1.18</v>
      </c>
      <c r="CY113" t="s">
        <v>168</v>
      </c>
      <c r="CZ113">
        <v>7.5</v>
      </c>
      <c r="DA113">
        <v>4.7024999999999997</v>
      </c>
      <c r="DB113">
        <v>0.35</v>
      </c>
      <c r="DC113" t="s">
        <v>163</v>
      </c>
      <c r="DD113">
        <v>7.5</v>
      </c>
      <c r="DE113">
        <v>4.7024999999999997</v>
      </c>
      <c r="DF113">
        <v>0.35</v>
      </c>
      <c r="DG113">
        <v>0</v>
      </c>
      <c r="DH113">
        <v>5</v>
      </c>
      <c r="DI113">
        <v>0.38</v>
      </c>
      <c r="DJ113" t="s">
        <v>168</v>
      </c>
      <c r="DK113">
        <v>5</v>
      </c>
      <c r="DL113">
        <v>3.1349999999999998</v>
      </c>
      <c r="DM113">
        <v>0.24</v>
      </c>
      <c r="DN113" t="s">
        <v>168</v>
      </c>
      <c r="DO113">
        <v>25</v>
      </c>
      <c r="DP113">
        <v>15.675000000000001</v>
      </c>
      <c r="DQ113">
        <v>1.18</v>
      </c>
      <c r="DR113" t="s">
        <v>162</v>
      </c>
      <c r="DS113">
        <v>0</v>
      </c>
      <c r="DT113">
        <v>0</v>
      </c>
      <c r="DU113" t="s">
        <v>162</v>
      </c>
      <c r="DV113">
        <v>0</v>
      </c>
      <c r="DW113">
        <v>0</v>
      </c>
      <c r="DX113" t="s">
        <v>162</v>
      </c>
      <c r="DY113" t="s">
        <v>162</v>
      </c>
      <c r="DZ113" t="s">
        <v>162</v>
      </c>
      <c r="EA113" t="s">
        <v>162</v>
      </c>
      <c r="EB113">
        <v>0</v>
      </c>
      <c r="EC113">
        <v>0</v>
      </c>
      <c r="ED113">
        <v>94.05</v>
      </c>
      <c r="EE113">
        <v>7.05</v>
      </c>
      <c r="EF113">
        <v>2.0020566000040006E+19</v>
      </c>
      <c r="EG113">
        <v>4.0010566E+19</v>
      </c>
      <c r="EH113" t="s">
        <v>590</v>
      </c>
      <c r="EI113" t="s">
        <v>589</v>
      </c>
      <c r="EJ113" t="s">
        <v>162</v>
      </c>
      <c r="EK113" t="s">
        <v>162</v>
      </c>
      <c r="EL113" t="s">
        <v>126</v>
      </c>
      <c r="EM113" t="s">
        <v>162</v>
      </c>
      <c r="EN113" t="s">
        <v>162</v>
      </c>
      <c r="EO113" t="s">
        <v>162</v>
      </c>
      <c r="EP113" t="s">
        <v>162</v>
      </c>
      <c r="EQ113" t="s">
        <v>162</v>
      </c>
      <c r="ER113" t="s">
        <v>162</v>
      </c>
      <c r="ES113" t="s">
        <v>162</v>
      </c>
      <c r="ET113" t="s">
        <v>162</v>
      </c>
      <c r="EU113" t="s">
        <v>162</v>
      </c>
      <c r="EV113">
        <v>31335.16</v>
      </c>
      <c r="EW113">
        <v>0</v>
      </c>
      <c r="EX113">
        <v>0</v>
      </c>
      <c r="EY113" t="s">
        <v>162</v>
      </c>
      <c r="EZ113" t="s">
        <v>171</v>
      </c>
      <c r="FA113" t="s">
        <v>162</v>
      </c>
      <c r="FB113">
        <v>0</v>
      </c>
      <c r="FC113">
        <v>0</v>
      </c>
    </row>
    <row r="114" spans="1:159" x14ac:dyDescent="0.25">
      <c r="A114" t="s">
        <v>157</v>
      </c>
      <c r="B114" t="s">
        <v>144</v>
      </c>
      <c r="C114">
        <v>9811408209</v>
      </c>
      <c r="D114" t="s">
        <v>145</v>
      </c>
      <c r="E114" t="s">
        <v>381</v>
      </c>
      <c r="F114" s="3" t="s">
        <v>147</v>
      </c>
      <c r="G114" t="s">
        <v>148</v>
      </c>
      <c r="H114" t="s">
        <v>149</v>
      </c>
      <c r="I114" t="s">
        <v>150</v>
      </c>
      <c r="J114" t="s">
        <v>580</v>
      </c>
      <c r="K114" t="s">
        <v>152</v>
      </c>
      <c r="L114" s="4">
        <v>0.5</v>
      </c>
      <c r="M114" s="4">
        <v>31350</v>
      </c>
      <c r="N114" t="s">
        <v>153</v>
      </c>
      <c r="O114" t="s">
        <v>581</v>
      </c>
      <c r="P114" t="s">
        <v>591</v>
      </c>
      <c r="Q114">
        <v>34982</v>
      </c>
      <c r="R114" t="s">
        <v>592</v>
      </c>
      <c r="S114" s="3" t="s">
        <v>156</v>
      </c>
      <c r="T114" t="s">
        <v>157</v>
      </c>
      <c r="U114">
        <v>2617378454</v>
      </c>
      <c r="V114" t="s">
        <v>593</v>
      </c>
      <c r="W114" t="s">
        <v>593</v>
      </c>
      <c r="X114">
        <v>2818458</v>
      </c>
      <c r="Y114">
        <v>1001491</v>
      </c>
      <c r="Z114">
        <v>25527314</v>
      </c>
      <c r="AA114">
        <v>9811408209</v>
      </c>
      <c r="AB114">
        <v>815167</v>
      </c>
      <c r="AC114" t="s">
        <v>159</v>
      </c>
      <c r="AD114" t="s">
        <v>160</v>
      </c>
      <c r="AE114" t="s">
        <v>161</v>
      </c>
      <c r="AF114" t="s">
        <v>580</v>
      </c>
      <c r="AG114">
        <v>5999</v>
      </c>
      <c r="AH114">
        <v>63</v>
      </c>
      <c r="AI114" t="s">
        <v>162</v>
      </c>
      <c r="AJ114" t="s">
        <v>162</v>
      </c>
      <c r="AK114" t="s">
        <v>162</v>
      </c>
      <c r="AL114" t="s">
        <v>163</v>
      </c>
      <c r="AM114" t="s">
        <v>593</v>
      </c>
      <c r="AN114">
        <v>566</v>
      </c>
      <c r="AO114">
        <v>573148</v>
      </c>
      <c r="AP114">
        <v>566</v>
      </c>
      <c r="AQ114">
        <v>9811408209</v>
      </c>
      <c r="AR114">
        <v>9811408209</v>
      </c>
      <c r="AS114" t="s">
        <v>153</v>
      </c>
      <c r="AT114" t="s">
        <v>585</v>
      </c>
      <c r="AU114" t="s">
        <v>162</v>
      </c>
      <c r="AV114" t="s">
        <v>387</v>
      </c>
      <c r="AW114" s="4">
        <v>0.5</v>
      </c>
      <c r="AX114">
        <v>31350</v>
      </c>
      <c r="AY114">
        <v>31350</v>
      </c>
      <c r="AZ114" s="9">
        <f t="shared" si="7"/>
        <v>30350</v>
      </c>
      <c r="BA114" s="9">
        <v>350</v>
      </c>
      <c r="BB114" s="9">
        <f t="shared" si="8"/>
        <v>30000</v>
      </c>
      <c r="BC114" s="10">
        <f t="shared" si="9"/>
        <v>5280.0000000000009</v>
      </c>
      <c r="BD114" s="11">
        <f t="shared" si="10"/>
        <v>24000</v>
      </c>
      <c r="BE114" s="12">
        <f t="shared" si="11"/>
        <v>720</v>
      </c>
      <c r="BF114" s="9">
        <v>250</v>
      </c>
      <c r="BG114" s="13">
        <f t="shared" si="12"/>
        <v>81.25</v>
      </c>
      <c r="BH114" s="13">
        <v>1000</v>
      </c>
      <c r="BI114" s="14"/>
      <c r="BJ114" s="9">
        <f t="shared" si="13"/>
        <v>18.75</v>
      </c>
      <c r="BK114" t="s">
        <v>162</v>
      </c>
      <c r="BL114" t="s">
        <v>162</v>
      </c>
      <c r="BM114" t="s">
        <v>162</v>
      </c>
      <c r="BN114" t="s">
        <v>162</v>
      </c>
      <c r="BO114">
        <v>566</v>
      </c>
      <c r="BP114">
        <v>566</v>
      </c>
      <c r="BQ114">
        <v>31350</v>
      </c>
      <c r="BR114">
        <v>1000</v>
      </c>
      <c r="BS114">
        <v>156.75</v>
      </c>
      <c r="BT114">
        <v>11.76</v>
      </c>
      <c r="BU114">
        <v>0</v>
      </c>
      <c r="BV114">
        <v>31181.4938</v>
      </c>
      <c r="BW114">
        <v>0</v>
      </c>
      <c r="BX114" t="s">
        <v>162</v>
      </c>
      <c r="BY114" t="s">
        <v>162</v>
      </c>
      <c r="BZ114">
        <v>0</v>
      </c>
      <c r="CA114">
        <v>0</v>
      </c>
      <c r="CB114" t="s">
        <v>166</v>
      </c>
      <c r="CC114">
        <v>62.7</v>
      </c>
      <c r="CD114" t="s">
        <v>162</v>
      </c>
      <c r="CE114">
        <v>0</v>
      </c>
      <c r="CF114">
        <v>0</v>
      </c>
      <c r="CG114" t="s">
        <v>167</v>
      </c>
      <c r="CH114">
        <v>0</v>
      </c>
      <c r="CI114">
        <v>0.2</v>
      </c>
      <c r="CJ114">
        <v>62.7</v>
      </c>
      <c r="CK114" t="s">
        <v>162</v>
      </c>
      <c r="CL114" t="s">
        <v>167</v>
      </c>
      <c r="CM114" t="s">
        <v>162</v>
      </c>
      <c r="CN114" t="s">
        <v>162</v>
      </c>
      <c r="CO114">
        <v>0</v>
      </c>
      <c r="CP114" t="s">
        <v>381</v>
      </c>
      <c r="CQ114">
        <v>30</v>
      </c>
      <c r="CR114">
        <v>18.809999999999999</v>
      </c>
      <c r="CS114">
        <v>1.41</v>
      </c>
      <c r="CT114">
        <v>31335.16</v>
      </c>
      <c r="CU114" t="s">
        <v>168</v>
      </c>
      <c r="CV114">
        <v>25</v>
      </c>
      <c r="CW114">
        <v>15.675000000000001</v>
      </c>
      <c r="CX114">
        <v>1.18</v>
      </c>
      <c r="CY114" t="s">
        <v>168</v>
      </c>
      <c r="CZ114">
        <v>7.5</v>
      </c>
      <c r="DA114">
        <v>4.7024999999999997</v>
      </c>
      <c r="DB114">
        <v>0.35</v>
      </c>
      <c r="DC114" t="s">
        <v>163</v>
      </c>
      <c r="DD114">
        <v>7.5</v>
      </c>
      <c r="DE114">
        <v>4.7024999999999997</v>
      </c>
      <c r="DF114">
        <v>0.35</v>
      </c>
      <c r="DG114">
        <v>0</v>
      </c>
      <c r="DH114">
        <v>5</v>
      </c>
      <c r="DI114">
        <v>0.38</v>
      </c>
      <c r="DJ114" t="s">
        <v>168</v>
      </c>
      <c r="DK114">
        <v>5</v>
      </c>
      <c r="DL114">
        <v>3.1349999999999998</v>
      </c>
      <c r="DM114">
        <v>0.24</v>
      </c>
      <c r="DN114" t="s">
        <v>168</v>
      </c>
      <c r="DO114">
        <v>25</v>
      </c>
      <c r="DP114">
        <v>15.675000000000001</v>
      </c>
      <c r="DQ114">
        <v>1.18</v>
      </c>
      <c r="DR114" t="s">
        <v>162</v>
      </c>
      <c r="DS114">
        <v>0</v>
      </c>
      <c r="DT114">
        <v>0</v>
      </c>
      <c r="DU114" t="s">
        <v>162</v>
      </c>
      <c r="DV114">
        <v>0</v>
      </c>
      <c r="DW114">
        <v>0</v>
      </c>
      <c r="DX114" t="s">
        <v>162</v>
      </c>
      <c r="DY114" t="s">
        <v>162</v>
      </c>
      <c r="DZ114" t="s">
        <v>162</v>
      </c>
      <c r="EA114" t="s">
        <v>162</v>
      </c>
      <c r="EB114">
        <v>0</v>
      </c>
      <c r="EC114">
        <v>0</v>
      </c>
      <c r="ED114">
        <v>94.05</v>
      </c>
      <c r="EE114">
        <v>7.05</v>
      </c>
      <c r="EF114">
        <v>2.0020566000040006E+19</v>
      </c>
      <c r="EG114">
        <v>4.0010566E+19</v>
      </c>
      <c r="EH114" t="s">
        <v>594</v>
      </c>
      <c r="EI114" t="s">
        <v>593</v>
      </c>
      <c r="EJ114" t="s">
        <v>162</v>
      </c>
      <c r="EK114" t="s">
        <v>162</v>
      </c>
      <c r="EL114" t="s">
        <v>126</v>
      </c>
      <c r="EM114" t="s">
        <v>162</v>
      </c>
      <c r="EN114" t="s">
        <v>162</v>
      </c>
      <c r="EO114" t="s">
        <v>162</v>
      </c>
      <c r="EP114" t="s">
        <v>162</v>
      </c>
      <c r="EQ114" t="s">
        <v>162</v>
      </c>
      <c r="ER114" t="s">
        <v>162</v>
      </c>
      <c r="ES114" t="s">
        <v>162</v>
      </c>
      <c r="ET114" t="s">
        <v>162</v>
      </c>
      <c r="EU114" t="s">
        <v>162</v>
      </c>
      <c r="EV114">
        <v>31335.16</v>
      </c>
      <c r="EW114">
        <v>0</v>
      </c>
      <c r="EX114">
        <v>0</v>
      </c>
      <c r="EY114" t="s">
        <v>162</v>
      </c>
      <c r="EZ114" t="s">
        <v>171</v>
      </c>
      <c r="FA114" t="s">
        <v>162</v>
      </c>
      <c r="FB114">
        <v>0</v>
      </c>
      <c r="FC114">
        <v>0</v>
      </c>
    </row>
    <row r="115" spans="1:159" x14ac:dyDescent="0.25">
      <c r="A115" t="s">
        <v>157</v>
      </c>
      <c r="B115" t="s">
        <v>144</v>
      </c>
      <c r="C115">
        <v>9811413444</v>
      </c>
      <c r="D115" t="s">
        <v>145</v>
      </c>
      <c r="E115" t="s">
        <v>381</v>
      </c>
      <c r="F115" s="3" t="s">
        <v>147</v>
      </c>
      <c r="G115" t="s">
        <v>148</v>
      </c>
      <c r="H115" t="s">
        <v>149</v>
      </c>
      <c r="I115" t="s">
        <v>150</v>
      </c>
      <c r="J115" t="s">
        <v>580</v>
      </c>
      <c r="K115" t="s">
        <v>152</v>
      </c>
      <c r="L115" s="4">
        <v>0.5</v>
      </c>
      <c r="M115" s="4">
        <v>31350</v>
      </c>
      <c r="N115" t="s">
        <v>153</v>
      </c>
      <c r="O115" t="s">
        <v>581</v>
      </c>
      <c r="P115" t="s">
        <v>595</v>
      </c>
      <c r="Q115">
        <v>34982</v>
      </c>
      <c r="R115" t="s">
        <v>596</v>
      </c>
      <c r="S115" s="3" t="s">
        <v>156</v>
      </c>
      <c r="T115" t="s">
        <v>157</v>
      </c>
      <c r="U115">
        <v>2617379178</v>
      </c>
      <c r="V115" t="s">
        <v>597</v>
      </c>
      <c r="W115" t="s">
        <v>597</v>
      </c>
      <c r="X115">
        <v>2818458</v>
      </c>
      <c r="Y115">
        <v>1001492</v>
      </c>
      <c r="Z115">
        <v>25527321</v>
      </c>
      <c r="AA115">
        <v>9811413444</v>
      </c>
      <c r="AB115">
        <v>815167</v>
      </c>
      <c r="AC115" t="s">
        <v>159</v>
      </c>
      <c r="AD115" t="s">
        <v>160</v>
      </c>
      <c r="AE115" t="s">
        <v>161</v>
      </c>
      <c r="AF115" t="s">
        <v>580</v>
      </c>
      <c r="AG115">
        <v>5999</v>
      </c>
      <c r="AH115">
        <v>63</v>
      </c>
      <c r="AI115" t="s">
        <v>162</v>
      </c>
      <c r="AJ115" t="s">
        <v>162</v>
      </c>
      <c r="AK115" t="s">
        <v>162</v>
      </c>
      <c r="AL115" t="s">
        <v>163</v>
      </c>
      <c r="AM115" t="s">
        <v>597</v>
      </c>
      <c r="AN115">
        <v>566</v>
      </c>
      <c r="AO115">
        <v>578001</v>
      </c>
      <c r="AP115">
        <v>566</v>
      </c>
      <c r="AQ115">
        <v>9811413444</v>
      </c>
      <c r="AR115">
        <v>9811413444</v>
      </c>
      <c r="AS115" t="s">
        <v>153</v>
      </c>
      <c r="AT115" t="s">
        <v>585</v>
      </c>
      <c r="AU115" t="s">
        <v>162</v>
      </c>
      <c r="AV115" t="s">
        <v>387</v>
      </c>
      <c r="AW115" s="4">
        <v>0.5</v>
      </c>
      <c r="AX115">
        <v>31350</v>
      </c>
      <c r="AY115">
        <v>31350</v>
      </c>
      <c r="AZ115" s="9">
        <f t="shared" si="7"/>
        <v>30350</v>
      </c>
      <c r="BA115" s="9">
        <v>350</v>
      </c>
      <c r="BB115" s="9">
        <f t="shared" si="8"/>
        <v>30000</v>
      </c>
      <c r="BC115" s="10">
        <f t="shared" si="9"/>
        <v>5280.0000000000009</v>
      </c>
      <c r="BD115" s="11">
        <f t="shared" si="10"/>
        <v>24000</v>
      </c>
      <c r="BE115" s="12">
        <f t="shared" si="11"/>
        <v>720</v>
      </c>
      <c r="BF115" s="9">
        <v>250</v>
      </c>
      <c r="BG115" s="13">
        <f t="shared" si="12"/>
        <v>81.25</v>
      </c>
      <c r="BH115" s="13">
        <v>1000</v>
      </c>
      <c r="BI115" s="14"/>
      <c r="BJ115" s="9">
        <f t="shared" si="13"/>
        <v>18.75</v>
      </c>
      <c r="BK115" t="s">
        <v>162</v>
      </c>
      <c r="BL115" t="s">
        <v>162</v>
      </c>
      <c r="BM115" t="s">
        <v>162</v>
      </c>
      <c r="BN115" t="s">
        <v>162</v>
      </c>
      <c r="BO115">
        <v>566</v>
      </c>
      <c r="BP115">
        <v>566</v>
      </c>
      <c r="BQ115">
        <v>31350</v>
      </c>
      <c r="BR115">
        <v>1000</v>
      </c>
      <c r="BS115">
        <v>156.75</v>
      </c>
      <c r="BT115">
        <v>11.76</v>
      </c>
      <c r="BU115">
        <v>0</v>
      </c>
      <c r="BV115">
        <v>31181.4938</v>
      </c>
      <c r="BW115">
        <v>0</v>
      </c>
      <c r="BX115" t="s">
        <v>162</v>
      </c>
      <c r="BY115" t="s">
        <v>162</v>
      </c>
      <c r="BZ115">
        <v>0</v>
      </c>
      <c r="CA115">
        <v>0</v>
      </c>
      <c r="CB115" t="s">
        <v>166</v>
      </c>
      <c r="CC115">
        <v>62.7</v>
      </c>
      <c r="CD115" t="s">
        <v>162</v>
      </c>
      <c r="CE115">
        <v>0</v>
      </c>
      <c r="CF115">
        <v>0</v>
      </c>
      <c r="CG115" t="s">
        <v>167</v>
      </c>
      <c r="CH115">
        <v>0</v>
      </c>
      <c r="CI115">
        <v>0.2</v>
      </c>
      <c r="CJ115">
        <v>62.7</v>
      </c>
      <c r="CK115" t="s">
        <v>162</v>
      </c>
      <c r="CL115" t="s">
        <v>167</v>
      </c>
      <c r="CM115" t="s">
        <v>162</v>
      </c>
      <c r="CN115" t="s">
        <v>162</v>
      </c>
      <c r="CO115">
        <v>0</v>
      </c>
      <c r="CP115" t="s">
        <v>381</v>
      </c>
      <c r="CQ115">
        <v>30</v>
      </c>
      <c r="CR115">
        <v>18.809999999999999</v>
      </c>
      <c r="CS115">
        <v>1.41</v>
      </c>
      <c r="CT115">
        <v>31335.16</v>
      </c>
      <c r="CU115" t="s">
        <v>168</v>
      </c>
      <c r="CV115">
        <v>25</v>
      </c>
      <c r="CW115">
        <v>15.675000000000001</v>
      </c>
      <c r="CX115">
        <v>1.18</v>
      </c>
      <c r="CY115" t="s">
        <v>168</v>
      </c>
      <c r="CZ115">
        <v>7.5</v>
      </c>
      <c r="DA115">
        <v>4.7024999999999997</v>
      </c>
      <c r="DB115">
        <v>0.35</v>
      </c>
      <c r="DC115" t="s">
        <v>163</v>
      </c>
      <c r="DD115">
        <v>7.5</v>
      </c>
      <c r="DE115">
        <v>4.7024999999999997</v>
      </c>
      <c r="DF115">
        <v>0.35</v>
      </c>
      <c r="DG115">
        <v>0</v>
      </c>
      <c r="DH115">
        <v>5</v>
      </c>
      <c r="DI115">
        <v>0.38</v>
      </c>
      <c r="DJ115" t="s">
        <v>168</v>
      </c>
      <c r="DK115">
        <v>5</v>
      </c>
      <c r="DL115">
        <v>3.1349999999999998</v>
      </c>
      <c r="DM115">
        <v>0.24</v>
      </c>
      <c r="DN115" t="s">
        <v>168</v>
      </c>
      <c r="DO115">
        <v>25</v>
      </c>
      <c r="DP115">
        <v>15.675000000000001</v>
      </c>
      <c r="DQ115">
        <v>1.18</v>
      </c>
      <c r="DR115" t="s">
        <v>162</v>
      </c>
      <c r="DS115">
        <v>0</v>
      </c>
      <c r="DT115">
        <v>0</v>
      </c>
      <c r="DU115" t="s">
        <v>162</v>
      </c>
      <c r="DV115">
        <v>0</v>
      </c>
      <c r="DW115">
        <v>0</v>
      </c>
      <c r="DX115" t="s">
        <v>162</v>
      </c>
      <c r="DY115" t="s">
        <v>162</v>
      </c>
      <c r="DZ115" t="s">
        <v>162</v>
      </c>
      <c r="EA115" t="s">
        <v>162</v>
      </c>
      <c r="EB115">
        <v>0</v>
      </c>
      <c r="EC115">
        <v>0</v>
      </c>
      <c r="ED115">
        <v>94.05</v>
      </c>
      <c r="EE115">
        <v>7.05</v>
      </c>
      <c r="EF115">
        <v>2.0020566000040006E+19</v>
      </c>
      <c r="EG115">
        <v>4.0010566E+19</v>
      </c>
      <c r="EH115" t="s">
        <v>598</v>
      </c>
      <c r="EI115" t="s">
        <v>597</v>
      </c>
      <c r="EJ115" t="s">
        <v>162</v>
      </c>
      <c r="EK115" t="s">
        <v>162</v>
      </c>
      <c r="EL115" t="s">
        <v>126</v>
      </c>
      <c r="EM115" t="s">
        <v>162</v>
      </c>
      <c r="EN115" t="s">
        <v>162</v>
      </c>
      <c r="EO115" t="s">
        <v>162</v>
      </c>
      <c r="EP115" t="s">
        <v>162</v>
      </c>
      <c r="EQ115" t="s">
        <v>162</v>
      </c>
      <c r="ER115" t="s">
        <v>162</v>
      </c>
      <c r="ES115" t="s">
        <v>162</v>
      </c>
      <c r="ET115" t="s">
        <v>162</v>
      </c>
      <c r="EU115" t="s">
        <v>162</v>
      </c>
      <c r="EV115">
        <v>31335.16</v>
      </c>
      <c r="EW115">
        <v>0</v>
      </c>
      <c r="EX115">
        <v>0</v>
      </c>
      <c r="EY115" t="s">
        <v>162</v>
      </c>
      <c r="EZ115" t="s">
        <v>171</v>
      </c>
      <c r="FA115" t="s">
        <v>162</v>
      </c>
      <c r="FB115">
        <v>0</v>
      </c>
      <c r="FC115">
        <v>0</v>
      </c>
    </row>
    <row r="116" spans="1:159" x14ac:dyDescent="0.25">
      <c r="A116" t="s">
        <v>157</v>
      </c>
      <c r="B116" t="s">
        <v>144</v>
      </c>
      <c r="C116">
        <v>9811391710</v>
      </c>
      <c r="D116" t="s">
        <v>145</v>
      </c>
      <c r="E116" t="s">
        <v>381</v>
      </c>
      <c r="F116" s="3" t="s">
        <v>147</v>
      </c>
      <c r="G116" t="s">
        <v>148</v>
      </c>
      <c r="H116" t="s">
        <v>149</v>
      </c>
      <c r="I116" t="s">
        <v>150</v>
      </c>
      <c r="J116" t="s">
        <v>580</v>
      </c>
      <c r="K116" t="s">
        <v>152</v>
      </c>
      <c r="L116" s="4">
        <v>0.5</v>
      </c>
      <c r="M116" s="4">
        <v>31350</v>
      </c>
      <c r="N116" t="s">
        <v>153</v>
      </c>
      <c r="O116" t="s">
        <v>581</v>
      </c>
      <c r="P116" t="s">
        <v>599</v>
      </c>
      <c r="Q116">
        <v>34982</v>
      </c>
      <c r="R116" t="s">
        <v>600</v>
      </c>
      <c r="S116" s="3" t="s">
        <v>156</v>
      </c>
      <c r="T116" t="s">
        <v>157</v>
      </c>
      <c r="U116">
        <v>2617375966</v>
      </c>
      <c r="V116" t="s">
        <v>601</v>
      </c>
      <c r="W116" t="s">
        <v>601</v>
      </c>
      <c r="X116">
        <v>2818458</v>
      </c>
      <c r="Y116">
        <v>1001488</v>
      </c>
      <c r="Z116">
        <v>25527292</v>
      </c>
      <c r="AA116">
        <v>9811391710</v>
      </c>
      <c r="AB116">
        <v>815167</v>
      </c>
      <c r="AC116" t="s">
        <v>159</v>
      </c>
      <c r="AD116" t="s">
        <v>160</v>
      </c>
      <c r="AE116" t="s">
        <v>161</v>
      </c>
      <c r="AF116" t="s">
        <v>580</v>
      </c>
      <c r="AG116">
        <v>5999</v>
      </c>
      <c r="AH116">
        <v>63</v>
      </c>
      <c r="AI116" t="s">
        <v>162</v>
      </c>
      <c r="AJ116" t="s">
        <v>162</v>
      </c>
      <c r="AK116" t="s">
        <v>162</v>
      </c>
      <c r="AL116" t="s">
        <v>163</v>
      </c>
      <c r="AM116" t="s">
        <v>601</v>
      </c>
      <c r="AN116">
        <v>566</v>
      </c>
      <c r="AO116">
        <v>557000</v>
      </c>
      <c r="AP116">
        <v>566</v>
      </c>
      <c r="AQ116">
        <v>9811391710</v>
      </c>
      <c r="AR116">
        <v>9811391710</v>
      </c>
      <c r="AS116" t="s">
        <v>153</v>
      </c>
      <c r="AT116" t="s">
        <v>585</v>
      </c>
      <c r="AU116" t="s">
        <v>162</v>
      </c>
      <c r="AV116" t="s">
        <v>387</v>
      </c>
      <c r="AW116" s="4">
        <v>0.5</v>
      </c>
      <c r="AX116">
        <v>31350</v>
      </c>
      <c r="AY116">
        <v>31350</v>
      </c>
      <c r="AZ116" s="9">
        <f t="shared" si="7"/>
        <v>30350</v>
      </c>
      <c r="BA116" s="9">
        <v>350</v>
      </c>
      <c r="BB116" s="9">
        <f t="shared" si="8"/>
        <v>30000</v>
      </c>
      <c r="BC116" s="10">
        <f t="shared" si="9"/>
        <v>5280.0000000000009</v>
      </c>
      <c r="BD116" s="11">
        <f t="shared" si="10"/>
        <v>24000</v>
      </c>
      <c r="BE116" s="12">
        <f t="shared" si="11"/>
        <v>720</v>
      </c>
      <c r="BF116" s="9">
        <v>250</v>
      </c>
      <c r="BG116" s="13">
        <f t="shared" si="12"/>
        <v>81.25</v>
      </c>
      <c r="BH116" s="13">
        <v>1000</v>
      </c>
      <c r="BI116" s="14"/>
      <c r="BJ116" s="9">
        <f t="shared" si="13"/>
        <v>18.75</v>
      </c>
      <c r="BK116" t="s">
        <v>162</v>
      </c>
      <c r="BL116" t="s">
        <v>162</v>
      </c>
      <c r="BM116" t="s">
        <v>162</v>
      </c>
      <c r="BN116" t="s">
        <v>162</v>
      </c>
      <c r="BO116">
        <v>566</v>
      </c>
      <c r="BP116">
        <v>566</v>
      </c>
      <c r="BQ116">
        <v>31350</v>
      </c>
      <c r="BR116">
        <v>1000</v>
      </c>
      <c r="BS116">
        <v>156.75</v>
      </c>
      <c r="BT116">
        <v>11.76</v>
      </c>
      <c r="BU116">
        <v>0</v>
      </c>
      <c r="BV116">
        <v>31181.4938</v>
      </c>
      <c r="BW116">
        <v>0</v>
      </c>
      <c r="BX116" t="s">
        <v>162</v>
      </c>
      <c r="BY116" t="s">
        <v>162</v>
      </c>
      <c r="BZ116">
        <v>0</v>
      </c>
      <c r="CA116">
        <v>0</v>
      </c>
      <c r="CB116" t="s">
        <v>166</v>
      </c>
      <c r="CC116">
        <v>62.7</v>
      </c>
      <c r="CD116" t="s">
        <v>162</v>
      </c>
      <c r="CE116">
        <v>0</v>
      </c>
      <c r="CF116">
        <v>0</v>
      </c>
      <c r="CG116" t="s">
        <v>167</v>
      </c>
      <c r="CH116">
        <v>0</v>
      </c>
      <c r="CI116">
        <v>0.2</v>
      </c>
      <c r="CJ116">
        <v>62.7</v>
      </c>
      <c r="CK116" t="s">
        <v>162</v>
      </c>
      <c r="CL116" t="s">
        <v>167</v>
      </c>
      <c r="CM116" t="s">
        <v>162</v>
      </c>
      <c r="CN116" t="s">
        <v>162</v>
      </c>
      <c r="CO116">
        <v>0</v>
      </c>
      <c r="CP116" t="s">
        <v>381</v>
      </c>
      <c r="CQ116">
        <v>30</v>
      </c>
      <c r="CR116">
        <v>18.809999999999999</v>
      </c>
      <c r="CS116">
        <v>1.41</v>
      </c>
      <c r="CT116">
        <v>31335.16</v>
      </c>
      <c r="CU116" t="s">
        <v>168</v>
      </c>
      <c r="CV116">
        <v>25</v>
      </c>
      <c r="CW116">
        <v>15.675000000000001</v>
      </c>
      <c r="CX116">
        <v>1.18</v>
      </c>
      <c r="CY116" t="s">
        <v>168</v>
      </c>
      <c r="CZ116">
        <v>7.5</v>
      </c>
      <c r="DA116">
        <v>4.7024999999999997</v>
      </c>
      <c r="DB116">
        <v>0.35</v>
      </c>
      <c r="DC116" t="s">
        <v>163</v>
      </c>
      <c r="DD116">
        <v>7.5</v>
      </c>
      <c r="DE116">
        <v>4.7024999999999997</v>
      </c>
      <c r="DF116">
        <v>0.35</v>
      </c>
      <c r="DG116">
        <v>0</v>
      </c>
      <c r="DH116">
        <v>5</v>
      </c>
      <c r="DI116">
        <v>0.38</v>
      </c>
      <c r="DJ116" t="s">
        <v>168</v>
      </c>
      <c r="DK116">
        <v>5</v>
      </c>
      <c r="DL116">
        <v>3.1349999999999998</v>
      </c>
      <c r="DM116">
        <v>0.24</v>
      </c>
      <c r="DN116" t="s">
        <v>168</v>
      </c>
      <c r="DO116">
        <v>25</v>
      </c>
      <c r="DP116">
        <v>15.675000000000001</v>
      </c>
      <c r="DQ116">
        <v>1.18</v>
      </c>
      <c r="DR116" t="s">
        <v>162</v>
      </c>
      <c r="DS116">
        <v>0</v>
      </c>
      <c r="DT116">
        <v>0</v>
      </c>
      <c r="DU116" t="s">
        <v>162</v>
      </c>
      <c r="DV116">
        <v>0</v>
      </c>
      <c r="DW116">
        <v>0</v>
      </c>
      <c r="DX116" t="s">
        <v>162</v>
      </c>
      <c r="DY116" t="s">
        <v>162</v>
      </c>
      <c r="DZ116" t="s">
        <v>162</v>
      </c>
      <c r="EA116" t="s">
        <v>162</v>
      </c>
      <c r="EB116">
        <v>0</v>
      </c>
      <c r="EC116">
        <v>0</v>
      </c>
      <c r="ED116">
        <v>94.05</v>
      </c>
      <c r="EE116">
        <v>7.05</v>
      </c>
      <c r="EF116">
        <v>2.0020566000040006E+19</v>
      </c>
      <c r="EG116">
        <v>4.0010566E+19</v>
      </c>
      <c r="EH116" t="s">
        <v>602</v>
      </c>
      <c r="EI116" t="s">
        <v>601</v>
      </c>
      <c r="EJ116" t="s">
        <v>162</v>
      </c>
      <c r="EK116" t="s">
        <v>162</v>
      </c>
      <c r="EL116" t="s">
        <v>126</v>
      </c>
      <c r="EM116" t="s">
        <v>162</v>
      </c>
      <c r="EN116" t="s">
        <v>162</v>
      </c>
      <c r="EO116" t="s">
        <v>162</v>
      </c>
      <c r="EP116" t="s">
        <v>162</v>
      </c>
      <c r="EQ116" t="s">
        <v>162</v>
      </c>
      <c r="ER116" t="s">
        <v>162</v>
      </c>
      <c r="ES116" t="s">
        <v>162</v>
      </c>
      <c r="ET116" t="s">
        <v>162</v>
      </c>
      <c r="EU116" t="s">
        <v>162</v>
      </c>
      <c r="EV116">
        <v>31335.16</v>
      </c>
      <c r="EW116">
        <v>0</v>
      </c>
      <c r="EX116">
        <v>0</v>
      </c>
      <c r="EY116" t="s">
        <v>162</v>
      </c>
      <c r="EZ116" t="s">
        <v>171</v>
      </c>
      <c r="FA116" t="s">
        <v>162</v>
      </c>
      <c r="FB116">
        <v>0</v>
      </c>
      <c r="FC116">
        <v>0</v>
      </c>
    </row>
    <row r="117" spans="1:159" x14ac:dyDescent="0.25">
      <c r="A117" t="s">
        <v>157</v>
      </c>
      <c r="B117" t="s">
        <v>144</v>
      </c>
      <c r="C117">
        <v>9811433016</v>
      </c>
      <c r="D117" t="s">
        <v>145</v>
      </c>
      <c r="E117" t="s">
        <v>381</v>
      </c>
      <c r="F117" s="3" t="s">
        <v>147</v>
      </c>
      <c r="G117" t="s">
        <v>148</v>
      </c>
      <c r="H117" t="s">
        <v>149</v>
      </c>
      <c r="I117" t="s">
        <v>150</v>
      </c>
      <c r="J117" t="s">
        <v>580</v>
      </c>
      <c r="K117" t="s">
        <v>152</v>
      </c>
      <c r="L117" s="4">
        <v>0.5</v>
      </c>
      <c r="M117" s="4">
        <v>31350</v>
      </c>
      <c r="N117" t="s">
        <v>153</v>
      </c>
      <c r="O117" t="s">
        <v>581</v>
      </c>
      <c r="P117" t="s">
        <v>603</v>
      </c>
      <c r="Q117">
        <v>34982</v>
      </c>
      <c r="R117" t="s">
        <v>604</v>
      </c>
      <c r="S117" s="3" t="s">
        <v>156</v>
      </c>
      <c r="T117" t="s">
        <v>157</v>
      </c>
      <c r="U117">
        <v>2617382147</v>
      </c>
      <c r="V117" t="s">
        <v>605</v>
      </c>
      <c r="W117" t="s">
        <v>605</v>
      </c>
      <c r="X117">
        <v>2818458</v>
      </c>
      <c r="Y117">
        <v>1001495</v>
      </c>
      <c r="Z117">
        <v>25527345</v>
      </c>
      <c r="AA117">
        <v>9811433016</v>
      </c>
      <c r="AB117">
        <v>815167</v>
      </c>
      <c r="AC117" t="s">
        <v>159</v>
      </c>
      <c r="AD117" t="s">
        <v>160</v>
      </c>
      <c r="AE117" t="s">
        <v>161</v>
      </c>
      <c r="AF117" t="s">
        <v>580</v>
      </c>
      <c r="AG117">
        <v>5999</v>
      </c>
      <c r="AH117">
        <v>63</v>
      </c>
      <c r="AI117" t="s">
        <v>162</v>
      </c>
      <c r="AJ117" t="s">
        <v>162</v>
      </c>
      <c r="AK117" t="s">
        <v>162</v>
      </c>
      <c r="AL117" t="s">
        <v>163</v>
      </c>
      <c r="AM117" t="s">
        <v>605</v>
      </c>
      <c r="AN117">
        <v>566</v>
      </c>
      <c r="AO117">
        <v>595199</v>
      </c>
      <c r="AP117">
        <v>566</v>
      </c>
      <c r="AQ117">
        <v>9811433016</v>
      </c>
      <c r="AR117">
        <v>9811433016</v>
      </c>
      <c r="AS117" t="s">
        <v>153</v>
      </c>
      <c r="AT117" t="s">
        <v>585</v>
      </c>
      <c r="AU117" t="s">
        <v>162</v>
      </c>
      <c r="AV117" t="s">
        <v>387</v>
      </c>
      <c r="AW117" s="4">
        <v>0.5</v>
      </c>
      <c r="AX117">
        <v>31350</v>
      </c>
      <c r="AY117">
        <v>31350</v>
      </c>
      <c r="AZ117" s="9">
        <f t="shared" si="7"/>
        <v>30350</v>
      </c>
      <c r="BA117" s="9">
        <v>350</v>
      </c>
      <c r="BB117" s="9">
        <f t="shared" si="8"/>
        <v>30000</v>
      </c>
      <c r="BC117" s="10">
        <f t="shared" si="9"/>
        <v>5280.0000000000009</v>
      </c>
      <c r="BD117" s="11">
        <f t="shared" si="10"/>
        <v>24000</v>
      </c>
      <c r="BE117" s="12">
        <f t="shared" si="11"/>
        <v>720</v>
      </c>
      <c r="BF117" s="9">
        <v>250</v>
      </c>
      <c r="BG117" s="13">
        <f t="shared" si="12"/>
        <v>81.25</v>
      </c>
      <c r="BH117" s="13">
        <v>1000</v>
      </c>
      <c r="BI117" s="14"/>
      <c r="BJ117" s="9">
        <f t="shared" si="13"/>
        <v>18.75</v>
      </c>
      <c r="BK117" t="s">
        <v>162</v>
      </c>
      <c r="BL117" t="s">
        <v>162</v>
      </c>
      <c r="BM117" t="s">
        <v>162</v>
      </c>
      <c r="BN117" t="s">
        <v>162</v>
      </c>
      <c r="BO117">
        <v>566</v>
      </c>
      <c r="BP117">
        <v>566</v>
      </c>
      <c r="BQ117">
        <v>31350</v>
      </c>
      <c r="BR117">
        <v>1000</v>
      </c>
      <c r="BS117">
        <v>156.75</v>
      </c>
      <c r="BT117">
        <v>11.76</v>
      </c>
      <c r="BU117">
        <v>0</v>
      </c>
      <c r="BV117">
        <v>31181.4938</v>
      </c>
      <c r="BW117">
        <v>0</v>
      </c>
      <c r="BX117" t="s">
        <v>162</v>
      </c>
      <c r="BY117" t="s">
        <v>162</v>
      </c>
      <c r="BZ117">
        <v>0</v>
      </c>
      <c r="CA117">
        <v>0</v>
      </c>
      <c r="CB117" t="s">
        <v>166</v>
      </c>
      <c r="CC117">
        <v>62.7</v>
      </c>
      <c r="CD117" t="s">
        <v>162</v>
      </c>
      <c r="CE117">
        <v>0</v>
      </c>
      <c r="CF117">
        <v>0</v>
      </c>
      <c r="CG117" t="s">
        <v>167</v>
      </c>
      <c r="CH117">
        <v>0</v>
      </c>
      <c r="CI117">
        <v>0.2</v>
      </c>
      <c r="CJ117">
        <v>62.7</v>
      </c>
      <c r="CK117" t="s">
        <v>162</v>
      </c>
      <c r="CL117" t="s">
        <v>167</v>
      </c>
      <c r="CM117" t="s">
        <v>162</v>
      </c>
      <c r="CN117" t="s">
        <v>162</v>
      </c>
      <c r="CO117">
        <v>0</v>
      </c>
      <c r="CP117" t="s">
        <v>381</v>
      </c>
      <c r="CQ117">
        <v>30</v>
      </c>
      <c r="CR117">
        <v>18.809999999999999</v>
      </c>
      <c r="CS117">
        <v>1.41</v>
      </c>
      <c r="CT117">
        <v>31335.16</v>
      </c>
      <c r="CU117" t="s">
        <v>168</v>
      </c>
      <c r="CV117">
        <v>25</v>
      </c>
      <c r="CW117">
        <v>15.675000000000001</v>
      </c>
      <c r="CX117">
        <v>1.18</v>
      </c>
      <c r="CY117" t="s">
        <v>168</v>
      </c>
      <c r="CZ117">
        <v>7.5</v>
      </c>
      <c r="DA117">
        <v>4.7024999999999997</v>
      </c>
      <c r="DB117">
        <v>0.35</v>
      </c>
      <c r="DC117" t="s">
        <v>163</v>
      </c>
      <c r="DD117">
        <v>7.5</v>
      </c>
      <c r="DE117">
        <v>4.7024999999999997</v>
      </c>
      <c r="DF117">
        <v>0.35</v>
      </c>
      <c r="DG117">
        <v>0</v>
      </c>
      <c r="DH117">
        <v>5</v>
      </c>
      <c r="DI117">
        <v>0.38</v>
      </c>
      <c r="DJ117" t="s">
        <v>168</v>
      </c>
      <c r="DK117">
        <v>5</v>
      </c>
      <c r="DL117">
        <v>3.1349999999999998</v>
      </c>
      <c r="DM117">
        <v>0.24</v>
      </c>
      <c r="DN117" t="s">
        <v>168</v>
      </c>
      <c r="DO117">
        <v>25</v>
      </c>
      <c r="DP117">
        <v>15.675000000000001</v>
      </c>
      <c r="DQ117">
        <v>1.18</v>
      </c>
      <c r="DR117" t="s">
        <v>162</v>
      </c>
      <c r="DS117">
        <v>0</v>
      </c>
      <c r="DT117">
        <v>0</v>
      </c>
      <c r="DU117" t="s">
        <v>162</v>
      </c>
      <c r="DV117">
        <v>0</v>
      </c>
      <c r="DW117">
        <v>0</v>
      </c>
      <c r="DX117" t="s">
        <v>162</v>
      </c>
      <c r="DY117" t="s">
        <v>162</v>
      </c>
      <c r="DZ117" t="s">
        <v>162</v>
      </c>
      <c r="EA117" t="s">
        <v>162</v>
      </c>
      <c r="EB117">
        <v>0</v>
      </c>
      <c r="EC117">
        <v>0</v>
      </c>
      <c r="ED117">
        <v>94.05</v>
      </c>
      <c r="EE117">
        <v>7.05</v>
      </c>
      <c r="EF117">
        <v>2.0020566000040006E+19</v>
      </c>
      <c r="EG117">
        <v>4.0010566E+19</v>
      </c>
      <c r="EH117" t="s">
        <v>606</v>
      </c>
      <c r="EI117" t="s">
        <v>605</v>
      </c>
      <c r="EJ117" t="s">
        <v>162</v>
      </c>
      <c r="EK117" t="s">
        <v>162</v>
      </c>
      <c r="EL117" t="s">
        <v>126</v>
      </c>
      <c r="EM117" t="s">
        <v>162</v>
      </c>
      <c r="EN117" t="s">
        <v>162</v>
      </c>
      <c r="EO117" t="s">
        <v>162</v>
      </c>
      <c r="EP117" t="s">
        <v>162</v>
      </c>
      <c r="EQ117" t="s">
        <v>162</v>
      </c>
      <c r="ER117" t="s">
        <v>162</v>
      </c>
      <c r="ES117" t="s">
        <v>162</v>
      </c>
      <c r="ET117" t="s">
        <v>162</v>
      </c>
      <c r="EU117" t="s">
        <v>162</v>
      </c>
      <c r="EV117">
        <v>31335.16</v>
      </c>
      <c r="EW117">
        <v>0</v>
      </c>
      <c r="EX117">
        <v>0</v>
      </c>
      <c r="EY117" t="s">
        <v>162</v>
      </c>
      <c r="EZ117" t="s">
        <v>171</v>
      </c>
      <c r="FA117" t="s">
        <v>162</v>
      </c>
      <c r="FB117">
        <v>0</v>
      </c>
      <c r="FC117">
        <v>0</v>
      </c>
    </row>
    <row r="118" spans="1:159" x14ac:dyDescent="0.25">
      <c r="A118" t="s">
        <v>157</v>
      </c>
      <c r="B118" t="s">
        <v>144</v>
      </c>
      <c r="C118">
        <v>9811397729</v>
      </c>
      <c r="D118" t="s">
        <v>145</v>
      </c>
      <c r="E118" t="s">
        <v>381</v>
      </c>
      <c r="F118" s="3" t="s">
        <v>147</v>
      </c>
      <c r="G118" t="s">
        <v>148</v>
      </c>
      <c r="H118" t="s">
        <v>149</v>
      </c>
      <c r="I118" t="s">
        <v>150</v>
      </c>
      <c r="J118" t="s">
        <v>580</v>
      </c>
      <c r="K118" t="s">
        <v>152</v>
      </c>
      <c r="L118" s="4">
        <v>0.5</v>
      </c>
      <c r="M118" s="4">
        <v>31350</v>
      </c>
      <c r="N118" t="s">
        <v>153</v>
      </c>
      <c r="O118" t="s">
        <v>581</v>
      </c>
      <c r="P118" t="s">
        <v>607</v>
      </c>
      <c r="Q118">
        <v>34982</v>
      </c>
      <c r="R118" t="s">
        <v>608</v>
      </c>
      <c r="S118" s="3" t="s">
        <v>156</v>
      </c>
      <c r="T118" t="s">
        <v>157</v>
      </c>
      <c r="U118">
        <v>2617376879</v>
      </c>
      <c r="V118" t="s">
        <v>609</v>
      </c>
      <c r="W118" t="s">
        <v>609</v>
      </c>
      <c r="X118">
        <v>2818458</v>
      </c>
      <c r="Y118">
        <v>1001489</v>
      </c>
      <c r="Z118">
        <v>25527303</v>
      </c>
      <c r="AA118">
        <v>9811397729</v>
      </c>
      <c r="AB118">
        <v>815167</v>
      </c>
      <c r="AC118" t="s">
        <v>159</v>
      </c>
      <c r="AD118" t="s">
        <v>160</v>
      </c>
      <c r="AE118" t="s">
        <v>161</v>
      </c>
      <c r="AF118" t="s">
        <v>580</v>
      </c>
      <c r="AG118">
        <v>5999</v>
      </c>
      <c r="AH118">
        <v>63</v>
      </c>
      <c r="AI118" t="s">
        <v>162</v>
      </c>
      <c r="AJ118" t="s">
        <v>162</v>
      </c>
      <c r="AK118" t="s">
        <v>162</v>
      </c>
      <c r="AL118" t="s">
        <v>163</v>
      </c>
      <c r="AM118" t="s">
        <v>609</v>
      </c>
      <c r="AN118">
        <v>566</v>
      </c>
      <c r="AO118">
        <v>563032</v>
      </c>
      <c r="AP118">
        <v>566</v>
      </c>
      <c r="AQ118">
        <v>9811397729</v>
      </c>
      <c r="AR118">
        <v>9811397729</v>
      </c>
      <c r="AS118" t="s">
        <v>153</v>
      </c>
      <c r="AT118" t="s">
        <v>585</v>
      </c>
      <c r="AU118" t="s">
        <v>162</v>
      </c>
      <c r="AV118" t="s">
        <v>387</v>
      </c>
      <c r="AW118" s="4">
        <v>0.5</v>
      </c>
      <c r="AX118">
        <v>31350</v>
      </c>
      <c r="AY118">
        <v>31350</v>
      </c>
      <c r="AZ118" s="9">
        <f t="shared" si="7"/>
        <v>30350</v>
      </c>
      <c r="BA118" s="9">
        <v>350</v>
      </c>
      <c r="BB118" s="9">
        <f t="shared" si="8"/>
        <v>30000</v>
      </c>
      <c r="BC118" s="10">
        <f t="shared" si="9"/>
        <v>5280.0000000000009</v>
      </c>
      <c r="BD118" s="11">
        <f t="shared" si="10"/>
        <v>24000</v>
      </c>
      <c r="BE118" s="12">
        <f t="shared" si="11"/>
        <v>720</v>
      </c>
      <c r="BF118" s="9">
        <v>250</v>
      </c>
      <c r="BG118" s="13">
        <f t="shared" si="12"/>
        <v>81.25</v>
      </c>
      <c r="BH118" s="13">
        <v>1000</v>
      </c>
      <c r="BI118" s="14"/>
      <c r="BJ118" s="9">
        <f t="shared" si="13"/>
        <v>18.75</v>
      </c>
      <c r="BK118" t="s">
        <v>162</v>
      </c>
      <c r="BL118" t="s">
        <v>162</v>
      </c>
      <c r="BM118" t="s">
        <v>162</v>
      </c>
      <c r="BN118" t="s">
        <v>162</v>
      </c>
      <c r="BO118">
        <v>566</v>
      </c>
      <c r="BP118">
        <v>566</v>
      </c>
      <c r="BQ118">
        <v>31350</v>
      </c>
      <c r="BR118">
        <v>1000</v>
      </c>
      <c r="BS118">
        <v>156.75</v>
      </c>
      <c r="BT118">
        <v>11.76</v>
      </c>
      <c r="BU118">
        <v>0</v>
      </c>
      <c r="BV118">
        <v>31181.4938</v>
      </c>
      <c r="BW118">
        <v>0</v>
      </c>
      <c r="BX118" t="s">
        <v>162</v>
      </c>
      <c r="BY118" t="s">
        <v>162</v>
      </c>
      <c r="BZ118">
        <v>0</v>
      </c>
      <c r="CA118">
        <v>0</v>
      </c>
      <c r="CB118" t="s">
        <v>166</v>
      </c>
      <c r="CC118">
        <v>62.7</v>
      </c>
      <c r="CD118" t="s">
        <v>162</v>
      </c>
      <c r="CE118">
        <v>0</v>
      </c>
      <c r="CF118">
        <v>0</v>
      </c>
      <c r="CG118" t="s">
        <v>167</v>
      </c>
      <c r="CH118">
        <v>0</v>
      </c>
      <c r="CI118">
        <v>0.2</v>
      </c>
      <c r="CJ118">
        <v>62.7</v>
      </c>
      <c r="CK118" t="s">
        <v>162</v>
      </c>
      <c r="CL118" t="s">
        <v>167</v>
      </c>
      <c r="CM118" t="s">
        <v>162</v>
      </c>
      <c r="CN118" t="s">
        <v>162</v>
      </c>
      <c r="CO118">
        <v>0</v>
      </c>
      <c r="CP118" t="s">
        <v>381</v>
      </c>
      <c r="CQ118">
        <v>30</v>
      </c>
      <c r="CR118">
        <v>18.809999999999999</v>
      </c>
      <c r="CS118">
        <v>1.41</v>
      </c>
      <c r="CT118">
        <v>31335.16</v>
      </c>
      <c r="CU118" t="s">
        <v>168</v>
      </c>
      <c r="CV118">
        <v>25</v>
      </c>
      <c r="CW118">
        <v>15.675000000000001</v>
      </c>
      <c r="CX118">
        <v>1.18</v>
      </c>
      <c r="CY118" t="s">
        <v>168</v>
      </c>
      <c r="CZ118">
        <v>7.5</v>
      </c>
      <c r="DA118">
        <v>4.7024999999999997</v>
      </c>
      <c r="DB118">
        <v>0.35</v>
      </c>
      <c r="DC118" t="s">
        <v>163</v>
      </c>
      <c r="DD118">
        <v>7.5</v>
      </c>
      <c r="DE118">
        <v>4.7024999999999997</v>
      </c>
      <c r="DF118">
        <v>0.35</v>
      </c>
      <c r="DG118">
        <v>0</v>
      </c>
      <c r="DH118">
        <v>5</v>
      </c>
      <c r="DI118">
        <v>0.38</v>
      </c>
      <c r="DJ118" t="s">
        <v>168</v>
      </c>
      <c r="DK118">
        <v>5</v>
      </c>
      <c r="DL118">
        <v>3.1349999999999998</v>
      </c>
      <c r="DM118">
        <v>0.24</v>
      </c>
      <c r="DN118" t="s">
        <v>168</v>
      </c>
      <c r="DO118">
        <v>25</v>
      </c>
      <c r="DP118">
        <v>15.675000000000001</v>
      </c>
      <c r="DQ118">
        <v>1.18</v>
      </c>
      <c r="DR118" t="s">
        <v>162</v>
      </c>
      <c r="DS118">
        <v>0</v>
      </c>
      <c r="DT118">
        <v>0</v>
      </c>
      <c r="DU118" t="s">
        <v>162</v>
      </c>
      <c r="DV118">
        <v>0</v>
      </c>
      <c r="DW118">
        <v>0</v>
      </c>
      <c r="DX118" t="s">
        <v>162</v>
      </c>
      <c r="DY118" t="s">
        <v>162</v>
      </c>
      <c r="DZ118" t="s">
        <v>162</v>
      </c>
      <c r="EA118" t="s">
        <v>162</v>
      </c>
      <c r="EB118">
        <v>0</v>
      </c>
      <c r="EC118">
        <v>0</v>
      </c>
      <c r="ED118">
        <v>94.05</v>
      </c>
      <c r="EE118">
        <v>7.05</v>
      </c>
      <c r="EF118">
        <v>2.0020566000040006E+19</v>
      </c>
      <c r="EG118">
        <v>4.0010566E+19</v>
      </c>
      <c r="EH118" t="s">
        <v>610</v>
      </c>
      <c r="EI118" t="s">
        <v>609</v>
      </c>
      <c r="EJ118" t="s">
        <v>162</v>
      </c>
      <c r="EK118" t="s">
        <v>162</v>
      </c>
      <c r="EL118" t="s">
        <v>126</v>
      </c>
      <c r="EM118" t="s">
        <v>162</v>
      </c>
      <c r="EN118" t="s">
        <v>162</v>
      </c>
      <c r="EO118" t="s">
        <v>162</v>
      </c>
      <c r="EP118" t="s">
        <v>162</v>
      </c>
      <c r="EQ118" t="s">
        <v>162</v>
      </c>
      <c r="ER118" t="s">
        <v>162</v>
      </c>
      <c r="ES118" t="s">
        <v>162</v>
      </c>
      <c r="ET118" t="s">
        <v>162</v>
      </c>
      <c r="EU118" t="s">
        <v>162</v>
      </c>
      <c r="EV118">
        <v>31335.16</v>
      </c>
      <c r="EW118">
        <v>0</v>
      </c>
      <c r="EX118">
        <v>0</v>
      </c>
      <c r="EY118" t="s">
        <v>162</v>
      </c>
      <c r="EZ118" t="s">
        <v>171</v>
      </c>
      <c r="FA118" t="s">
        <v>162</v>
      </c>
      <c r="FB118">
        <v>0</v>
      </c>
      <c r="FC118">
        <v>0</v>
      </c>
    </row>
    <row r="119" spans="1:159" x14ac:dyDescent="0.25">
      <c r="A119" t="s">
        <v>157</v>
      </c>
      <c r="B119" t="s">
        <v>144</v>
      </c>
      <c r="C119">
        <v>9811403536</v>
      </c>
      <c r="D119" t="s">
        <v>145</v>
      </c>
      <c r="E119" t="s">
        <v>381</v>
      </c>
      <c r="F119" s="3" t="s">
        <v>147</v>
      </c>
      <c r="G119" t="s">
        <v>148</v>
      </c>
      <c r="H119" t="s">
        <v>149</v>
      </c>
      <c r="I119" t="s">
        <v>150</v>
      </c>
      <c r="J119" t="s">
        <v>580</v>
      </c>
      <c r="K119" t="s">
        <v>152</v>
      </c>
      <c r="L119" s="4">
        <v>0.5</v>
      </c>
      <c r="M119" s="4">
        <v>31350</v>
      </c>
      <c r="N119" t="s">
        <v>153</v>
      </c>
      <c r="O119" t="s">
        <v>581</v>
      </c>
      <c r="P119" t="s">
        <v>611</v>
      </c>
      <c r="Q119">
        <v>34982</v>
      </c>
      <c r="R119" t="s">
        <v>612</v>
      </c>
      <c r="S119" s="3" t="s">
        <v>156</v>
      </c>
      <c r="T119" t="s">
        <v>157</v>
      </c>
      <c r="U119">
        <v>2617377793</v>
      </c>
      <c r="V119" t="s">
        <v>613</v>
      </c>
      <c r="W119" t="s">
        <v>613</v>
      </c>
      <c r="X119">
        <v>2818458</v>
      </c>
      <c r="Y119">
        <v>1001490</v>
      </c>
      <c r="Z119">
        <v>25527306</v>
      </c>
      <c r="AA119">
        <v>9811403536</v>
      </c>
      <c r="AB119">
        <v>815167</v>
      </c>
      <c r="AC119" t="s">
        <v>159</v>
      </c>
      <c r="AD119" t="s">
        <v>160</v>
      </c>
      <c r="AE119" t="s">
        <v>161</v>
      </c>
      <c r="AF119" t="s">
        <v>580</v>
      </c>
      <c r="AG119">
        <v>5999</v>
      </c>
      <c r="AH119">
        <v>63</v>
      </c>
      <c r="AI119" t="s">
        <v>162</v>
      </c>
      <c r="AJ119" t="s">
        <v>162</v>
      </c>
      <c r="AK119" t="s">
        <v>162</v>
      </c>
      <c r="AL119" t="s">
        <v>163</v>
      </c>
      <c r="AM119" t="s">
        <v>613</v>
      </c>
      <c r="AN119">
        <v>566</v>
      </c>
      <c r="AO119">
        <v>568663</v>
      </c>
      <c r="AP119">
        <v>566</v>
      </c>
      <c r="AQ119">
        <v>9811403536</v>
      </c>
      <c r="AR119">
        <v>9811403536</v>
      </c>
      <c r="AS119" t="s">
        <v>153</v>
      </c>
      <c r="AT119" t="s">
        <v>585</v>
      </c>
      <c r="AU119" t="s">
        <v>162</v>
      </c>
      <c r="AV119" t="s">
        <v>387</v>
      </c>
      <c r="AW119" s="4">
        <v>0.5</v>
      </c>
      <c r="AX119">
        <v>31350</v>
      </c>
      <c r="AY119">
        <v>31350</v>
      </c>
      <c r="AZ119" s="9">
        <f t="shared" si="7"/>
        <v>30350</v>
      </c>
      <c r="BA119" s="9">
        <v>350</v>
      </c>
      <c r="BB119" s="9">
        <f t="shared" si="8"/>
        <v>30000</v>
      </c>
      <c r="BC119" s="10">
        <f t="shared" si="9"/>
        <v>5280.0000000000009</v>
      </c>
      <c r="BD119" s="11">
        <f t="shared" si="10"/>
        <v>24000</v>
      </c>
      <c r="BE119" s="12">
        <f t="shared" si="11"/>
        <v>720</v>
      </c>
      <c r="BF119" s="9">
        <v>250</v>
      </c>
      <c r="BG119" s="13">
        <f t="shared" si="12"/>
        <v>81.25</v>
      </c>
      <c r="BH119" s="13">
        <v>1000</v>
      </c>
      <c r="BI119" s="14"/>
      <c r="BJ119" s="9">
        <f t="shared" si="13"/>
        <v>18.75</v>
      </c>
      <c r="BK119" t="s">
        <v>162</v>
      </c>
      <c r="BL119" t="s">
        <v>162</v>
      </c>
      <c r="BM119" t="s">
        <v>162</v>
      </c>
      <c r="BN119" t="s">
        <v>162</v>
      </c>
      <c r="BO119">
        <v>566</v>
      </c>
      <c r="BP119">
        <v>566</v>
      </c>
      <c r="BQ119">
        <v>31350</v>
      </c>
      <c r="BR119">
        <v>1000</v>
      </c>
      <c r="BS119">
        <v>156.75</v>
      </c>
      <c r="BT119">
        <v>11.76</v>
      </c>
      <c r="BU119">
        <v>0</v>
      </c>
      <c r="BV119">
        <v>31181.4938</v>
      </c>
      <c r="BW119">
        <v>0</v>
      </c>
      <c r="BX119" t="s">
        <v>162</v>
      </c>
      <c r="BY119" t="s">
        <v>162</v>
      </c>
      <c r="BZ119">
        <v>0</v>
      </c>
      <c r="CA119">
        <v>0</v>
      </c>
      <c r="CB119" t="s">
        <v>166</v>
      </c>
      <c r="CC119">
        <v>62.7</v>
      </c>
      <c r="CD119" t="s">
        <v>162</v>
      </c>
      <c r="CE119">
        <v>0</v>
      </c>
      <c r="CF119">
        <v>0</v>
      </c>
      <c r="CG119" t="s">
        <v>167</v>
      </c>
      <c r="CH119">
        <v>0</v>
      </c>
      <c r="CI119">
        <v>0.2</v>
      </c>
      <c r="CJ119">
        <v>62.7</v>
      </c>
      <c r="CK119" t="s">
        <v>162</v>
      </c>
      <c r="CL119" t="s">
        <v>167</v>
      </c>
      <c r="CM119" t="s">
        <v>162</v>
      </c>
      <c r="CN119" t="s">
        <v>162</v>
      </c>
      <c r="CO119">
        <v>0</v>
      </c>
      <c r="CP119" t="s">
        <v>381</v>
      </c>
      <c r="CQ119">
        <v>30</v>
      </c>
      <c r="CR119">
        <v>18.809999999999999</v>
      </c>
      <c r="CS119">
        <v>1.41</v>
      </c>
      <c r="CT119">
        <v>31335.16</v>
      </c>
      <c r="CU119" t="s">
        <v>168</v>
      </c>
      <c r="CV119">
        <v>25</v>
      </c>
      <c r="CW119">
        <v>15.675000000000001</v>
      </c>
      <c r="CX119">
        <v>1.18</v>
      </c>
      <c r="CY119" t="s">
        <v>168</v>
      </c>
      <c r="CZ119">
        <v>7.5</v>
      </c>
      <c r="DA119">
        <v>4.7024999999999997</v>
      </c>
      <c r="DB119">
        <v>0.35</v>
      </c>
      <c r="DC119" t="s">
        <v>163</v>
      </c>
      <c r="DD119">
        <v>7.5</v>
      </c>
      <c r="DE119">
        <v>4.7024999999999997</v>
      </c>
      <c r="DF119">
        <v>0.35</v>
      </c>
      <c r="DG119">
        <v>0</v>
      </c>
      <c r="DH119">
        <v>5</v>
      </c>
      <c r="DI119">
        <v>0.38</v>
      </c>
      <c r="DJ119" t="s">
        <v>168</v>
      </c>
      <c r="DK119">
        <v>5</v>
      </c>
      <c r="DL119">
        <v>3.1349999999999998</v>
      </c>
      <c r="DM119">
        <v>0.24</v>
      </c>
      <c r="DN119" t="s">
        <v>168</v>
      </c>
      <c r="DO119">
        <v>25</v>
      </c>
      <c r="DP119">
        <v>15.675000000000001</v>
      </c>
      <c r="DQ119">
        <v>1.18</v>
      </c>
      <c r="DR119" t="s">
        <v>162</v>
      </c>
      <c r="DS119">
        <v>0</v>
      </c>
      <c r="DT119">
        <v>0</v>
      </c>
      <c r="DU119" t="s">
        <v>162</v>
      </c>
      <c r="DV119">
        <v>0</v>
      </c>
      <c r="DW119">
        <v>0</v>
      </c>
      <c r="DX119" t="s">
        <v>162</v>
      </c>
      <c r="DY119" t="s">
        <v>162</v>
      </c>
      <c r="DZ119" t="s">
        <v>162</v>
      </c>
      <c r="EA119" t="s">
        <v>162</v>
      </c>
      <c r="EB119">
        <v>0</v>
      </c>
      <c r="EC119">
        <v>0</v>
      </c>
      <c r="ED119">
        <v>94.05</v>
      </c>
      <c r="EE119">
        <v>7.05</v>
      </c>
      <c r="EF119">
        <v>2.0020566000040006E+19</v>
      </c>
      <c r="EG119">
        <v>4.0010566E+19</v>
      </c>
      <c r="EH119" t="s">
        <v>614</v>
      </c>
      <c r="EI119" t="s">
        <v>613</v>
      </c>
      <c r="EJ119" t="s">
        <v>162</v>
      </c>
      <c r="EK119" t="s">
        <v>162</v>
      </c>
      <c r="EL119" t="s">
        <v>126</v>
      </c>
      <c r="EM119" t="s">
        <v>162</v>
      </c>
      <c r="EN119" t="s">
        <v>162</v>
      </c>
      <c r="EO119" t="s">
        <v>162</v>
      </c>
      <c r="EP119" t="s">
        <v>162</v>
      </c>
      <c r="EQ119" t="s">
        <v>162</v>
      </c>
      <c r="ER119" t="s">
        <v>162</v>
      </c>
      <c r="ES119" t="s">
        <v>162</v>
      </c>
      <c r="ET119" t="s">
        <v>162</v>
      </c>
      <c r="EU119" t="s">
        <v>162</v>
      </c>
      <c r="EV119">
        <v>31335.16</v>
      </c>
      <c r="EW119">
        <v>0</v>
      </c>
      <c r="EX119">
        <v>0</v>
      </c>
      <c r="EY119" t="s">
        <v>162</v>
      </c>
      <c r="EZ119" t="s">
        <v>171</v>
      </c>
      <c r="FA119" t="s">
        <v>162</v>
      </c>
      <c r="FB119">
        <v>0</v>
      </c>
      <c r="FC119">
        <v>0</v>
      </c>
    </row>
    <row r="120" spans="1:159" x14ac:dyDescent="0.25">
      <c r="A120" t="s">
        <v>157</v>
      </c>
      <c r="B120" t="s">
        <v>144</v>
      </c>
      <c r="C120">
        <v>9811418208</v>
      </c>
      <c r="D120" t="s">
        <v>145</v>
      </c>
      <c r="E120" t="s">
        <v>381</v>
      </c>
      <c r="F120" s="3" t="s">
        <v>147</v>
      </c>
      <c r="G120" t="s">
        <v>148</v>
      </c>
      <c r="H120" t="s">
        <v>149</v>
      </c>
      <c r="I120" t="s">
        <v>150</v>
      </c>
      <c r="J120" t="s">
        <v>580</v>
      </c>
      <c r="K120" t="s">
        <v>152</v>
      </c>
      <c r="L120" s="4">
        <v>0.5</v>
      </c>
      <c r="M120" s="4">
        <v>31350</v>
      </c>
      <c r="N120" t="s">
        <v>153</v>
      </c>
      <c r="O120" t="s">
        <v>581</v>
      </c>
      <c r="P120" t="s">
        <v>615</v>
      </c>
      <c r="Q120">
        <v>34982</v>
      </c>
      <c r="R120" t="s">
        <v>616</v>
      </c>
      <c r="S120" s="3" t="s">
        <v>156</v>
      </c>
      <c r="T120" t="s">
        <v>157</v>
      </c>
      <c r="U120">
        <v>2617380011</v>
      </c>
      <c r="V120" t="s">
        <v>617</v>
      </c>
      <c r="W120" t="s">
        <v>617</v>
      </c>
      <c r="X120">
        <v>2818458</v>
      </c>
      <c r="Y120">
        <v>1001493</v>
      </c>
      <c r="Z120">
        <v>25527325</v>
      </c>
      <c r="AA120">
        <v>9811418208</v>
      </c>
      <c r="AB120">
        <v>815167</v>
      </c>
      <c r="AC120" t="s">
        <v>159</v>
      </c>
      <c r="AD120" t="s">
        <v>160</v>
      </c>
      <c r="AE120" t="s">
        <v>161</v>
      </c>
      <c r="AF120" t="s">
        <v>580</v>
      </c>
      <c r="AG120">
        <v>5999</v>
      </c>
      <c r="AH120">
        <v>63</v>
      </c>
      <c r="AI120" t="s">
        <v>162</v>
      </c>
      <c r="AJ120" t="s">
        <v>162</v>
      </c>
      <c r="AK120" t="s">
        <v>162</v>
      </c>
      <c r="AL120" t="s">
        <v>163</v>
      </c>
      <c r="AM120" t="s">
        <v>617</v>
      </c>
      <c r="AN120">
        <v>566</v>
      </c>
      <c r="AO120">
        <v>582261</v>
      </c>
      <c r="AP120">
        <v>566</v>
      </c>
      <c r="AQ120">
        <v>9811418208</v>
      </c>
      <c r="AR120">
        <v>9811418208</v>
      </c>
      <c r="AS120" t="s">
        <v>153</v>
      </c>
      <c r="AT120" t="s">
        <v>585</v>
      </c>
      <c r="AU120" t="s">
        <v>162</v>
      </c>
      <c r="AV120" t="s">
        <v>387</v>
      </c>
      <c r="AW120" s="4">
        <v>0.5</v>
      </c>
      <c r="AX120">
        <v>31350</v>
      </c>
      <c r="AY120">
        <v>31350</v>
      </c>
      <c r="AZ120" s="9">
        <f t="shared" si="7"/>
        <v>30350</v>
      </c>
      <c r="BA120" s="9">
        <v>350</v>
      </c>
      <c r="BB120" s="9">
        <f t="shared" si="8"/>
        <v>30000</v>
      </c>
      <c r="BC120" s="10">
        <f t="shared" si="9"/>
        <v>5280.0000000000009</v>
      </c>
      <c r="BD120" s="11">
        <f t="shared" si="10"/>
        <v>24000</v>
      </c>
      <c r="BE120" s="12">
        <f t="shared" si="11"/>
        <v>720</v>
      </c>
      <c r="BF120" s="9">
        <v>250</v>
      </c>
      <c r="BG120" s="13">
        <f t="shared" si="12"/>
        <v>81.25</v>
      </c>
      <c r="BH120" s="13">
        <v>1000</v>
      </c>
      <c r="BI120" s="14"/>
      <c r="BJ120" s="9">
        <f t="shared" si="13"/>
        <v>18.75</v>
      </c>
      <c r="BK120" t="s">
        <v>162</v>
      </c>
      <c r="BL120" t="s">
        <v>162</v>
      </c>
      <c r="BM120" t="s">
        <v>162</v>
      </c>
      <c r="BN120" t="s">
        <v>162</v>
      </c>
      <c r="BO120">
        <v>566</v>
      </c>
      <c r="BP120">
        <v>566</v>
      </c>
      <c r="BQ120">
        <v>31350</v>
      </c>
      <c r="BR120">
        <v>1000</v>
      </c>
      <c r="BS120">
        <v>156.75</v>
      </c>
      <c r="BT120">
        <v>11.76</v>
      </c>
      <c r="BU120">
        <v>0</v>
      </c>
      <c r="BV120">
        <v>31181.4938</v>
      </c>
      <c r="BW120">
        <v>0</v>
      </c>
      <c r="BX120" t="s">
        <v>162</v>
      </c>
      <c r="BY120" t="s">
        <v>162</v>
      </c>
      <c r="BZ120">
        <v>0</v>
      </c>
      <c r="CA120">
        <v>0</v>
      </c>
      <c r="CB120" t="s">
        <v>166</v>
      </c>
      <c r="CC120">
        <v>62.7</v>
      </c>
      <c r="CD120" t="s">
        <v>162</v>
      </c>
      <c r="CE120">
        <v>0</v>
      </c>
      <c r="CF120">
        <v>0</v>
      </c>
      <c r="CG120" t="s">
        <v>167</v>
      </c>
      <c r="CH120">
        <v>0</v>
      </c>
      <c r="CI120">
        <v>0.2</v>
      </c>
      <c r="CJ120">
        <v>62.7</v>
      </c>
      <c r="CK120" t="s">
        <v>162</v>
      </c>
      <c r="CL120" t="s">
        <v>167</v>
      </c>
      <c r="CM120" t="s">
        <v>162</v>
      </c>
      <c r="CN120" t="s">
        <v>162</v>
      </c>
      <c r="CO120">
        <v>0</v>
      </c>
      <c r="CP120" t="s">
        <v>381</v>
      </c>
      <c r="CQ120">
        <v>30</v>
      </c>
      <c r="CR120">
        <v>18.809999999999999</v>
      </c>
      <c r="CS120">
        <v>1.41</v>
      </c>
      <c r="CT120">
        <v>31335.16</v>
      </c>
      <c r="CU120" t="s">
        <v>168</v>
      </c>
      <c r="CV120">
        <v>25</v>
      </c>
      <c r="CW120">
        <v>15.675000000000001</v>
      </c>
      <c r="CX120">
        <v>1.18</v>
      </c>
      <c r="CY120" t="s">
        <v>168</v>
      </c>
      <c r="CZ120">
        <v>7.5</v>
      </c>
      <c r="DA120">
        <v>4.7024999999999997</v>
      </c>
      <c r="DB120">
        <v>0.35</v>
      </c>
      <c r="DC120" t="s">
        <v>163</v>
      </c>
      <c r="DD120">
        <v>7.5</v>
      </c>
      <c r="DE120">
        <v>4.7024999999999997</v>
      </c>
      <c r="DF120">
        <v>0.35</v>
      </c>
      <c r="DG120">
        <v>0</v>
      </c>
      <c r="DH120">
        <v>5</v>
      </c>
      <c r="DI120">
        <v>0.38</v>
      </c>
      <c r="DJ120" t="s">
        <v>168</v>
      </c>
      <c r="DK120">
        <v>5</v>
      </c>
      <c r="DL120">
        <v>3.1349999999999998</v>
      </c>
      <c r="DM120">
        <v>0.24</v>
      </c>
      <c r="DN120" t="s">
        <v>168</v>
      </c>
      <c r="DO120">
        <v>25</v>
      </c>
      <c r="DP120">
        <v>15.675000000000001</v>
      </c>
      <c r="DQ120">
        <v>1.18</v>
      </c>
      <c r="DR120" t="s">
        <v>162</v>
      </c>
      <c r="DS120">
        <v>0</v>
      </c>
      <c r="DT120">
        <v>0</v>
      </c>
      <c r="DU120" t="s">
        <v>162</v>
      </c>
      <c r="DV120">
        <v>0</v>
      </c>
      <c r="DW120">
        <v>0</v>
      </c>
      <c r="DX120" t="s">
        <v>162</v>
      </c>
      <c r="DY120" t="s">
        <v>162</v>
      </c>
      <c r="DZ120" t="s">
        <v>162</v>
      </c>
      <c r="EA120" t="s">
        <v>162</v>
      </c>
      <c r="EB120">
        <v>0</v>
      </c>
      <c r="EC120">
        <v>0</v>
      </c>
      <c r="ED120">
        <v>94.05</v>
      </c>
      <c r="EE120">
        <v>7.05</v>
      </c>
      <c r="EF120">
        <v>2.0020566000040006E+19</v>
      </c>
      <c r="EG120">
        <v>4.0010566E+19</v>
      </c>
      <c r="EH120" t="s">
        <v>618</v>
      </c>
      <c r="EI120" t="s">
        <v>617</v>
      </c>
      <c r="EJ120" t="s">
        <v>162</v>
      </c>
      <c r="EK120" t="s">
        <v>162</v>
      </c>
      <c r="EL120" t="s">
        <v>126</v>
      </c>
      <c r="EM120" t="s">
        <v>162</v>
      </c>
      <c r="EN120" t="s">
        <v>162</v>
      </c>
      <c r="EO120" t="s">
        <v>162</v>
      </c>
      <c r="EP120" t="s">
        <v>162</v>
      </c>
      <c r="EQ120" t="s">
        <v>162</v>
      </c>
      <c r="ER120" t="s">
        <v>162</v>
      </c>
      <c r="ES120" t="s">
        <v>162</v>
      </c>
      <c r="ET120" t="s">
        <v>162</v>
      </c>
      <c r="EU120" t="s">
        <v>162</v>
      </c>
      <c r="EV120">
        <v>31335.16</v>
      </c>
      <c r="EW120">
        <v>0</v>
      </c>
      <c r="EX120">
        <v>0</v>
      </c>
      <c r="EY120" t="s">
        <v>162</v>
      </c>
      <c r="EZ120" t="s">
        <v>171</v>
      </c>
      <c r="FA120" t="s">
        <v>162</v>
      </c>
      <c r="FB120">
        <v>0</v>
      </c>
      <c r="FC120">
        <v>0</v>
      </c>
    </row>
    <row r="121" spans="1:159" x14ac:dyDescent="0.25">
      <c r="A121" t="s">
        <v>157</v>
      </c>
      <c r="B121" t="s">
        <v>144</v>
      </c>
      <c r="C121">
        <v>9811387676</v>
      </c>
      <c r="D121" t="s">
        <v>145</v>
      </c>
      <c r="E121" t="s">
        <v>381</v>
      </c>
      <c r="F121" s="3" t="s">
        <v>147</v>
      </c>
      <c r="G121" t="s">
        <v>148</v>
      </c>
      <c r="H121" t="s">
        <v>149</v>
      </c>
      <c r="I121" t="s">
        <v>150</v>
      </c>
      <c r="J121" t="s">
        <v>580</v>
      </c>
      <c r="K121" t="s">
        <v>152</v>
      </c>
      <c r="L121" s="4">
        <v>0.5</v>
      </c>
      <c r="M121" s="4">
        <v>31350</v>
      </c>
      <c r="N121" t="s">
        <v>153</v>
      </c>
      <c r="O121" t="s">
        <v>581</v>
      </c>
      <c r="P121" t="s">
        <v>619</v>
      </c>
      <c r="Q121">
        <v>34982</v>
      </c>
      <c r="R121" t="s">
        <v>620</v>
      </c>
      <c r="S121" s="3" t="s">
        <v>156</v>
      </c>
      <c r="T121" t="s">
        <v>157</v>
      </c>
      <c r="U121">
        <v>2617375354</v>
      </c>
      <c r="V121" t="s">
        <v>621</v>
      </c>
      <c r="W121" t="s">
        <v>621</v>
      </c>
      <c r="X121">
        <v>2818458</v>
      </c>
      <c r="Y121">
        <v>1001487</v>
      </c>
      <c r="Z121">
        <v>25527285</v>
      </c>
      <c r="AA121">
        <v>9811387676</v>
      </c>
      <c r="AB121">
        <v>815167</v>
      </c>
      <c r="AC121" t="s">
        <v>159</v>
      </c>
      <c r="AD121" t="s">
        <v>160</v>
      </c>
      <c r="AE121" t="s">
        <v>161</v>
      </c>
      <c r="AF121" t="s">
        <v>580</v>
      </c>
      <c r="AG121">
        <v>5999</v>
      </c>
      <c r="AH121">
        <v>63</v>
      </c>
      <c r="AI121" t="s">
        <v>162</v>
      </c>
      <c r="AJ121" t="s">
        <v>162</v>
      </c>
      <c r="AK121" t="s">
        <v>162</v>
      </c>
      <c r="AL121" t="s">
        <v>163</v>
      </c>
      <c r="AM121" t="s">
        <v>621</v>
      </c>
      <c r="AN121">
        <v>566</v>
      </c>
      <c r="AO121">
        <v>552770</v>
      </c>
      <c r="AP121">
        <v>566</v>
      </c>
      <c r="AQ121">
        <v>9811387676</v>
      </c>
      <c r="AR121">
        <v>9811387676</v>
      </c>
      <c r="AS121" t="s">
        <v>153</v>
      </c>
      <c r="AT121" t="s">
        <v>585</v>
      </c>
      <c r="AU121" t="s">
        <v>162</v>
      </c>
      <c r="AV121" t="s">
        <v>387</v>
      </c>
      <c r="AW121" s="4">
        <v>0.5</v>
      </c>
      <c r="AX121">
        <v>31350</v>
      </c>
      <c r="AY121">
        <v>31350</v>
      </c>
      <c r="AZ121" s="9">
        <f t="shared" si="7"/>
        <v>30350</v>
      </c>
      <c r="BA121" s="9">
        <v>350</v>
      </c>
      <c r="BB121" s="9">
        <f t="shared" si="8"/>
        <v>30000</v>
      </c>
      <c r="BC121" s="10">
        <f t="shared" si="9"/>
        <v>5280.0000000000009</v>
      </c>
      <c r="BD121" s="11">
        <f t="shared" si="10"/>
        <v>24000</v>
      </c>
      <c r="BE121" s="12">
        <f t="shared" si="11"/>
        <v>720</v>
      </c>
      <c r="BF121" s="9">
        <v>250</v>
      </c>
      <c r="BG121" s="13">
        <f t="shared" si="12"/>
        <v>81.25</v>
      </c>
      <c r="BH121" s="13">
        <v>1000</v>
      </c>
      <c r="BI121" s="14"/>
      <c r="BJ121" s="9">
        <f t="shared" si="13"/>
        <v>18.75</v>
      </c>
      <c r="BK121" t="s">
        <v>162</v>
      </c>
      <c r="BL121" t="s">
        <v>162</v>
      </c>
      <c r="BM121" t="s">
        <v>162</v>
      </c>
      <c r="BN121" t="s">
        <v>162</v>
      </c>
      <c r="BO121">
        <v>566</v>
      </c>
      <c r="BP121">
        <v>566</v>
      </c>
      <c r="BQ121">
        <v>31350</v>
      </c>
      <c r="BR121">
        <v>1000</v>
      </c>
      <c r="BS121">
        <v>156.75</v>
      </c>
      <c r="BT121">
        <v>11.76</v>
      </c>
      <c r="BU121">
        <v>0</v>
      </c>
      <c r="BV121">
        <v>31181.4938</v>
      </c>
      <c r="BW121">
        <v>0</v>
      </c>
      <c r="BX121" t="s">
        <v>162</v>
      </c>
      <c r="BY121" t="s">
        <v>162</v>
      </c>
      <c r="BZ121">
        <v>0</v>
      </c>
      <c r="CA121">
        <v>0</v>
      </c>
      <c r="CB121" t="s">
        <v>166</v>
      </c>
      <c r="CC121">
        <v>62.7</v>
      </c>
      <c r="CD121" t="s">
        <v>162</v>
      </c>
      <c r="CE121">
        <v>0</v>
      </c>
      <c r="CF121">
        <v>0</v>
      </c>
      <c r="CG121" t="s">
        <v>167</v>
      </c>
      <c r="CH121">
        <v>0</v>
      </c>
      <c r="CI121">
        <v>0.2</v>
      </c>
      <c r="CJ121">
        <v>62.7</v>
      </c>
      <c r="CK121" t="s">
        <v>162</v>
      </c>
      <c r="CL121" t="s">
        <v>167</v>
      </c>
      <c r="CM121" t="s">
        <v>162</v>
      </c>
      <c r="CN121" t="s">
        <v>162</v>
      </c>
      <c r="CO121">
        <v>0</v>
      </c>
      <c r="CP121" t="s">
        <v>381</v>
      </c>
      <c r="CQ121">
        <v>30</v>
      </c>
      <c r="CR121">
        <v>18.809999999999999</v>
      </c>
      <c r="CS121">
        <v>1.41</v>
      </c>
      <c r="CT121">
        <v>31335.16</v>
      </c>
      <c r="CU121" t="s">
        <v>168</v>
      </c>
      <c r="CV121">
        <v>25</v>
      </c>
      <c r="CW121">
        <v>15.675000000000001</v>
      </c>
      <c r="CX121">
        <v>1.18</v>
      </c>
      <c r="CY121" t="s">
        <v>168</v>
      </c>
      <c r="CZ121">
        <v>7.5</v>
      </c>
      <c r="DA121">
        <v>4.7024999999999997</v>
      </c>
      <c r="DB121">
        <v>0.35</v>
      </c>
      <c r="DC121" t="s">
        <v>163</v>
      </c>
      <c r="DD121">
        <v>7.5</v>
      </c>
      <c r="DE121">
        <v>4.7024999999999997</v>
      </c>
      <c r="DF121">
        <v>0.35</v>
      </c>
      <c r="DG121">
        <v>0</v>
      </c>
      <c r="DH121">
        <v>5</v>
      </c>
      <c r="DI121">
        <v>0.38</v>
      </c>
      <c r="DJ121" t="s">
        <v>168</v>
      </c>
      <c r="DK121">
        <v>5</v>
      </c>
      <c r="DL121">
        <v>3.1349999999999998</v>
      </c>
      <c r="DM121">
        <v>0.24</v>
      </c>
      <c r="DN121" t="s">
        <v>168</v>
      </c>
      <c r="DO121">
        <v>25</v>
      </c>
      <c r="DP121">
        <v>15.675000000000001</v>
      </c>
      <c r="DQ121">
        <v>1.18</v>
      </c>
      <c r="DR121" t="s">
        <v>162</v>
      </c>
      <c r="DS121">
        <v>0</v>
      </c>
      <c r="DT121">
        <v>0</v>
      </c>
      <c r="DU121" t="s">
        <v>162</v>
      </c>
      <c r="DV121">
        <v>0</v>
      </c>
      <c r="DW121">
        <v>0</v>
      </c>
      <c r="DX121" t="s">
        <v>162</v>
      </c>
      <c r="DY121" t="s">
        <v>162</v>
      </c>
      <c r="DZ121" t="s">
        <v>162</v>
      </c>
      <c r="EA121" t="s">
        <v>162</v>
      </c>
      <c r="EB121">
        <v>0</v>
      </c>
      <c r="EC121">
        <v>0</v>
      </c>
      <c r="ED121">
        <v>94.05</v>
      </c>
      <c r="EE121">
        <v>7.05</v>
      </c>
      <c r="EF121">
        <v>2.0020566000040006E+19</v>
      </c>
      <c r="EG121">
        <v>4.0010566E+19</v>
      </c>
      <c r="EH121" t="s">
        <v>622</v>
      </c>
      <c r="EI121" t="s">
        <v>621</v>
      </c>
      <c r="EJ121" t="s">
        <v>162</v>
      </c>
      <c r="EK121" t="s">
        <v>162</v>
      </c>
      <c r="EL121" t="s">
        <v>126</v>
      </c>
      <c r="EM121" t="s">
        <v>162</v>
      </c>
      <c r="EN121" t="s">
        <v>162</v>
      </c>
      <c r="EO121" t="s">
        <v>162</v>
      </c>
      <c r="EP121" t="s">
        <v>162</v>
      </c>
      <c r="EQ121" t="s">
        <v>162</v>
      </c>
      <c r="ER121" t="s">
        <v>162</v>
      </c>
      <c r="ES121" t="s">
        <v>162</v>
      </c>
      <c r="ET121" t="s">
        <v>162</v>
      </c>
      <c r="EU121" t="s">
        <v>162</v>
      </c>
      <c r="EV121">
        <v>31335.16</v>
      </c>
      <c r="EW121">
        <v>0</v>
      </c>
      <c r="EX121">
        <v>0</v>
      </c>
      <c r="EY121" t="s">
        <v>162</v>
      </c>
      <c r="EZ121" t="s">
        <v>171</v>
      </c>
      <c r="FA121" t="s">
        <v>162</v>
      </c>
      <c r="FB121">
        <v>0</v>
      </c>
      <c r="FC121">
        <v>0</v>
      </c>
    </row>
    <row r="122" spans="1:159" x14ac:dyDescent="0.25">
      <c r="A122" t="s">
        <v>157</v>
      </c>
      <c r="B122" t="s">
        <v>144</v>
      </c>
      <c r="C122">
        <v>9811486553</v>
      </c>
      <c r="D122" t="s">
        <v>145</v>
      </c>
      <c r="E122" t="s">
        <v>265</v>
      </c>
      <c r="F122" s="3" t="s">
        <v>147</v>
      </c>
      <c r="G122" t="s">
        <v>148</v>
      </c>
      <c r="H122" t="s">
        <v>149</v>
      </c>
      <c r="I122" t="s">
        <v>150</v>
      </c>
      <c r="J122" t="s">
        <v>151</v>
      </c>
      <c r="K122" t="s">
        <v>152</v>
      </c>
      <c r="L122" s="4">
        <v>0.5</v>
      </c>
      <c r="M122" s="4">
        <v>31350</v>
      </c>
      <c r="N122" t="s">
        <v>153</v>
      </c>
      <c r="O122" t="s">
        <v>546</v>
      </c>
      <c r="P122" t="s">
        <v>623</v>
      </c>
      <c r="Q122">
        <v>34982</v>
      </c>
      <c r="R122">
        <v>244837</v>
      </c>
      <c r="S122" s="3" t="s">
        <v>156</v>
      </c>
      <c r="T122" t="s">
        <v>157</v>
      </c>
      <c r="U122">
        <v>2617389802</v>
      </c>
      <c r="V122" t="s">
        <v>624</v>
      </c>
      <c r="W122" t="s">
        <v>624</v>
      </c>
      <c r="X122">
        <v>2818458</v>
      </c>
      <c r="Y122">
        <v>1001500</v>
      </c>
      <c r="Z122">
        <v>25527382</v>
      </c>
      <c r="AA122">
        <v>9811486553</v>
      </c>
      <c r="AB122">
        <v>815167</v>
      </c>
      <c r="AC122" t="s">
        <v>159</v>
      </c>
      <c r="AD122" t="s">
        <v>160</v>
      </c>
      <c r="AE122" t="s">
        <v>161</v>
      </c>
      <c r="AF122" t="s">
        <v>151</v>
      </c>
      <c r="AG122">
        <v>5999</v>
      </c>
      <c r="AH122">
        <v>63</v>
      </c>
      <c r="AI122" t="s">
        <v>162</v>
      </c>
      <c r="AJ122" t="s">
        <v>162</v>
      </c>
      <c r="AK122" t="s">
        <v>162</v>
      </c>
      <c r="AL122" t="s">
        <v>163</v>
      </c>
      <c r="AM122" t="s">
        <v>624</v>
      </c>
      <c r="AN122">
        <v>566</v>
      </c>
      <c r="AO122">
        <v>244837</v>
      </c>
      <c r="AP122">
        <v>566</v>
      </c>
      <c r="AQ122">
        <v>9811486553</v>
      </c>
      <c r="AR122">
        <v>9811486553</v>
      </c>
      <c r="AS122" t="s">
        <v>153</v>
      </c>
      <c r="AT122" t="s">
        <v>549</v>
      </c>
      <c r="AU122" t="s">
        <v>162</v>
      </c>
      <c r="AV122" t="s">
        <v>270</v>
      </c>
      <c r="AW122" s="4">
        <v>0.5</v>
      </c>
      <c r="AX122">
        <v>31350</v>
      </c>
      <c r="AY122">
        <v>31350</v>
      </c>
      <c r="AZ122" s="9">
        <f t="shared" si="7"/>
        <v>30350</v>
      </c>
      <c r="BA122" s="9">
        <v>350</v>
      </c>
      <c r="BB122" s="9">
        <f t="shared" si="8"/>
        <v>30000</v>
      </c>
      <c r="BC122" s="10">
        <f t="shared" si="9"/>
        <v>5280.0000000000009</v>
      </c>
      <c r="BD122" s="11">
        <f t="shared" si="10"/>
        <v>24000</v>
      </c>
      <c r="BE122" s="12">
        <f t="shared" si="11"/>
        <v>720</v>
      </c>
      <c r="BF122" s="9">
        <v>250</v>
      </c>
      <c r="BG122" s="13">
        <f t="shared" si="12"/>
        <v>81.25</v>
      </c>
      <c r="BH122" s="13">
        <v>1000</v>
      </c>
      <c r="BI122" s="14"/>
      <c r="BJ122" s="9">
        <f t="shared" si="13"/>
        <v>18.75</v>
      </c>
      <c r="BK122" t="s">
        <v>162</v>
      </c>
      <c r="BL122" t="s">
        <v>162</v>
      </c>
      <c r="BM122" t="s">
        <v>162</v>
      </c>
      <c r="BN122" t="s">
        <v>162</v>
      </c>
      <c r="BO122">
        <v>566</v>
      </c>
      <c r="BP122">
        <v>566</v>
      </c>
      <c r="BQ122">
        <v>31350</v>
      </c>
      <c r="BR122">
        <v>1000</v>
      </c>
      <c r="BS122">
        <v>156.75</v>
      </c>
      <c r="BT122">
        <v>11.76</v>
      </c>
      <c r="BU122">
        <v>0</v>
      </c>
      <c r="BV122">
        <v>31181.4938</v>
      </c>
      <c r="BW122">
        <v>0</v>
      </c>
      <c r="BX122" t="s">
        <v>162</v>
      </c>
      <c r="BY122" t="s">
        <v>162</v>
      </c>
      <c r="BZ122">
        <v>0</v>
      </c>
      <c r="CA122">
        <v>0</v>
      </c>
      <c r="CB122" t="s">
        <v>166</v>
      </c>
      <c r="CC122">
        <v>62.7</v>
      </c>
      <c r="CD122" t="s">
        <v>162</v>
      </c>
      <c r="CE122">
        <v>0</v>
      </c>
      <c r="CF122">
        <v>0</v>
      </c>
      <c r="CG122" t="s">
        <v>167</v>
      </c>
      <c r="CH122">
        <v>0</v>
      </c>
      <c r="CI122">
        <v>0.2</v>
      </c>
      <c r="CJ122">
        <v>62.7</v>
      </c>
      <c r="CK122" t="s">
        <v>162</v>
      </c>
      <c r="CL122" t="s">
        <v>167</v>
      </c>
      <c r="CM122" t="s">
        <v>162</v>
      </c>
      <c r="CN122" t="s">
        <v>162</v>
      </c>
      <c r="CO122">
        <v>0</v>
      </c>
      <c r="CP122" t="s">
        <v>265</v>
      </c>
      <c r="CQ122">
        <v>30</v>
      </c>
      <c r="CR122">
        <v>18.809999999999999</v>
      </c>
      <c r="CS122">
        <v>1.41</v>
      </c>
      <c r="CT122">
        <v>31329.78</v>
      </c>
      <c r="CU122" t="s">
        <v>168</v>
      </c>
      <c r="CV122">
        <v>25</v>
      </c>
      <c r="CW122">
        <v>15.675000000000001</v>
      </c>
      <c r="CX122">
        <v>1.18</v>
      </c>
      <c r="CY122" t="s">
        <v>168</v>
      </c>
      <c r="CZ122">
        <v>7.5</v>
      </c>
      <c r="DA122">
        <v>4.7024999999999997</v>
      </c>
      <c r="DB122">
        <v>0.35</v>
      </c>
      <c r="DC122" t="s">
        <v>163</v>
      </c>
      <c r="DD122">
        <v>7.5</v>
      </c>
      <c r="DE122">
        <v>4.7024999999999997</v>
      </c>
      <c r="DF122">
        <v>0.35</v>
      </c>
      <c r="DG122">
        <v>0</v>
      </c>
      <c r="DH122">
        <v>0</v>
      </c>
      <c r="DI122">
        <v>0</v>
      </c>
      <c r="DJ122" t="s">
        <v>168</v>
      </c>
      <c r="DK122">
        <v>5</v>
      </c>
      <c r="DL122">
        <v>3.1349999999999998</v>
      </c>
      <c r="DM122">
        <v>0.24</v>
      </c>
      <c r="DN122" t="s">
        <v>168</v>
      </c>
      <c r="DO122">
        <v>25</v>
      </c>
      <c r="DP122">
        <v>15.675000000000001</v>
      </c>
      <c r="DQ122">
        <v>1.18</v>
      </c>
      <c r="DR122" t="s">
        <v>162</v>
      </c>
      <c r="DS122">
        <v>0</v>
      </c>
      <c r="DT122">
        <v>0</v>
      </c>
      <c r="DU122" t="s">
        <v>162</v>
      </c>
      <c r="DV122">
        <v>0</v>
      </c>
      <c r="DW122">
        <v>0</v>
      </c>
      <c r="DX122" t="s">
        <v>162</v>
      </c>
      <c r="DY122" t="s">
        <v>162</v>
      </c>
      <c r="DZ122" t="s">
        <v>162</v>
      </c>
      <c r="EA122" t="s">
        <v>162</v>
      </c>
      <c r="EB122">
        <v>0</v>
      </c>
      <c r="EC122">
        <v>0</v>
      </c>
      <c r="ED122">
        <v>94.05</v>
      </c>
      <c r="EE122">
        <v>7.05</v>
      </c>
      <c r="EF122">
        <v>2.0020566000040006E+19</v>
      </c>
      <c r="EG122">
        <v>3.0040567E+19</v>
      </c>
      <c r="EH122" t="s">
        <v>625</v>
      </c>
      <c r="EI122" t="s">
        <v>624</v>
      </c>
      <c r="EJ122" t="s">
        <v>162</v>
      </c>
      <c r="EK122" t="s">
        <v>162</v>
      </c>
      <c r="EL122" t="s">
        <v>126</v>
      </c>
      <c r="EM122" t="s">
        <v>162</v>
      </c>
      <c r="EN122" t="s">
        <v>162</v>
      </c>
      <c r="EO122" t="s">
        <v>162</v>
      </c>
      <c r="EP122" t="s">
        <v>162</v>
      </c>
      <c r="EQ122" t="s">
        <v>162</v>
      </c>
      <c r="ER122" t="s">
        <v>162</v>
      </c>
      <c r="ES122" t="s">
        <v>162</v>
      </c>
      <c r="ET122" t="s">
        <v>162</v>
      </c>
      <c r="EU122" t="s">
        <v>162</v>
      </c>
      <c r="EV122">
        <v>31329.78</v>
      </c>
      <c r="EW122">
        <v>0</v>
      </c>
      <c r="EX122">
        <v>0</v>
      </c>
      <c r="EY122" t="s">
        <v>162</v>
      </c>
      <c r="EZ122" t="s">
        <v>171</v>
      </c>
      <c r="FA122" t="s">
        <v>162</v>
      </c>
      <c r="FB122">
        <v>0</v>
      </c>
      <c r="FC122">
        <v>0</v>
      </c>
    </row>
    <row r="123" spans="1:159" x14ac:dyDescent="0.25">
      <c r="A123" t="s">
        <v>157</v>
      </c>
      <c r="B123" t="s">
        <v>144</v>
      </c>
      <c r="C123">
        <v>9811496736</v>
      </c>
      <c r="D123" t="s">
        <v>145</v>
      </c>
      <c r="E123" t="s">
        <v>265</v>
      </c>
      <c r="F123" s="3" t="s">
        <v>147</v>
      </c>
      <c r="G123" t="s">
        <v>148</v>
      </c>
      <c r="H123" t="s">
        <v>149</v>
      </c>
      <c r="I123" t="s">
        <v>150</v>
      </c>
      <c r="J123" t="s">
        <v>151</v>
      </c>
      <c r="K123" t="s">
        <v>152</v>
      </c>
      <c r="L123" s="4">
        <v>0.5</v>
      </c>
      <c r="M123" s="4">
        <v>31350</v>
      </c>
      <c r="N123" t="s">
        <v>153</v>
      </c>
      <c r="O123" t="s">
        <v>546</v>
      </c>
      <c r="P123" t="s">
        <v>626</v>
      </c>
      <c r="Q123">
        <v>34982</v>
      </c>
      <c r="R123">
        <v>564990</v>
      </c>
      <c r="S123" s="3" t="s">
        <v>156</v>
      </c>
      <c r="T123" t="s">
        <v>157</v>
      </c>
      <c r="U123">
        <v>2617391070</v>
      </c>
      <c r="V123" t="s">
        <v>627</v>
      </c>
      <c r="W123" t="s">
        <v>627</v>
      </c>
      <c r="X123">
        <v>2818458</v>
      </c>
      <c r="Y123">
        <v>1001501</v>
      </c>
      <c r="Z123">
        <v>25527390</v>
      </c>
      <c r="AA123">
        <v>9811496736</v>
      </c>
      <c r="AB123">
        <v>815167</v>
      </c>
      <c r="AC123" t="s">
        <v>159</v>
      </c>
      <c r="AD123" t="s">
        <v>160</v>
      </c>
      <c r="AE123" t="s">
        <v>161</v>
      </c>
      <c r="AF123" t="s">
        <v>151</v>
      </c>
      <c r="AG123">
        <v>5999</v>
      </c>
      <c r="AH123">
        <v>63</v>
      </c>
      <c r="AI123" t="s">
        <v>162</v>
      </c>
      <c r="AJ123" t="s">
        <v>162</v>
      </c>
      <c r="AK123" t="s">
        <v>162</v>
      </c>
      <c r="AL123" t="s">
        <v>163</v>
      </c>
      <c r="AM123" t="s">
        <v>627</v>
      </c>
      <c r="AN123">
        <v>566</v>
      </c>
      <c r="AO123">
        <v>564990</v>
      </c>
      <c r="AP123">
        <v>566</v>
      </c>
      <c r="AQ123">
        <v>9811496736</v>
      </c>
      <c r="AR123">
        <v>9811496736</v>
      </c>
      <c r="AS123" t="s">
        <v>153</v>
      </c>
      <c r="AT123" t="s">
        <v>549</v>
      </c>
      <c r="AU123" t="s">
        <v>162</v>
      </c>
      <c r="AV123" t="s">
        <v>270</v>
      </c>
      <c r="AW123" s="4">
        <v>0.5</v>
      </c>
      <c r="AX123">
        <v>31350</v>
      </c>
      <c r="AY123">
        <v>31350</v>
      </c>
      <c r="AZ123" s="9">
        <f t="shared" si="7"/>
        <v>30350</v>
      </c>
      <c r="BA123" s="9">
        <v>350</v>
      </c>
      <c r="BB123" s="9">
        <f t="shared" si="8"/>
        <v>30000</v>
      </c>
      <c r="BC123" s="10">
        <f t="shared" si="9"/>
        <v>5280.0000000000009</v>
      </c>
      <c r="BD123" s="11">
        <f t="shared" si="10"/>
        <v>24000</v>
      </c>
      <c r="BE123" s="12">
        <f t="shared" si="11"/>
        <v>720</v>
      </c>
      <c r="BF123" s="9">
        <v>250</v>
      </c>
      <c r="BG123" s="13">
        <f t="shared" si="12"/>
        <v>81.25</v>
      </c>
      <c r="BH123" s="13">
        <v>1000</v>
      </c>
      <c r="BI123" s="14"/>
      <c r="BJ123" s="9">
        <f t="shared" si="13"/>
        <v>18.75</v>
      </c>
      <c r="BK123" t="s">
        <v>162</v>
      </c>
      <c r="BL123" t="s">
        <v>162</v>
      </c>
      <c r="BM123" t="s">
        <v>162</v>
      </c>
      <c r="BN123" t="s">
        <v>162</v>
      </c>
      <c r="BO123">
        <v>566</v>
      </c>
      <c r="BP123">
        <v>566</v>
      </c>
      <c r="BQ123">
        <v>31350</v>
      </c>
      <c r="BR123">
        <v>1000</v>
      </c>
      <c r="BS123">
        <v>156.75</v>
      </c>
      <c r="BT123">
        <v>11.76</v>
      </c>
      <c r="BU123">
        <v>0</v>
      </c>
      <c r="BV123">
        <v>31181.4938</v>
      </c>
      <c r="BW123">
        <v>0</v>
      </c>
      <c r="BX123" t="s">
        <v>162</v>
      </c>
      <c r="BY123" t="s">
        <v>162</v>
      </c>
      <c r="BZ123">
        <v>0</v>
      </c>
      <c r="CA123">
        <v>0</v>
      </c>
      <c r="CB123" t="s">
        <v>166</v>
      </c>
      <c r="CC123">
        <v>62.7</v>
      </c>
      <c r="CD123" t="s">
        <v>162</v>
      </c>
      <c r="CE123">
        <v>0</v>
      </c>
      <c r="CF123">
        <v>0</v>
      </c>
      <c r="CG123" t="s">
        <v>167</v>
      </c>
      <c r="CH123">
        <v>0</v>
      </c>
      <c r="CI123">
        <v>0.2</v>
      </c>
      <c r="CJ123">
        <v>62.7</v>
      </c>
      <c r="CK123" t="s">
        <v>162</v>
      </c>
      <c r="CL123" t="s">
        <v>167</v>
      </c>
      <c r="CM123" t="s">
        <v>162</v>
      </c>
      <c r="CN123" t="s">
        <v>162</v>
      </c>
      <c r="CO123">
        <v>0</v>
      </c>
      <c r="CP123" t="s">
        <v>265</v>
      </c>
      <c r="CQ123">
        <v>30</v>
      </c>
      <c r="CR123">
        <v>18.809999999999999</v>
      </c>
      <c r="CS123">
        <v>1.41</v>
      </c>
      <c r="CT123">
        <v>31329.78</v>
      </c>
      <c r="CU123" t="s">
        <v>168</v>
      </c>
      <c r="CV123">
        <v>25</v>
      </c>
      <c r="CW123">
        <v>15.675000000000001</v>
      </c>
      <c r="CX123">
        <v>1.18</v>
      </c>
      <c r="CY123" t="s">
        <v>168</v>
      </c>
      <c r="CZ123">
        <v>7.5</v>
      </c>
      <c r="DA123">
        <v>4.7024999999999997</v>
      </c>
      <c r="DB123">
        <v>0.35</v>
      </c>
      <c r="DC123" t="s">
        <v>163</v>
      </c>
      <c r="DD123">
        <v>7.5</v>
      </c>
      <c r="DE123">
        <v>4.7024999999999997</v>
      </c>
      <c r="DF123">
        <v>0.35</v>
      </c>
      <c r="DG123">
        <v>0</v>
      </c>
      <c r="DH123">
        <v>0</v>
      </c>
      <c r="DI123">
        <v>0</v>
      </c>
      <c r="DJ123" t="s">
        <v>168</v>
      </c>
      <c r="DK123">
        <v>5</v>
      </c>
      <c r="DL123">
        <v>3.1349999999999998</v>
      </c>
      <c r="DM123">
        <v>0.24</v>
      </c>
      <c r="DN123" t="s">
        <v>168</v>
      </c>
      <c r="DO123">
        <v>25</v>
      </c>
      <c r="DP123">
        <v>15.675000000000001</v>
      </c>
      <c r="DQ123">
        <v>1.18</v>
      </c>
      <c r="DR123" t="s">
        <v>162</v>
      </c>
      <c r="DS123">
        <v>0</v>
      </c>
      <c r="DT123">
        <v>0</v>
      </c>
      <c r="DU123" t="s">
        <v>162</v>
      </c>
      <c r="DV123">
        <v>0</v>
      </c>
      <c r="DW123">
        <v>0</v>
      </c>
      <c r="DX123" t="s">
        <v>162</v>
      </c>
      <c r="DY123" t="s">
        <v>162</v>
      </c>
      <c r="DZ123" t="s">
        <v>162</v>
      </c>
      <c r="EA123" t="s">
        <v>162</v>
      </c>
      <c r="EB123">
        <v>0</v>
      </c>
      <c r="EC123">
        <v>0</v>
      </c>
      <c r="ED123">
        <v>94.05</v>
      </c>
      <c r="EE123">
        <v>7.05</v>
      </c>
      <c r="EF123">
        <v>2.0020566000040006E+19</v>
      </c>
      <c r="EG123">
        <v>3.0040567E+19</v>
      </c>
      <c r="EH123" t="s">
        <v>628</v>
      </c>
      <c r="EI123" t="s">
        <v>627</v>
      </c>
      <c r="EJ123" t="s">
        <v>162</v>
      </c>
      <c r="EK123" t="s">
        <v>162</v>
      </c>
      <c r="EL123" t="s">
        <v>126</v>
      </c>
      <c r="EM123" t="s">
        <v>162</v>
      </c>
      <c r="EN123" t="s">
        <v>162</v>
      </c>
      <c r="EO123" t="s">
        <v>162</v>
      </c>
      <c r="EP123" t="s">
        <v>162</v>
      </c>
      <c r="EQ123" t="s">
        <v>162</v>
      </c>
      <c r="ER123" t="s">
        <v>162</v>
      </c>
      <c r="ES123" t="s">
        <v>162</v>
      </c>
      <c r="ET123" t="s">
        <v>162</v>
      </c>
      <c r="EU123" t="s">
        <v>162</v>
      </c>
      <c r="EV123">
        <v>31329.78</v>
      </c>
      <c r="EW123">
        <v>0</v>
      </c>
      <c r="EX123">
        <v>0</v>
      </c>
      <c r="EY123" t="s">
        <v>162</v>
      </c>
      <c r="EZ123" t="s">
        <v>171</v>
      </c>
      <c r="FA123" t="s">
        <v>162</v>
      </c>
      <c r="FB123">
        <v>0</v>
      </c>
      <c r="FC123">
        <v>0</v>
      </c>
    </row>
    <row r="124" spans="1:159" x14ac:dyDescent="0.25">
      <c r="A124" t="s">
        <v>157</v>
      </c>
      <c r="B124" t="s">
        <v>144</v>
      </c>
      <c r="C124">
        <v>9811472121</v>
      </c>
      <c r="D124" t="s">
        <v>145</v>
      </c>
      <c r="E124" t="s">
        <v>265</v>
      </c>
      <c r="F124" s="3" t="s">
        <v>147</v>
      </c>
      <c r="G124" t="s">
        <v>148</v>
      </c>
      <c r="H124" t="s">
        <v>149</v>
      </c>
      <c r="I124" t="s">
        <v>150</v>
      </c>
      <c r="J124" t="s">
        <v>151</v>
      </c>
      <c r="K124" t="s">
        <v>152</v>
      </c>
      <c r="L124" s="4">
        <v>0.5</v>
      </c>
      <c r="M124" s="4">
        <v>31350</v>
      </c>
      <c r="N124" t="s">
        <v>153</v>
      </c>
      <c r="O124" t="s">
        <v>546</v>
      </c>
      <c r="P124" t="s">
        <v>629</v>
      </c>
      <c r="Q124">
        <v>34982</v>
      </c>
      <c r="R124">
        <v>230981</v>
      </c>
      <c r="S124" s="3" t="s">
        <v>156</v>
      </c>
      <c r="T124" t="s">
        <v>157</v>
      </c>
      <c r="U124">
        <v>2617388121</v>
      </c>
      <c r="V124" t="s">
        <v>630</v>
      </c>
      <c r="W124" t="s">
        <v>630</v>
      </c>
      <c r="X124">
        <v>2818458</v>
      </c>
      <c r="Y124">
        <v>1001499</v>
      </c>
      <c r="Z124">
        <v>25527375</v>
      </c>
      <c r="AA124">
        <v>9811472121</v>
      </c>
      <c r="AB124">
        <v>815167</v>
      </c>
      <c r="AC124" t="s">
        <v>159</v>
      </c>
      <c r="AD124" t="s">
        <v>160</v>
      </c>
      <c r="AE124" t="s">
        <v>161</v>
      </c>
      <c r="AF124" t="s">
        <v>151</v>
      </c>
      <c r="AG124">
        <v>5999</v>
      </c>
      <c r="AH124">
        <v>63</v>
      </c>
      <c r="AI124" t="s">
        <v>162</v>
      </c>
      <c r="AJ124" t="s">
        <v>162</v>
      </c>
      <c r="AK124" t="s">
        <v>162</v>
      </c>
      <c r="AL124" t="s">
        <v>163</v>
      </c>
      <c r="AM124" t="s">
        <v>630</v>
      </c>
      <c r="AN124">
        <v>566</v>
      </c>
      <c r="AO124">
        <v>230981</v>
      </c>
      <c r="AP124">
        <v>566</v>
      </c>
      <c r="AQ124">
        <v>9811472121</v>
      </c>
      <c r="AR124">
        <v>9811472121</v>
      </c>
      <c r="AS124" t="s">
        <v>153</v>
      </c>
      <c r="AT124" t="s">
        <v>549</v>
      </c>
      <c r="AU124" t="s">
        <v>162</v>
      </c>
      <c r="AV124" t="s">
        <v>270</v>
      </c>
      <c r="AW124" s="4">
        <v>0.5</v>
      </c>
      <c r="AX124">
        <v>31350</v>
      </c>
      <c r="AY124">
        <v>31350</v>
      </c>
      <c r="AZ124" s="9">
        <f t="shared" si="7"/>
        <v>30350</v>
      </c>
      <c r="BA124" s="9">
        <v>350</v>
      </c>
      <c r="BB124" s="9">
        <f t="shared" si="8"/>
        <v>30000</v>
      </c>
      <c r="BC124" s="10">
        <f t="shared" si="9"/>
        <v>5280.0000000000009</v>
      </c>
      <c r="BD124" s="11">
        <f t="shared" si="10"/>
        <v>24000</v>
      </c>
      <c r="BE124" s="12">
        <f t="shared" si="11"/>
        <v>720</v>
      </c>
      <c r="BF124" s="9">
        <v>250</v>
      </c>
      <c r="BG124" s="13">
        <f t="shared" si="12"/>
        <v>81.25</v>
      </c>
      <c r="BH124" s="13">
        <v>1000</v>
      </c>
      <c r="BI124" s="14"/>
      <c r="BJ124" s="9">
        <f t="shared" si="13"/>
        <v>18.75</v>
      </c>
      <c r="BK124" t="s">
        <v>162</v>
      </c>
      <c r="BL124" t="s">
        <v>162</v>
      </c>
      <c r="BM124" t="s">
        <v>162</v>
      </c>
      <c r="BN124" t="s">
        <v>162</v>
      </c>
      <c r="BO124">
        <v>566</v>
      </c>
      <c r="BP124">
        <v>566</v>
      </c>
      <c r="BQ124">
        <v>31350</v>
      </c>
      <c r="BR124">
        <v>1000</v>
      </c>
      <c r="BS124">
        <v>156.75</v>
      </c>
      <c r="BT124">
        <v>11.76</v>
      </c>
      <c r="BU124">
        <v>0</v>
      </c>
      <c r="BV124">
        <v>31181.4938</v>
      </c>
      <c r="BW124">
        <v>0</v>
      </c>
      <c r="BX124" t="s">
        <v>162</v>
      </c>
      <c r="BY124" t="s">
        <v>162</v>
      </c>
      <c r="BZ124">
        <v>0</v>
      </c>
      <c r="CA124">
        <v>0</v>
      </c>
      <c r="CB124" t="s">
        <v>166</v>
      </c>
      <c r="CC124">
        <v>62.7</v>
      </c>
      <c r="CD124" t="s">
        <v>162</v>
      </c>
      <c r="CE124">
        <v>0</v>
      </c>
      <c r="CF124">
        <v>0</v>
      </c>
      <c r="CG124" t="s">
        <v>167</v>
      </c>
      <c r="CH124">
        <v>0</v>
      </c>
      <c r="CI124">
        <v>0.2</v>
      </c>
      <c r="CJ124">
        <v>62.7</v>
      </c>
      <c r="CK124" t="s">
        <v>162</v>
      </c>
      <c r="CL124" t="s">
        <v>167</v>
      </c>
      <c r="CM124" t="s">
        <v>162</v>
      </c>
      <c r="CN124" t="s">
        <v>162</v>
      </c>
      <c r="CO124">
        <v>0</v>
      </c>
      <c r="CP124" t="s">
        <v>265</v>
      </c>
      <c r="CQ124">
        <v>30</v>
      </c>
      <c r="CR124">
        <v>18.809999999999999</v>
      </c>
      <c r="CS124">
        <v>1.41</v>
      </c>
      <c r="CT124">
        <v>31329.78</v>
      </c>
      <c r="CU124" t="s">
        <v>168</v>
      </c>
      <c r="CV124">
        <v>25</v>
      </c>
      <c r="CW124">
        <v>15.675000000000001</v>
      </c>
      <c r="CX124">
        <v>1.18</v>
      </c>
      <c r="CY124" t="s">
        <v>168</v>
      </c>
      <c r="CZ124">
        <v>7.5</v>
      </c>
      <c r="DA124">
        <v>4.7024999999999997</v>
      </c>
      <c r="DB124">
        <v>0.35</v>
      </c>
      <c r="DC124" t="s">
        <v>163</v>
      </c>
      <c r="DD124">
        <v>7.5</v>
      </c>
      <c r="DE124">
        <v>4.7024999999999997</v>
      </c>
      <c r="DF124">
        <v>0.35</v>
      </c>
      <c r="DG124">
        <v>0</v>
      </c>
      <c r="DH124">
        <v>0</v>
      </c>
      <c r="DI124">
        <v>0</v>
      </c>
      <c r="DJ124" t="s">
        <v>168</v>
      </c>
      <c r="DK124">
        <v>5</v>
      </c>
      <c r="DL124">
        <v>3.1349999999999998</v>
      </c>
      <c r="DM124">
        <v>0.24</v>
      </c>
      <c r="DN124" t="s">
        <v>168</v>
      </c>
      <c r="DO124">
        <v>25</v>
      </c>
      <c r="DP124">
        <v>15.675000000000001</v>
      </c>
      <c r="DQ124">
        <v>1.18</v>
      </c>
      <c r="DR124" t="s">
        <v>162</v>
      </c>
      <c r="DS124">
        <v>0</v>
      </c>
      <c r="DT124">
        <v>0</v>
      </c>
      <c r="DU124" t="s">
        <v>162</v>
      </c>
      <c r="DV124">
        <v>0</v>
      </c>
      <c r="DW124">
        <v>0</v>
      </c>
      <c r="DX124" t="s">
        <v>162</v>
      </c>
      <c r="DY124" t="s">
        <v>162</v>
      </c>
      <c r="DZ124" t="s">
        <v>162</v>
      </c>
      <c r="EA124" t="s">
        <v>162</v>
      </c>
      <c r="EB124">
        <v>0</v>
      </c>
      <c r="EC124">
        <v>0</v>
      </c>
      <c r="ED124">
        <v>94.05</v>
      </c>
      <c r="EE124">
        <v>7.05</v>
      </c>
      <c r="EF124">
        <v>2.0020566000040006E+19</v>
      </c>
      <c r="EG124">
        <v>3.0040567E+19</v>
      </c>
      <c r="EH124" t="s">
        <v>631</v>
      </c>
      <c r="EI124" t="s">
        <v>630</v>
      </c>
      <c r="EJ124" t="s">
        <v>162</v>
      </c>
      <c r="EK124" t="s">
        <v>162</v>
      </c>
      <c r="EL124" t="s">
        <v>126</v>
      </c>
      <c r="EM124" t="s">
        <v>162</v>
      </c>
      <c r="EN124" t="s">
        <v>162</v>
      </c>
      <c r="EO124" t="s">
        <v>162</v>
      </c>
      <c r="EP124" t="s">
        <v>162</v>
      </c>
      <c r="EQ124" t="s">
        <v>162</v>
      </c>
      <c r="ER124" t="s">
        <v>162</v>
      </c>
      <c r="ES124" t="s">
        <v>162</v>
      </c>
      <c r="ET124" t="s">
        <v>162</v>
      </c>
      <c r="EU124" t="s">
        <v>162</v>
      </c>
      <c r="EV124">
        <v>31329.78</v>
      </c>
      <c r="EW124">
        <v>0</v>
      </c>
      <c r="EX124">
        <v>0</v>
      </c>
      <c r="EY124" t="s">
        <v>162</v>
      </c>
      <c r="EZ124" t="s">
        <v>171</v>
      </c>
      <c r="FA124" t="s">
        <v>162</v>
      </c>
      <c r="FB124">
        <v>0</v>
      </c>
      <c r="FC124">
        <v>0</v>
      </c>
    </row>
    <row r="125" spans="1:159" x14ac:dyDescent="0.25">
      <c r="A125" t="s">
        <v>157</v>
      </c>
      <c r="B125" t="s">
        <v>144</v>
      </c>
      <c r="C125">
        <v>9811517497</v>
      </c>
      <c r="D125" t="s">
        <v>145</v>
      </c>
      <c r="E125" t="s">
        <v>265</v>
      </c>
      <c r="F125" s="3" t="s">
        <v>147</v>
      </c>
      <c r="G125" t="s">
        <v>148</v>
      </c>
      <c r="H125" t="s">
        <v>149</v>
      </c>
      <c r="I125" t="s">
        <v>150</v>
      </c>
      <c r="J125" t="s">
        <v>151</v>
      </c>
      <c r="K125" t="s">
        <v>152</v>
      </c>
      <c r="L125" s="4">
        <v>0.5</v>
      </c>
      <c r="M125" s="4">
        <v>31350</v>
      </c>
      <c r="N125" t="s">
        <v>153</v>
      </c>
      <c r="O125" t="s">
        <v>546</v>
      </c>
      <c r="P125" t="s">
        <v>634</v>
      </c>
      <c r="Q125">
        <v>34982</v>
      </c>
      <c r="R125">
        <v>245626</v>
      </c>
      <c r="S125" s="3" t="s">
        <v>156</v>
      </c>
      <c r="T125" t="s">
        <v>157</v>
      </c>
      <c r="U125">
        <v>2617393393</v>
      </c>
      <c r="V125" t="s">
        <v>635</v>
      </c>
      <c r="W125" t="s">
        <v>635</v>
      </c>
      <c r="X125">
        <v>2818458</v>
      </c>
      <c r="Y125">
        <v>1001503</v>
      </c>
      <c r="Z125">
        <v>25527405</v>
      </c>
      <c r="AA125">
        <v>9811517497</v>
      </c>
      <c r="AB125">
        <v>815167</v>
      </c>
      <c r="AC125" t="s">
        <v>159</v>
      </c>
      <c r="AD125" t="s">
        <v>160</v>
      </c>
      <c r="AE125" t="s">
        <v>161</v>
      </c>
      <c r="AF125" t="s">
        <v>151</v>
      </c>
      <c r="AG125">
        <v>5999</v>
      </c>
      <c r="AH125">
        <v>63</v>
      </c>
      <c r="AI125" t="s">
        <v>162</v>
      </c>
      <c r="AJ125" t="s">
        <v>162</v>
      </c>
      <c r="AK125" t="s">
        <v>162</v>
      </c>
      <c r="AL125" t="s">
        <v>163</v>
      </c>
      <c r="AM125" t="s">
        <v>635</v>
      </c>
      <c r="AN125">
        <v>566</v>
      </c>
      <c r="AO125">
        <v>245626</v>
      </c>
      <c r="AP125">
        <v>566</v>
      </c>
      <c r="AQ125">
        <v>9811517497</v>
      </c>
      <c r="AR125">
        <v>9811517497</v>
      </c>
      <c r="AS125" t="s">
        <v>153</v>
      </c>
      <c r="AT125" t="s">
        <v>549</v>
      </c>
      <c r="AU125" t="s">
        <v>162</v>
      </c>
      <c r="AV125" t="s">
        <v>270</v>
      </c>
      <c r="AW125" s="4">
        <v>0.5</v>
      </c>
      <c r="AX125">
        <v>31350</v>
      </c>
      <c r="AY125">
        <v>31350</v>
      </c>
      <c r="AZ125" s="9">
        <f t="shared" si="7"/>
        <v>30350</v>
      </c>
      <c r="BA125" s="9">
        <v>350</v>
      </c>
      <c r="BB125" s="9">
        <f t="shared" si="8"/>
        <v>30000</v>
      </c>
      <c r="BC125" s="10">
        <f t="shared" si="9"/>
        <v>5280.0000000000009</v>
      </c>
      <c r="BD125" s="11">
        <f t="shared" si="10"/>
        <v>24000</v>
      </c>
      <c r="BE125" s="12">
        <f t="shared" si="11"/>
        <v>720</v>
      </c>
      <c r="BF125" s="9">
        <v>250</v>
      </c>
      <c r="BG125" s="13">
        <f t="shared" si="12"/>
        <v>81.25</v>
      </c>
      <c r="BH125" s="13">
        <v>1000</v>
      </c>
      <c r="BI125" s="14"/>
      <c r="BJ125" s="9">
        <f t="shared" si="13"/>
        <v>18.75</v>
      </c>
      <c r="BK125" t="s">
        <v>162</v>
      </c>
      <c r="BL125" t="s">
        <v>162</v>
      </c>
      <c r="BM125" t="s">
        <v>162</v>
      </c>
      <c r="BN125" t="s">
        <v>162</v>
      </c>
      <c r="BO125">
        <v>566</v>
      </c>
      <c r="BP125">
        <v>566</v>
      </c>
      <c r="BQ125">
        <v>31350</v>
      </c>
      <c r="BR125">
        <v>1000</v>
      </c>
      <c r="BS125">
        <v>156.75</v>
      </c>
      <c r="BT125">
        <v>11.76</v>
      </c>
      <c r="BU125">
        <v>0</v>
      </c>
      <c r="BV125">
        <v>31181.4938</v>
      </c>
      <c r="BW125">
        <v>0</v>
      </c>
      <c r="BX125" t="s">
        <v>162</v>
      </c>
      <c r="BY125" t="s">
        <v>162</v>
      </c>
      <c r="BZ125">
        <v>0</v>
      </c>
      <c r="CA125">
        <v>0</v>
      </c>
      <c r="CB125" t="s">
        <v>166</v>
      </c>
      <c r="CC125">
        <v>62.7</v>
      </c>
      <c r="CD125" t="s">
        <v>162</v>
      </c>
      <c r="CE125">
        <v>0</v>
      </c>
      <c r="CF125">
        <v>0</v>
      </c>
      <c r="CG125" t="s">
        <v>167</v>
      </c>
      <c r="CH125">
        <v>0</v>
      </c>
      <c r="CI125">
        <v>0.2</v>
      </c>
      <c r="CJ125">
        <v>62.7</v>
      </c>
      <c r="CK125" t="s">
        <v>162</v>
      </c>
      <c r="CL125" t="s">
        <v>167</v>
      </c>
      <c r="CM125" t="s">
        <v>162</v>
      </c>
      <c r="CN125" t="s">
        <v>162</v>
      </c>
      <c r="CO125">
        <v>0</v>
      </c>
      <c r="CP125" t="s">
        <v>265</v>
      </c>
      <c r="CQ125">
        <v>30</v>
      </c>
      <c r="CR125">
        <v>18.809999999999999</v>
      </c>
      <c r="CS125">
        <v>1.41</v>
      </c>
      <c r="CT125">
        <v>31329.78</v>
      </c>
      <c r="CU125" t="s">
        <v>168</v>
      </c>
      <c r="CV125">
        <v>25</v>
      </c>
      <c r="CW125">
        <v>15.675000000000001</v>
      </c>
      <c r="CX125">
        <v>1.18</v>
      </c>
      <c r="CY125" t="s">
        <v>168</v>
      </c>
      <c r="CZ125">
        <v>7.5</v>
      </c>
      <c r="DA125">
        <v>4.7024999999999997</v>
      </c>
      <c r="DB125">
        <v>0.35</v>
      </c>
      <c r="DC125" t="s">
        <v>163</v>
      </c>
      <c r="DD125">
        <v>7.5</v>
      </c>
      <c r="DE125">
        <v>4.7024999999999997</v>
      </c>
      <c r="DF125">
        <v>0.35</v>
      </c>
      <c r="DG125">
        <v>0</v>
      </c>
      <c r="DH125">
        <v>0</v>
      </c>
      <c r="DI125">
        <v>0</v>
      </c>
      <c r="DJ125" t="s">
        <v>168</v>
      </c>
      <c r="DK125">
        <v>5</v>
      </c>
      <c r="DL125">
        <v>3.1349999999999998</v>
      </c>
      <c r="DM125">
        <v>0.24</v>
      </c>
      <c r="DN125" t="s">
        <v>168</v>
      </c>
      <c r="DO125">
        <v>25</v>
      </c>
      <c r="DP125">
        <v>15.675000000000001</v>
      </c>
      <c r="DQ125">
        <v>1.18</v>
      </c>
      <c r="DR125" t="s">
        <v>162</v>
      </c>
      <c r="DS125">
        <v>0</v>
      </c>
      <c r="DT125">
        <v>0</v>
      </c>
      <c r="DU125" t="s">
        <v>162</v>
      </c>
      <c r="DV125">
        <v>0</v>
      </c>
      <c r="DW125">
        <v>0</v>
      </c>
      <c r="DX125" t="s">
        <v>162</v>
      </c>
      <c r="DY125" t="s">
        <v>162</v>
      </c>
      <c r="DZ125" t="s">
        <v>162</v>
      </c>
      <c r="EA125" t="s">
        <v>162</v>
      </c>
      <c r="EB125">
        <v>0</v>
      </c>
      <c r="EC125">
        <v>0</v>
      </c>
      <c r="ED125">
        <v>94.05</v>
      </c>
      <c r="EE125">
        <v>7.05</v>
      </c>
      <c r="EF125">
        <v>2.0020566000040006E+19</v>
      </c>
      <c r="EG125">
        <v>3.0040567E+19</v>
      </c>
      <c r="EH125" t="s">
        <v>636</v>
      </c>
      <c r="EI125" t="s">
        <v>635</v>
      </c>
      <c r="EJ125" t="s">
        <v>162</v>
      </c>
      <c r="EK125" t="s">
        <v>162</v>
      </c>
      <c r="EL125" t="s">
        <v>126</v>
      </c>
      <c r="EM125" t="s">
        <v>162</v>
      </c>
      <c r="EN125" t="s">
        <v>162</v>
      </c>
      <c r="EO125" t="s">
        <v>162</v>
      </c>
      <c r="EP125" t="s">
        <v>162</v>
      </c>
      <c r="EQ125" t="s">
        <v>162</v>
      </c>
      <c r="ER125" t="s">
        <v>162</v>
      </c>
      <c r="ES125" t="s">
        <v>162</v>
      </c>
      <c r="ET125" t="s">
        <v>162</v>
      </c>
      <c r="EU125" t="s">
        <v>162</v>
      </c>
      <c r="EV125">
        <v>31329.78</v>
      </c>
      <c r="EW125">
        <v>0</v>
      </c>
      <c r="EX125">
        <v>0</v>
      </c>
      <c r="EY125" t="s">
        <v>162</v>
      </c>
      <c r="EZ125" t="s">
        <v>171</v>
      </c>
      <c r="FA125" t="s">
        <v>162</v>
      </c>
      <c r="FB125">
        <v>0</v>
      </c>
      <c r="FC125">
        <v>0</v>
      </c>
    </row>
    <row r="126" spans="1:159" x14ac:dyDescent="0.25">
      <c r="A126" t="s">
        <v>157</v>
      </c>
      <c r="B126" t="s">
        <v>144</v>
      </c>
      <c r="C126">
        <v>9811527827</v>
      </c>
      <c r="D126" t="s">
        <v>145</v>
      </c>
      <c r="E126" t="s">
        <v>265</v>
      </c>
      <c r="F126" s="3" t="s">
        <v>147</v>
      </c>
      <c r="G126" t="s">
        <v>148</v>
      </c>
      <c r="H126" t="s">
        <v>149</v>
      </c>
      <c r="I126" t="s">
        <v>150</v>
      </c>
      <c r="J126" t="s">
        <v>151</v>
      </c>
      <c r="K126" t="s">
        <v>152</v>
      </c>
      <c r="L126" s="4">
        <v>0.5</v>
      </c>
      <c r="M126" s="4">
        <v>31350</v>
      </c>
      <c r="N126" t="s">
        <v>153</v>
      </c>
      <c r="O126" t="s">
        <v>546</v>
      </c>
      <c r="P126" t="s">
        <v>637</v>
      </c>
      <c r="Q126">
        <v>34982</v>
      </c>
      <c r="R126">
        <v>245885</v>
      </c>
      <c r="S126" s="3" t="s">
        <v>156</v>
      </c>
      <c r="T126" t="s">
        <v>157</v>
      </c>
      <c r="U126">
        <v>2617394202</v>
      </c>
      <c r="V126" t="s">
        <v>638</v>
      </c>
      <c r="W126" t="s">
        <v>638</v>
      </c>
      <c r="X126">
        <v>2818458</v>
      </c>
      <c r="Y126">
        <v>1001504</v>
      </c>
      <c r="Z126">
        <v>25527410</v>
      </c>
      <c r="AA126">
        <v>9811527827</v>
      </c>
      <c r="AB126">
        <v>815167</v>
      </c>
      <c r="AC126" t="s">
        <v>159</v>
      </c>
      <c r="AD126" t="s">
        <v>160</v>
      </c>
      <c r="AE126" t="s">
        <v>161</v>
      </c>
      <c r="AF126" t="s">
        <v>151</v>
      </c>
      <c r="AG126">
        <v>5999</v>
      </c>
      <c r="AH126">
        <v>63</v>
      </c>
      <c r="AI126" t="s">
        <v>162</v>
      </c>
      <c r="AJ126" t="s">
        <v>162</v>
      </c>
      <c r="AK126" t="s">
        <v>162</v>
      </c>
      <c r="AL126" t="s">
        <v>163</v>
      </c>
      <c r="AM126" t="s">
        <v>638</v>
      </c>
      <c r="AN126">
        <v>566</v>
      </c>
      <c r="AO126">
        <v>245885</v>
      </c>
      <c r="AP126">
        <v>566</v>
      </c>
      <c r="AQ126">
        <v>9811527827</v>
      </c>
      <c r="AR126">
        <v>9811527827</v>
      </c>
      <c r="AS126" t="s">
        <v>153</v>
      </c>
      <c r="AT126" t="s">
        <v>549</v>
      </c>
      <c r="AU126" t="s">
        <v>162</v>
      </c>
      <c r="AV126" t="s">
        <v>270</v>
      </c>
      <c r="AW126" s="4">
        <v>0.5</v>
      </c>
      <c r="AX126">
        <v>31350</v>
      </c>
      <c r="AY126">
        <v>31350</v>
      </c>
      <c r="AZ126" s="9">
        <f t="shared" si="7"/>
        <v>30350</v>
      </c>
      <c r="BA126" s="9">
        <v>350</v>
      </c>
      <c r="BB126" s="9">
        <f t="shared" si="8"/>
        <v>30000</v>
      </c>
      <c r="BC126" s="10">
        <f t="shared" si="9"/>
        <v>5280.0000000000009</v>
      </c>
      <c r="BD126" s="11">
        <f t="shared" si="10"/>
        <v>24000</v>
      </c>
      <c r="BE126" s="12">
        <f t="shared" si="11"/>
        <v>720</v>
      </c>
      <c r="BF126" s="9">
        <v>250</v>
      </c>
      <c r="BG126" s="13">
        <f t="shared" si="12"/>
        <v>81.25</v>
      </c>
      <c r="BH126" s="13">
        <v>1000</v>
      </c>
      <c r="BI126" s="14"/>
      <c r="BJ126" s="9">
        <f t="shared" si="13"/>
        <v>18.75</v>
      </c>
      <c r="BK126" t="s">
        <v>162</v>
      </c>
      <c r="BL126" t="s">
        <v>162</v>
      </c>
      <c r="BM126" t="s">
        <v>162</v>
      </c>
      <c r="BN126" t="s">
        <v>162</v>
      </c>
      <c r="BO126">
        <v>566</v>
      </c>
      <c r="BP126">
        <v>566</v>
      </c>
      <c r="BQ126">
        <v>31350</v>
      </c>
      <c r="BR126">
        <v>1000</v>
      </c>
      <c r="BS126">
        <v>156.75</v>
      </c>
      <c r="BT126">
        <v>11.76</v>
      </c>
      <c r="BU126">
        <v>0</v>
      </c>
      <c r="BV126">
        <v>31181.4938</v>
      </c>
      <c r="BW126">
        <v>0</v>
      </c>
      <c r="BX126" t="s">
        <v>162</v>
      </c>
      <c r="BY126" t="s">
        <v>162</v>
      </c>
      <c r="BZ126">
        <v>0</v>
      </c>
      <c r="CA126">
        <v>0</v>
      </c>
      <c r="CB126" t="s">
        <v>166</v>
      </c>
      <c r="CC126">
        <v>62.7</v>
      </c>
      <c r="CD126" t="s">
        <v>162</v>
      </c>
      <c r="CE126">
        <v>0</v>
      </c>
      <c r="CF126">
        <v>0</v>
      </c>
      <c r="CG126" t="s">
        <v>167</v>
      </c>
      <c r="CH126">
        <v>0</v>
      </c>
      <c r="CI126">
        <v>0.2</v>
      </c>
      <c r="CJ126">
        <v>62.7</v>
      </c>
      <c r="CK126" t="s">
        <v>162</v>
      </c>
      <c r="CL126" t="s">
        <v>167</v>
      </c>
      <c r="CM126" t="s">
        <v>162</v>
      </c>
      <c r="CN126" t="s">
        <v>162</v>
      </c>
      <c r="CO126">
        <v>0</v>
      </c>
      <c r="CP126" t="s">
        <v>265</v>
      </c>
      <c r="CQ126">
        <v>30</v>
      </c>
      <c r="CR126">
        <v>18.809999999999999</v>
      </c>
      <c r="CS126">
        <v>1.41</v>
      </c>
      <c r="CT126">
        <v>31329.78</v>
      </c>
      <c r="CU126" t="s">
        <v>168</v>
      </c>
      <c r="CV126">
        <v>25</v>
      </c>
      <c r="CW126">
        <v>15.675000000000001</v>
      </c>
      <c r="CX126">
        <v>1.18</v>
      </c>
      <c r="CY126" t="s">
        <v>168</v>
      </c>
      <c r="CZ126">
        <v>7.5</v>
      </c>
      <c r="DA126">
        <v>4.7024999999999997</v>
      </c>
      <c r="DB126">
        <v>0.35</v>
      </c>
      <c r="DC126" t="s">
        <v>163</v>
      </c>
      <c r="DD126">
        <v>7.5</v>
      </c>
      <c r="DE126">
        <v>4.7024999999999997</v>
      </c>
      <c r="DF126">
        <v>0.35</v>
      </c>
      <c r="DG126">
        <v>0</v>
      </c>
      <c r="DH126">
        <v>0</v>
      </c>
      <c r="DI126">
        <v>0</v>
      </c>
      <c r="DJ126" t="s">
        <v>168</v>
      </c>
      <c r="DK126">
        <v>5</v>
      </c>
      <c r="DL126">
        <v>3.1349999999999998</v>
      </c>
      <c r="DM126">
        <v>0.24</v>
      </c>
      <c r="DN126" t="s">
        <v>168</v>
      </c>
      <c r="DO126">
        <v>25</v>
      </c>
      <c r="DP126">
        <v>15.675000000000001</v>
      </c>
      <c r="DQ126">
        <v>1.18</v>
      </c>
      <c r="DR126" t="s">
        <v>162</v>
      </c>
      <c r="DS126">
        <v>0</v>
      </c>
      <c r="DT126">
        <v>0</v>
      </c>
      <c r="DU126" t="s">
        <v>162</v>
      </c>
      <c r="DV126">
        <v>0</v>
      </c>
      <c r="DW126">
        <v>0</v>
      </c>
      <c r="DX126" t="s">
        <v>162</v>
      </c>
      <c r="DY126" t="s">
        <v>162</v>
      </c>
      <c r="DZ126" t="s">
        <v>162</v>
      </c>
      <c r="EA126" t="s">
        <v>162</v>
      </c>
      <c r="EB126">
        <v>0</v>
      </c>
      <c r="EC126">
        <v>0</v>
      </c>
      <c r="ED126">
        <v>94.05</v>
      </c>
      <c r="EE126">
        <v>7.05</v>
      </c>
      <c r="EF126">
        <v>2.0020566000040006E+19</v>
      </c>
      <c r="EG126">
        <v>3.0040567E+19</v>
      </c>
      <c r="EH126" t="s">
        <v>639</v>
      </c>
      <c r="EI126" t="s">
        <v>638</v>
      </c>
      <c r="EJ126" t="s">
        <v>162</v>
      </c>
      <c r="EK126" t="s">
        <v>162</v>
      </c>
      <c r="EL126" t="s">
        <v>126</v>
      </c>
      <c r="EM126" t="s">
        <v>162</v>
      </c>
      <c r="EN126" t="s">
        <v>162</v>
      </c>
      <c r="EO126" t="s">
        <v>162</v>
      </c>
      <c r="EP126" t="s">
        <v>162</v>
      </c>
      <c r="EQ126" t="s">
        <v>162</v>
      </c>
      <c r="ER126" t="s">
        <v>162</v>
      </c>
      <c r="ES126" t="s">
        <v>162</v>
      </c>
      <c r="ET126" t="s">
        <v>162</v>
      </c>
      <c r="EU126" t="s">
        <v>162</v>
      </c>
      <c r="EV126">
        <v>31329.78</v>
      </c>
      <c r="EW126">
        <v>0</v>
      </c>
      <c r="EX126">
        <v>0</v>
      </c>
      <c r="EY126" t="s">
        <v>162</v>
      </c>
      <c r="EZ126" t="s">
        <v>171</v>
      </c>
      <c r="FA126" t="s">
        <v>162</v>
      </c>
      <c r="FB126">
        <v>0</v>
      </c>
      <c r="FC126">
        <v>0</v>
      </c>
    </row>
    <row r="127" spans="1:159" x14ac:dyDescent="0.25">
      <c r="A127" t="s">
        <v>157</v>
      </c>
      <c r="B127" t="s">
        <v>144</v>
      </c>
      <c r="C127">
        <v>9811537059</v>
      </c>
      <c r="D127" t="s">
        <v>145</v>
      </c>
      <c r="E127" t="s">
        <v>265</v>
      </c>
      <c r="F127" s="3" t="s">
        <v>147</v>
      </c>
      <c r="G127" t="s">
        <v>148</v>
      </c>
      <c r="H127" t="s">
        <v>149</v>
      </c>
      <c r="I127" t="s">
        <v>150</v>
      </c>
      <c r="J127" t="s">
        <v>151</v>
      </c>
      <c r="K127" t="s">
        <v>152</v>
      </c>
      <c r="L127" s="4">
        <v>0.5</v>
      </c>
      <c r="M127" s="4">
        <v>31350</v>
      </c>
      <c r="N127" t="s">
        <v>153</v>
      </c>
      <c r="O127" t="s">
        <v>546</v>
      </c>
      <c r="P127" t="s">
        <v>640</v>
      </c>
      <c r="Q127">
        <v>34982</v>
      </c>
      <c r="R127">
        <v>246123</v>
      </c>
      <c r="S127" s="3" t="s">
        <v>156</v>
      </c>
      <c r="T127" t="s">
        <v>157</v>
      </c>
      <c r="U127">
        <v>2617394918</v>
      </c>
      <c r="V127" t="s">
        <v>641</v>
      </c>
      <c r="W127" t="s">
        <v>641</v>
      </c>
      <c r="X127">
        <v>2818458</v>
      </c>
      <c r="Y127">
        <v>1001505</v>
      </c>
      <c r="Z127">
        <v>25527414</v>
      </c>
      <c r="AA127">
        <v>9811537059</v>
      </c>
      <c r="AB127">
        <v>815167</v>
      </c>
      <c r="AC127" t="s">
        <v>159</v>
      </c>
      <c r="AD127" t="s">
        <v>160</v>
      </c>
      <c r="AE127" t="s">
        <v>161</v>
      </c>
      <c r="AF127" t="s">
        <v>151</v>
      </c>
      <c r="AG127">
        <v>5999</v>
      </c>
      <c r="AH127">
        <v>63</v>
      </c>
      <c r="AI127" t="s">
        <v>162</v>
      </c>
      <c r="AJ127" t="s">
        <v>162</v>
      </c>
      <c r="AK127" t="s">
        <v>162</v>
      </c>
      <c r="AL127" t="s">
        <v>163</v>
      </c>
      <c r="AM127" t="s">
        <v>641</v>
      </c>
      <c r="AN127">
        <v>566</v>
      </c>
      <c r="AO127">
        <v>246123</v>
      </c>
      <c r="AP127">
        <v>566</v>
      </c>
      <c r="AQ127">
        <v>9811537059</v>
      </c>
      <c r="AR127">
        <v>9811537059</v>
      </c>
      <c r="AS127" t="s">
        <v>153</v>
      </c>
      <c r="AT127" t="s">
        <v>549</v>
      </c>
      <c r="AU127" t="s">
        <v>162</v>
      </c>
      <c r="AV127" t="s">
        <v>270</v>
      </c>
      <c r="AW127" s="4">
        <v>0.5</v>
      </c>
      <c r="AX127">
        <v>31350</v>
      </c>
      <c r="AY127">
        <v>31350</v>
      </c>
      <c r="AZ127" s="9">
        <f t="shared" si="7"/>
        <v>30350</v>
      </c>
      <c r="BA127" s="9">
        <v>350</v>
      </c>
      <c r="BB127" s="9">
        <f t="shared" si="8"/>
        <v>30000</v>
      </c>
      <c r="BC127" s="10">
        <f t="shared" si="9"/>
        <v>5280.0000000000009</v>
      </c>
      <c r="BD127" s="11">
        <f t="shared" si="10"/>
        <v>24000</v>
      </c>
      <c r="BE127" s="12">
        <f t="shared" si="11"/>
        <v>720</v>
      </c>
      <c r="BF127" s="9">
        <v>250</v>
      </c>
      <c r="BG127" s="13">
        <f t="shared" si="12"/>
        <v>81.25</v>
      </c>
      <c r="BH127" s="13">
        <v>1000</v>
      </c>
      <c r="BI127" s="14"/>
      <c r="BJ127" s="9">
        <f t="shared" si="13"/>
        <v>18.75</v>
      </c>
      <c r="BK127" t="s">
        <v>162</v>
      </c>
      <c r="BL127" t="s">
        <v>162</v>
      </c>
      <c r="BM127" t="s">
        <v>162</v>
      </c>
      <c r="BN127" t="s">
        <v>162</v>
      </c>
      <c r="BO127">
        <v>566</v>
      </c>
      <c r="BP127">
        <v>566</v>
      </c>
      <c r="BQ127">
        <v>31350</v>
      </c>
      <c r="BR127">
        <v>1000</v>
      </c>
      <c r="BS127">
        <v>156.75</v>
      </c>
      <c r="BT127">
        <v>11.76</v>
      </c>
      <c r="BU127">
        <v>0</v>
      </c>
      <c r="BV127">
        <v>31181.4938</v>
      </c>
      <c r="BW127">
        <v>0</v>
      </c>
      <c r="BX127" t="s">
        <v>162</v>
      </c>
      <c r="BY127" t="s">
        <v>162</v>
      </c>
      <c r="BZ127">
        <v>0</v>
      </c>
      <c r="CA127">
        <v>0</v>
      </c>
      <c r="CB127" t="s">
        <v>166</v>
      </c>
      <c r="CC127">
        <v>62.7</v>
      </c>
      <c r="CD127" t="s">
        <v>162</v>
      </c>
      <c r="CE127">
        <v>0</v>
      </c>
      <c r="CF127">
        <v>0</v>
      </c>
      <c r="CG127" t="s">
        <v>167</v>
      </c>
      <c r="CH127">
        <v>0</v>
      </c>
      <c r="CI127">
        <v>0.2</v>
      </c>
      <c r="CJ127">
        <v>62.7</v>
      </c>
      <c r="CK127" t="s">
        <v>162</v>
      </c>
      <c r="CL127" t="s">
        <v>167</v>
      </c>
      <c r="CM127" t="s">
        <v>162</v>
      </c>
      <c r="CN127" t="s">
        <v>162</v>
      </c>
      <c r="CO127">
        <v>0</v>
      </c>
      <c r="CP127" t="s">
        <v>265</v>
      </c>
      <c r="CQ127">
        <v>30</v>
      </c>
      <c r="CR127">
        <v>18.809999999999999</v>
      </c>
      <c r="CS127">
        <v>1.41</v>
      </c>
      <c r="CT127">
        <v>31329.78</v>
      </c>
      <c r="CU127" t="s">
        <v>168</v>
      </c>
      <c r="CV127">
        <v>25</v>
      </c>
      <c r="CW127">
        <v>15.675000000000001</v>
      </c>
      <c r="CX127">
        <v>1.18</v>
      </c>
      <c r="CY127" t="s">
        <v>168</v>
      </c>
      <c r="CZ127">
        <v>7.5</v>
      </c>
      <c r="DA127">
        <v>4.7024999999999997</v>
      </c>
      <c r="DB127">
        <v>0.35</v>
      </c>
      <c r="DC127" t="s">
        <v>163</v>
      </c>
      <c r="DD127">
        <v>7.5</v>
      </c>
      <c r="DE127">
        <v>4.7024999999999997</v>
      </c>
      <c r="DF127">
        <v>0.35</v>
      </c>
      <c r="DG127">
        <v>0</v>
      </c>
      <c r="DH127">
        <v>0</v>
      </c>
      <c r="DI127">
        <v>0</v>
      </c>
      <c r="DJ127" t="s">
        <v>168</v>
      </c>
      <c r="DK127">
        <v>5</v>
      </c>
      <c r="DL127">
        <v>3.1349999999999998</v>
      </c>
      <c r="DM127">
        <v>0.24</v>
      </c>
      <c r="DN127" t="s">
        <v>168</v>
      </c>
      <c r="DO127">
        <v>25</v>
      </c>
      <c r="DP127">
        <v>15.675000000000001</v>
      </c>
      <c r="DQ127">
        <v>1.18</v>
      </c>
      <c r="DR127" t="s">
        <v>162</v>
      </c>
      <c r="DS127">
        <v>0</v>
      </c>
      <c r="DT127">
        <v>0</v>
      </c>
      <c r="DU127" t="s">
        <v>162</v>
      </c>
      <c r="DV127">
        <v>0</v>
      </c>
      <c r="DW127">
        <v>0</v>
      </c>
      <c r="DX127" t="s">
        <v>162</v>
      </c>
      <c r="DY127" t="s">
        <v>162</v>
      </c>
      <c r="DZ127" t="s">
        <v>162</v>
      </c>
      <c r="EA127" t="s">
        <v>162</v>
      </c>
      <c r="EB127">
        <v>0</v>
      </c>
      <c r="EC127">
        <v>0</v>
      </c>
      <c r="ED127">
        <v>94.05</v>
      </c>
      <c r="EE127">
        <v>7.05</v>
      </c>
      <c r="EF127">
        <v>2.0020566000040006E+19</v>
      </c>
      <c r="EG127">
        <v>3.0040567E+19</v>
      </c>
      <c r="EH127" t="s">
        <v>642</v>
      </c>
      <c r="EI127" t="s">
        <v>641</v>
      </c>
      <c r="EJ127" t="s">
        <v>162</v>
      </c>
      <c r="EK127" t="s">
        <v>162</v>
      </c>
      <c r="EL127" t="s">
        <v>126</v>
      </c>
      <c r="EM127" t="s">
        <v>162</v>
      </c>
      <c r="EN127" t="s">
        <v>162</v>
      </c>
      <c r="EO127" t="s">
        <v>162</v>
      </c>
      <c r="EP127" t="s">
        <v>162</v>
      </c>
      <c r="EQ127" t="s">
        <v>162</v>
      </c>
      <c r="ER127" t="s">
        <v>162</v>
      </c>
      <c r="ES127" t="s">
        <v>162</v>
      </c>
      <c r="ET127" t="s">
        <v>162</v>
      </c>
      <c r="EU127" t="s">
        <v>162</v>
      </c>
      <c r="EV127">
        <v>31329.78</v>
      </c>
      <c r="EW127">
        <v>0</v>
      </c>
      <c r="EX127">
        <v>0</v>
      </c>
      <c r="EY127" t="s">
        <v>162</v>
      </c>
      <c r="EZ127" t="s">
        <v>171</v>
      </c>
      <c r="FA127" t="s">
        <v>162</v>
      </c>
      <c r="FB127">
        <v>0</v>
      </c>
      <c r="FC127">
        <v>0</v>
      </c>
    </row>
    <row r="128" spans="1:159" x14ac:dyDescent="0.25">
      <c r="A128" t="s">
        <v>157</v>
      </c>
      <c r="B128" t="s">
        <v>144</v>
      </c>
      <c r="C128">
        <v>9811506571</v>
      </c>
      <c r="D128" t="s">
        <v>145</v>
      </c>
      <c r="E128" t="s">
        <v>265</v>
      </c>
      <c r="F128" s="3" t="s">
        <v>147</v>
      </c>
      <c r="G128" t="s">
        <v>148</v>
      </c>
      <c r="H128" t="s">
        <v>149</v>
      </c>
      <c r="I128" t="s">
        <v>150</v>
      </c>
      <c r="J128" t="s">
        <v>151</v>
      </c>
      <c r="K128" t="s">
        <v>152</v>
      </c>
      <c r="L128" s="4">
        <v>0.5</v>
      </c>
      <c r="M128" s="4">
        <v>31350</v>
      </c>
      <c r="N128" t="s">
        <v>153</v>
      </c>
      <c r="O128" t="s">
        <v>546</v>
      </c>
      <c r="P128" t="s">
        <v>650</v>
      </c>
      <c r="Q128">
        <v>34982</v>
      </c>
      <c r="R128">
        <v>73228</v>
      </c>
      <c r="S128" s="3" t="s">
        <v>156</v>
      </c>
      <c r="T128" t="s">
        <v>157</v>
      </c>
      <c r="U128">
        <v>2617392337</v>
      </c>
      <c r="V128" t="s">
        <v>651</v>
      </c>
      <c r="W128" t="s">
        <v>651</v>
      </c>
      <c r="X128">
        <v>2818458</v>
      </c>
      <c r="Y128">
        <v>1001502</v>
      </c>
      <c r="Z128">
        <v>25527400</v>
      </c>
      <c r="AA128">
        <v>9811506571</v>
      </c>
      <c r="AB128">
        <v>815167</v>
      </c>
      <c r="AC128" t="s">
        <v>159</v>
      </c>
      <c r="AD128" t="s">
        <v>160</v>
      </c>
      <c r="AE128" t="s">
        <v>161</v>
      </c>
      <c r="AF128" t="s">
        <v>151</v>
      </c>
      <c r="AG128">
        <v>5999</v>
      </c>
      <c r="AH128">
        <v>63</v>
      </c>
      <c r="AI128" t="s">
        <v>162</v>
      </c>
      <c r="AJ128" t="s">
        <v>162</v>
      </c>
      <c r="AK128" t="s">
        <v>162</v>
      </c>
      <c r="AL128" t="s">
        <v>163</v>
      </c>
      <c r="AM128" t="s">
        <v>651</v>
      </c>
      <c r="AN128">
        <v>566</v>
      </c>
      <c r="AO128">
        <v>73228</v>
      </c>
      <c r="AP128">
        <v>566</v>
      </c>
      <c r="AQ128">
        <v>9811506571</v>
      </c>
      <c r="AR128">
        <v>9811506571</v>
      </c>
      <c r="AS128" t="s">
        <v>153</v>
      </c>
      <c r="AT128" t="s">
        <v>549</v>
      </c>
      <c r="AU128" t="s">
        <v>162</v>
      </c>
      <c r="AV128" t="s">
        <v>270</v>
      </c>
      <c r="AW128" s="4">
        <v>0.5</v>
      </c>
      <c r="AX128">
        <v>31350</v>
      </c>
      <c r="AY128">
        <v>31350</v>
      </c>
      <c r="AZ128" s="9">
        <f t="shared" si="7"/>
        <v>30350</v>
      </c>
      <c r="BA128" s="9">
        <v>350</v>
      </c>
      <c r="BB128" s="9">
        <f t="shared" si="8"/>
        <v>30000</v>
      </c>
      <c r="BC128" s="10">
        <f t="shared" si="9"/>
        <v>5280.0000000000009</v>
      </c>
      <c r="BD128" s="11">
        <f t="shared" si="10"/>
        <v>24000</v>
      </c>
      <c r="BE128" s="12">
        <f t="shared" si="11"/>
        <v>720</v>
      </c>
      <c r="BF128" s="9">
        <v>250</v>
      </c>
      <c r="BG128" s="13">
        <f t="shared" si="12"/>
        <v>81.25</v>
      </c>
      <c r="BH128" s="13">
        <v>1000</v>
      </c>
      <c r="BI128" s="14"/>
      <c r="BJ128" s="9">
        <f t="shared" si="13"/>
        <v>18.75</v>
      </c>
      <c r="BK128" t="s">
        <v>162</v>
      </c>
      <c r="BL128" t="s">
        <v>162</v>
      </c>
      <c r="BM128" t="s">
        <v>162</v>
      </c>
      <c r="BN128" t="s">
        <v>162</v>
      </c>
      <c r="BO128">
        <v>566</v>
      </c>
      <c r="BP128">
        <v>566</v>
      </c>
      <c r="BQ128">
        <v>31350</v>
      </c>
      <c r="BR128">
        <v>1000</v>
      </c>
      <c r="BS128">
        <v>156.75</v>
      </c>
      <c r="BT128">
        <v>11.76</v>
      </c>
      <c r="BU128">
        <v>0</v>
      </c>
      <c r="BV128">
        <v>31181.4938</v>
      </c>
      <c r="BW128">
        <v>0</v>
      </c>
      <c r="BX128" t="s">
        <v>162</v>
      </c>
      <c r="BY128" t="s">
        <v>162</v>
      </c>
      <c r="BZ128">
        <v>0</v>
      </c>
      <c r="CA128">
        <v>0</v>
      </c>
      <c r="CB128" t="s">
        <v>166</v>
      </c>
      <c r="CC128">
        <v>62.7</v>
      </c>
      <c r="CD128" t="s">
        <v>162</v>
      </c>
      <c r="CE128">
        <v>0</v>
      </c>
      <c r="CF128">
        <v>0</v>
      </c>
      <c r="CG128" t="s">
        <v>167</v>
      </c>
      <c r="CH128">
        <v>0</v>
      </c>
      <c r="CI128">
        <v>0.2</v>
      </c>
      <c r="CJ128">
        <v>62.7</v>
      </c>
      <c r="CK128" t="s">
        <v>162</v>
      </c>
      <c r="CL128" t="s">
        <v>167</v>
      </c>
      <c r="CM128" t="s">
        <v>162</v>
      </c>
      <c r="CN128" t="s">
        <v>162</v>
      </c>
      <c r="CO128">
        <v>0</v>
      </c>
      <c r="CP128" t="s">
        <v>265</v>
      </c>
      <c r="CQ128">
        <v>30</v>
      </c>
      <c r="CR128">
        <v>18.809999999999999</v>
      </c>
      <c r="CS128">
        <v>1.41</v>
      </c>
      <c r="CT128">
        <v>31329.78</v>
      </c>
      <c r="CU128" t="s">
        <v>168</v>
      </c>
      <c r="CV128">
        <v>25</v>
      </c>
      <c r="CW128">
        <v>15.675000000000001</v>
      </c>
      <c r="CX128">
        <v>1.18</v>
      </c>
      <c r="CY128" t="s">
        <v>168</v>
      </c>
      <c r="CZ128">
        <v>7.5</v>
      </c>
      <c r="DA128">
        <v>4.7024999999999997</v>
      </c>
      <c r="DB128">
        <v>0.35</v>
      </c>
      <c r="DC128" t="s">
        <v>163</v>
      </c>
      <c r="DD128">
        <v>7.5</v>
      </c>
      <c r="DE128">
        <v>4.7024999999999997</v>
      </c>
      <c r="DF128">
        <v>0.35</v>
      </c>
      <c r="DG128">
        <v>0</v>
      </c>
      <c r="DH128">
        <v>0</v>
      </c>
      <c r="DI128">
        <v>0</v>
      </c>
      <c r="DJ128" t="s">
        <v>168</v>
      </c>
      <c r="DK128">
        <v>5</v>
      </c>
      <c r="DL128">
        <v>3.1349999999999998</v>
      </c>
      <c r="DM128">
        <v>0.24</v>
      </c>
      <c r="DN128" t="s">
        <v>168</v>
      </c>
      <c r="DO128">
        <v>25</v>
      </c>
      <c r="DP128">
        <v>15.675000000000001</v>
      </c>
      <c r="DQ128">
        <v>1.18</v>
      </c>
      <c r="DR128" t="s">
        <v>162</v>
      </c>
      <c r="DS128">
        <v>0</v>
      </c>
      <c r="DT128">
        <v>0</v>
      </c>
      <c r="DU128" t="s">
        <v>162</v>
      </c>
      <c r="DV128">
        <v>0</v>
      </c>
      <c r="DW128">
        <v>0</v>
      </c>
      <c r="DX128" t="s">
        <v>162</v>
      </c>
      <c r="DY128" t="s">
        <v>162</v>
      </c>
      <c r="DZ128" t="s">
        <v>162</v>
      </c>
      <c r="EA128" t="s">
        <v>162</v>
      </c>
      <c r="EB128">
        <v>0</v>
      </c>
      <c r="EC128">
        <v>0</v>
      </c>
      <c r="ED128">
        <v>94.05</v>
      </c>
      <c r="EE128">
        <v>7.05</v>
      </c>
      <c r="EF128">
        <v>2.0020566000040006E+19</v>
      </c>
      <c r="EG128">
        <v>3.0040567E+19</v>
      </c>
      <c r="EH128" t="s">
        <v>652</v>
      </c>
      <c r="EI128" t="s">
        <v>651</v>
      </c>
      <c r="EJ128" t="s">
        <v>162</v>
      </c>
      <c r="EK128" t="s">
        <v>162</v>
      </c>
      <c r="EL128" t="s">
        <v>126</v>
      </c>
      <c r="EM128" t="s">
        <v>162</v>
      </c>
      <c r="EN128" t="s">
        <v>162</v>
      </c>
      <c r="EO128" t="s">
        <v>162</v>
      </c>
      <c r="EP128" t="s">
        <v>162</v>
      </c>
      <c r="EQ128" t="s">
        <v>162</v>
      </c>
      <c r="ER128" t="s">
        <v>162</v>
      </c>
      <c r="ES128" t="s">
        <v>162</v>
      </c>
      <c r="ET128" t="s">
        <v>162</v>
      </c>
      <c r="EU128" t="s">
        <v>162</v>
      </c>
      <c r="EV128">
        <v>31329.78</v>
      </c>
      <c r="EW128">
        <v>0</v>
      </c>
      <c r="EX128">
        <v>0</v>
      </c>
      <c r="EY128" t="s">
        <v>162</v>
      </c>
      <c r="EZ128" t="s">
        <v>171</v>
      </c>
      <c r="FA128" t="s">
        <v>162</v>
      </c>
      <c r="FB128">
        <v>0</v>
      </c>
      <c r="FC128">
        <v>0</v>
      </c>
    </row>
    <row r="129" spans="1:159" x14ac:dyDescent="0.25">
      <c r="A129" t="s">
        <v>157</v>
      </c>
      <c r="B129" t="s">
        <v>144</v>
      </c>
      <c r="C129">
        <v>9813796232</v>
      </c>
      <c r="D129" t="s">
        <v>145</v>
      </c>
      <c r="E129" t="s">
        <v>249</v>
      </c>
      <c r="F129" s="3" t="s">
        <v>147</v>
      </c>
      <c r="G129" t="s">
        <v>230</v>
      </c>
      <c r="H129" t="s">
        <v>231</v>
      </c>
      <c r="I129" t="s">
        <v>232</v>
      </c>
      <c r="J129" t="s">
        <v>233</v>
      </c>
      <c r="K129" t="s">
        <v>152</v>
      </c>
      <c r="L129" s="4">
        <v>0.5</v>
      </c>
      <c r="M129" s="4">
        <v>61350</v>
      </c>
      <c r="N129" t="s">
        <v>153</v>
      </c>
      <c r="O129" t="s">
        <v>338</v>
      </c>
      <c r="P129" t="s">
        <v>339</v>
      </c>
      <c r="Q129">
        <v>34987</v>
      </c>
      <c r="R129">
        <v>992012</v>
      </c>
      <c r="S129" s="3" t="s">
        <v>156</v>
      </c>
      <c r="T129" t="s">
        <v>157</v>
      </c>
      <c r="U129">
        <v>2617765592</v>
      </c>
      <c r="V129" t="s">
        <v>340</v>
      </c>
      <c r="W129" t="s">
        <v>340</v>
      </c>
      <c r="X129">
        <v>9261439</v>
      </c>
      <c r="Y129">
        <v>1001725</v>
      </c>
      <c r="Z129">
        <v>25529111</v>
      </c>
      <c r="AA129">
        <v>9813796232</v>
      </c>
      <c r="AB129">
        <v>800578</v>
      </c>
      <c r="AC129" t="s">
        <v>159</v>
      </c>
      <c r="AD129" t="s">
        <v>160</v>
      </c>
      <c r="AE129" t="s">
        <v>161</v>
      </c>
      <c r="AF129" t="s">
        <v>233</v>
      </c>
      <c r="AG129">
        <v>5999</v>
      </c>
      <c r="AH129">
        <v>63</v>
      </c>
      <c r="AI129" t="s">
        <v>162</v>
      </c>
      <c r="AJ129" t="s">
        <v>162</v>
      </c>
      <c r="AK129" t="s">
        <v>162</v>
      </c>
      <c r="AL129" t="s">
        <v>163</v>
      </c>
      <c r="AM129" t="s">
        <v>340</v>
      </c>
      <c r="AN129">
        <v>566</v>
      </c>
      <c r="AO129">
        <v>940742</v>
      </c>
      <c r="AP129">
        <v>566</v>
      </c>
      <c r="AQ129">
        <v>9813796232</v>
      </c>
      <c r="AR129">
        <v>9813796232</v>
      </c>
      <c r="AS129" t="s">
        <v>153</v>
      </c>
      <c r="AT129" t="s">
        <v>341</v>
      </c>
      <c r="AU129" t="s">
        <v>162</v>
      </c>
      <c r="AV129" t="s">
        <v>254</v>
      </c>
      <c r="AW129" s="4">
        <v>0.5</v>
      </c>
      <c r="AX129">
        <v>61350</v>
      </c>
      <c r="AY129">
        <v>61350</v>
      </c>
      <c r="AZ129" s="9">
        <f t="shared" ref="AZ129:AZ137" si="14">AY129-BH129-BI129</f>
        <v>61350</v>
      </c>
      <c r="BA129" s="9">
        <v>350</v>
      </c>
      <c r="BB129" s="9">
        <f t="shared" ref="BB129:BB137" si="15">AZ129-BA129</f>
        <v>61000</v>
      </c>
      <c r="BC129" s="10">
        <f t="shared" ref="BC129:BC137" si="16">17.6%*BB129</f>
        <v>10736.000000000002</v>
      </c>
      <c r="BD129" s="11">
        <f t="shared" ref="BD129:BD137" si="17">80%*BB129</f>
        <v>48800</v>
      </c>
      <c r="BE129" s="12">
        <f t="shared" ref="BE129:BE137" si="18">BB129*2.4%</f>
        <v>1464</v>
      </c>
      <c r="BF129" s="9">
        <v>250</v>
      </c>
      <c r="BG129" s="13">
        <f t="shared" ref="BG129:BG137" si="19">100-BJ129</f>
        <v>81.25</v>
      </c>
      <c r="BH129" s="13"/>
      <c r="BI129" s="14"/>
      <c r="BJ129" s="9">
        <f t="shared" ref="BJ129:BJ137" si="20">BF129*7.5%</f>
        <v>18.75</v>
      </c>
      <c r="BK129" t="s">
        <v>162</v>
      </c>
      <c r="BL129" t="s">
        <v>162</v>
      </c>
      <c r="BM129" t="s">
        <v>162</v>
      </c>
      <c r="BN129" t="s">
        <v>162</v>
      </c>
      <c r="BO129">
        <v>566</v>
      </c>
      <c r="BP129">
        <v>566</v>
      </c>
      <c r="BQ129">
        <v>61350</v>
      </c>
      <c r="BR129">
        <v>1000</v>
      </c>
      <c r="BS129">
        <v>306.75</v>
      </c>
      <c r="BT129">
        <v>23.01</v>
      </c>
      <c r="BU129">
        <v>0</v>
      </c>
      <c r="BV129">
        <v>61020.243799999997</v>
      </c>
      <c r="BW129">
        <v>0</v>
      </c>
      <c r="BX129" t="s">
        <v>162</v>
      </c>
      <c r="BY129" t="s">
        <v>162</v>
      </c>
      <c r="BZ129">
        <v>0</v>
      </c>
      <c r="CA129">
        <v>0</v>
      </c>
      <c r="CB129" t="s">
        <v>166</v>
      </c>
      <c r="CC129">
        <v>122.7</v>
      </c>
      <c r="CD129" t="s">
        <v>162</v>
      </c>
      <c r="CE129">
        <v>0</v>
      </c>
      <c r="CF129">
        <v>0</v>
      </c>
      <c r="CG129" t="s">
        <v>167</v>
      </c>
      <c r="CH129">
        <v>0</v>
      </c>
      <c r="CI129">
        <v>0.2</v>
      </c>
      <c r="CJ129">
        <v>122.7</v>
      </c>
      <c r="CK129" t="s">
        <v>162</v>
      </c>
      <c r="CL129" t="s">
        <v>167</v>
      </c>
      <c r="CM129" t="s">
        <v>162</v>
      </c>
      <c r="CN129" t="s">
        <v>162</v>
      </c>
      <c r="CO129">
        <v>0</v>
      </c>
      <c r="CP129" t="s">
        <v>249</v>
      </c>
      <c r="CQ129">
        <v>30</v>
      </c>
      <c r="CR129">
        <v>36.81</v>
      </c>
      <c r="CS129">
        <v>2.76</v>
      </c>
      <c r="CT129">
        <v>61311.51</v>
      </c>
      <c r="CU129" t="s">
        <v>168</v>
      </c>
      <c r="CV129">
        <v>25</v>
      </c>
      <c r="CW129">
        <v>30.675000000000001</v>
      </c>
      <c r="CX129">
        <v>2.2999999999999998</v>
      </c>
      <c r="CY129" t="s">
        <v>168</v>
      </c>
      <c r="CZ129">
        <v>7.5</v>
      </c>
      <c r="DA129">
        <v>9.2025000000000006</v>
      </c>
      <c r="DB129">
        <v>0.69</v>
      </c>
      <c r="DC129" t="s">
        <v>163</v>
      </c>
      <c r="DD129">
        <v>7.5</v>
      </c>
      <c r="DE129">
        <v>9.2025000000000006</v>
      </c>
      <c r="DF129">
        <v>0.69</v>
      </c>
      <c r="DG129">
        <v>0</v>
      </c>
      <c r="DH129">
        <v>1</v>
      </c>
      <c r="DI129">
        <v>0.08</v>
      </c>
      <c r="DJ129" t="s">
        <v>168</v>
      </c>
      <c r="DK129">
        <v>5</v>
      </c>
      <c r="DL129">
        <v>6.1349999999999998</v>
      </c>
      <c r="DM129">
        <v>0.46</v>
      </c>
      <c r="DN129" t="s">
        <v>168</v>
      </c>
      <c r="DO129">
        <v>25</v>
      </c>
      <c r="DP129">
        <v>30.675000000000001</v>
      </c>
      <c r="DQ129">
        <v>2.2999999999999998</v>
      </c>
      <c r="DR129" t="s">
        <v>162</v>
      </c>
      <c r="DS129">
        <v>0</v>
      </c>
      <c r="DT129">
        <v>0</v>
      </c>
      <c r="DU129" t="s">
        <v>162</v>
      </c>
      <c r="DV129">
        <v>0</v>
      </c>
      <c r="DW129">
        <v>0</v>
      </c>
      <c r="DX129" t="s">
        <v>162</v>
      </c>
      <c r="DY129" t="s">
        <v>162</v>
      </c>
      <c r="DZ129" t="s">
        <v>162</v>
      </c>
      <c r="EA129" t="s">
        <v>162</v>
      </c>
      <c r="EB129">
        <v>0</v>
      </c>
      <c r="EC129">
        <v>0</v>
      </c>
      <c r="ED129">
        <v>184.05</v>
      </c>
      <c r="EE129">
        <v>13.81</v>
      </c>
      <c r="EF129">
        <v>2.0020566000040006E+19</v>
      </c>
      <c r="EG129">
        <v>3.0040567E+19</v>
      </c>
      <c r="EH129" t="s">
        <v>340</v>
      </c>
      <c r="EI129" t="s">
        <v>340</v>
      </c>
      <c r="EJ129" t="s">
        <v>162</v>
      </c>
      <c r="EK129" t="s">
        <v>162</v>
      </c>
      <c r="EL129" t="s">
        <v>126</v>
      </c>
      <c r="EM129" t="s">
        <v>162</v>
      </c>
      <c r="EN129" t="s">
        <v>162</v>
      </c>
      <c r="EO129" t="s">
        <v>162</v>
      </c>
      <c r="EP129" t="s">
        <v>162</v>
      </c>
      <c r="EQ129" t="s">
        <v>162</v>
      </c>
      <c r="ER129" t="s">
        <v>162</v>
      </c>
      <c r="ES129" t="s">
        <v>162</v>
      </c>
      <c r="ET129" t="s">
        <v>162</v>
      </c>
      <c r="EU129" t="s">
        <v>162</v>
      </c>
      <c r="EV129">
        <v>61311.51</v>
      </c>
      <c r="EW129">
        <v>0</v>
      </c>
      <c r="EX129">
        <v>0</v>
      </c>
      <c r="EY129" t="s">
        <v>162</v>
      </c>
      <c r="EZ129" t="s">
        <v>171</v>
      </c>
      <c r="FA129" t="s">
        <v>162</v>
      </c>
      <c r="FB129">
        <v>0</v>
      </c>
      <c r="FC129">
        <v>0</v>
      </c>
    </row>
    <row r="130" spans="1:159" x14ac:dyDescent="0.25">
      <c r="A130" t="s">
        <v>157</v>
      </c>
      <c r="B130" t="s">
        <v>144</v>
      </c>
      <c r="C130">
        <v>9813957319</v>
      </c>
      <c r="D130" t="s">
        <v>145</v>
      </c>
      <c r="E130" t="s">
        <v>249</v>
      </c>
      <c r="F130" s="3" t="s">
        <v>147</v>
      </c>
      <c r="G130" t="s">
        <v>230</v>
      </c>
      <c r="H130" t="s">
        <v>231</v>
      </c>
      <c r="I130" t="s">
        <v>232</v>
      </c>
      <c r="J130" t="s">
        <v>233</v>
      </c>
      <c r="K130" t="s">
        <v>152</v>
      </c>
      <c r="L130" s="4">
        <v>0.5</v>
      </c>
      <c r="M130" s="4">
        <v>61350</v>
      </c>
      <c r="N130" t="s">
        <v>153</v>
      </c>
      <c r="O130" t="s">
        <v>398</v>
      </c>
      <c r="P130" t="s">
        <v>399</v>
      </c>
      <c r="Q130">
        <v>34988</v>
      </c>
      <c r="R130">
        <v>57617</v>
      </c>
      <c r="S130" s="3" t="s">
        <v>156</v>
      </c>
      <c r="T130" t="s">
        <v>157</v>
      </c>
      <c r="U130">
        <v>2617797681</v>
      </c>
      <c r="V130" t="s">
        <v>400</v>
      </c>
      <c r="W130" t="s">
        <v>400</v>
      </c>
      <c r="X130">
        <v>9746876</v>
      </c>
      <c r="Y130">
        <v>1001732</v>
      </c>
      <c r="Z130">
        <v>25529270</v>
      </c>
      <c r="AA130">
        <v>9813957319</v>
      </c>
      <c r="AB130">
        <v>800578</v>
      </c>
      <c r="AC130" t="s">
        <v>159</v>
      </c>
      <c r="AD130" t="s">
        <v>160</v>
      </c>
      <c r="AE130" t="s">
        <v>161</v>
      </c>
      <c r="AF130" t="s">
        <v>233</v>
      </c>
      <c r="AG130">
        <v>5999</v>
      </c>
      <c r="AH130">
        <v>63</v>
      </c>
      <c r="AI130" t="s">
        <v>162</v>
      </c>
      <c r="AJ130" t="s">
        <v>162</v>
      </c>
      <c r="AK130" t="s">
        <v>162</v>
      </c>
      <c r="AL130" t="s">
        <v>163</v>
      </c>
      <c r="AM130" t="s">
        <v>400</v>
      </c>
      <c r="AN130">
        <v>566</v>
      </c>
      <c r="AO130">
        <v>943033</v>
      </c>
      <c r="AP130">
        <v>566</v>
      </c>
      <c r="AQ130">
        <v>9813957319</v>
      </c>
      <c r="AR130">
        <v>9813957319</v>
      </c>
      <c r="AS130" t="s">
        <v>153</v>
      </c>
      <c r="AT130" t="s">
        <v>401</v>
      </c>
      <c r="AU130" t="s">
        <v>162</v>
      </c>
      <c r="AV130" t="s">
        <v>254</v>
      </c>
      <c r="AW130" s="4">
        <v>0.5</v>
      </c>
      <c r="AX130">
        <v>61350</v>
      </c>
      <c r="AY130">
        <v>61350</v>
      </c>
      <c r="AZ130" s="9">
        <f t="shared" si="14"/>
        <v>61350</v>
      </c>
      <c r="BA130" s="9">
        <v>350</v>
      </c>
      <c r="BB130" s="9">
        <f t="shared" si="15"/>
        <v>61000</v>
      </c>
      <c r="BC130" s="10">
        <f t="shared" si="16"/>
        <v>10736.000000000002</v>
      </c>
      <c r="BD130" s="11">
        <f t="shared" si="17"/>
        <v>48800</v>
      </c>
      <c r="BE130" s="12">
        <f t="shared" si="18"/>
        <v>1464</v>
      </c>
      <c r="BF130" s="9">
        <v>250</v>
      </c>
      <c r="BG130" s="13">
        <f t="shared" si="19"/>
        <v>81.25</v>
      </c>
      <c r="BH130" s="13"/>
      <c r="BI130" s="14"/>
      <c r="BJ130" s="9">
        <f t="shared" si="20"/>
        <v>18.75</v>
      </c>
      <c r="BK130" t="s">
        <v>162</v>
      </c>
      <c r="BL130" t="s">
        <v>162</v>
      </c>
      <c r="BM130" t="s">
        <v>162</v>
      </c>
      <c r="BN130" t="s">
        <v>162</v>
      </c>
      <c r="BO130">
        <v>566</v>
      </c>
      <c r="BP130">
        <v>566</v>
      </c>
      <c r="BQ130">
        <v>61350</v>
      </c>
      <c r="BR130">
        <v>1000</v>
      </c>
      <c r="BS130">
        <v>306.75</v>
      </c>
      <c r="BT130">
        <v>23.01</v>
      </c>
      <c r="BU130">
        <v>0</v>
      </c>
      <c r="BV130">
        <v>61020.243799999997</v>
      </c>
      <c r="BW130">
        <v>0</v>
      </c>
      <c r="BX130" t="s">
        <v>162</v>
      </c>
      <c r="BY130" t="s">
        <v>162</v>
      </c>
      <c r="BZ130">
        <v>0</v>
      </c>
      <c r="CA130">
        <v>0</v>
      </c>
      <c r="CB130" t="s">
        <v>166</v>
      </c>
      <c r="CC130">
        <v>122.7</v>
      </c>
      <c r="CD130" t="s">
        <v>162</v>
      </c>
      <c r="CE130">
        <v>0</v>
      </c>
      <c r="CF130">
        <v>0</v>
      </c>
      <c r="CG130" t="s">
        <v>167</v>
      </c>
      <c r="CH130">
        <v>0</v>
      </c>
      <c r="CI130">
        <v>0.2</v>
      </c>
      <c r="CJ130">
        <v>122.7</v>
      </c>
      <c r="CK130" t="s">
        <v>162</v>
      </c>
      <c r="CL130" t="s">
        <v>167</v>
      </c>
      <c r="CM130" t="s">
        <v>162</v>
      </c>
      <c r="CN130" t="s">
        <v>162</v>
      </c>
      <c r="CO130">
        <v>0</v>
      </c>
      <c r="CP130" t="s">
        <v>249</v>
      </c>
      <c r="CQ130">
        <v>30</v>
      </c>
      <c r="CR130">
        <v>36.81</v>
      </c>
      <c r="CS130">
        <v>2.76</v>
      </c>
      <c r="CT130">
        <v>61311.51</v>
      </c>
      <c r="CU130" t="s">
        <v>168</v>
      </c>
      <c r="CV130">
        <v>25</v>
      </c>
      <c r="CW130">
        <v>30.675000000000001</v>
      </c>
      <c r="CX130">
        <v>2.2999999999999998</v>
      </c>
      <c r="CY130" t="s">
        <v>168</v>
      </c>
      <c r="CZ130">
        <v>7.5</v>
      </c>
      <c r="DA130">
        <v>9.2025000000000006</v>
      </c>
      <c r="DB130">
        <v>0.69</v>
      </c>
      <c r="DC130" t="s">
        <v>163</v>
      </c>
      <c r="DD130">
        <v>7.5</v>
      </c>
      <c r="DE130">
        <v>9.2025000000000006</v>
      </c>
      <c r="DF130">
        <v>0.69</v>
      </c>
      <c r="DG130">
        <v>0</v>
      </c>
      <c r="DH130">
        <v>1</v>
      </c>
      <c r="DI130">
        <v>0.08</v>
      </c>
      <c r="DJ130" t="s">
        <v>168</v>
      </c>
      <c r="DK130">
        <v>5</v>
      </c>
      <c r="DL130">
        <v>6.1349999999999998</v>
      </c>
      <c r="DM130">
        <v>0.46</v>
      </c>
      <c r="DN130" t="s">
        <v>168</v>
      </c>
      <c r="DO130">
        <v>25</v>
      </c>
      <c r="DP130">
        <v>30.675000000000001</v>
      </c>
      <c r="DQ130">
        <v>2.2999999999999998</v>
      </c>
      <c r="DR130" t="s">
        <v>162</v>
      </c>
      <c r="DS130">
        <v>0</v>
      </c>
      <c r="DT130">
        <v>0</v>
      </c>
      <c r="DU130" t="s">
        <v>162</v>
      </c>
      <c r="DV130">
        <v>0</v>
      </c>
      <c r="DW130">
        <v>0</v>
      </c>
      <c r="DX130" t="s">
        <v>162</v>
      </c>
      <c r="DY130" t="s">
        <v>162</v>
      </c>
      <c r="DZ130" t="s">
        <v>162</v>
      </c>
      <c r="EA130" t="s">
        <v>162</v>
      </c>
      <c r="EB130">
        <v>0</v>
      </c>
      <c r="EC130">
        <v>0</v>
      </c>
      <c r="ED130">
        <v>184.05</v>
      </c>
      <c r="EE130">
        <v>13.81</v>
      </c>
      <c r="EF130">
        <v>2.0020566000040006E+19</v>
      </c>
      <c r="EG130">
        <v>3.0040567E+19</v>
      </c>
      <c r="EH130" t="s">
        <v>400</v>
      </c>
      <c r="EI130" t="s">
        <v>400</v>
      </c>
      <c r="EJ130" t="s">
        <v>162</v>
      </c>
      <c r="EK130" t="s">
        <v>162</v>
      </c>
      <c r="EL130" t="s">
        <v>126</v>
      </c>
      <c r="EM130" t="s">
        <v>162</v>
      </c>
      <c r="EN130" t="s">
        <v>162</v>
      </c>
      <c r="EO130" t="s">
        <v>162</v>
      </c>
      <c r="EP130" t="s">
        <v>162</v>
      </c>
      <c r="EQ130" t="s">
        <v>162</v>
      </c>
      <c r="ER130" t="s">
        <v>162</v>
      </c>
      <c r="ES130" t="s">
        <v>162</v>
      </c>
      <c r="ET130" t="s">
        <v>162</v>
      </c>
      <c r="EU130" t="s">
        <v>162</v>
      </c>
      <c r="EV130">
        <v>61311.51</v>
      </c>
      <c r="EW130">
        <v>0</v>
      </c>
      <c r="EX130">
        <v>0</v>
      </c>
      <c r="EY130" t="s">
        <v>162</v>
      </c>
      <c r="EZ130" t="s">
        <v>171</v>
      </c>
      <c r="FA130" t="s">
        <v>162</v>
      </c>
      <c r="FB130">
        <v>0</v>
      </c>
      <c r="FC130">
        <v>0</v>
      </c>
    </row>
    <row r="131" spans="1:159" x14ac:dyDescent="0.25">
      <c r="A131" t="s">
        <v>157</v>
      </c>
      <c r="B131" t="s">
        <v>144</v>
      </c>
      <c r="C131">
        <v>11730193</v>
      </c>
      <c r="D131" t="s">
        <v>306</v>
      </c>
      <c r="E131" t="s">
        <v>530</v>
      </c>
      <c r="F131" s="3" t="s">
        <v>147</v>
      </c>
      <c r="G131" t="s">
        <v>230</v>
      </c>
      <c r="H131" t="s">
        <v>231</v>
      </c>
      <c r="I131" t="s">
        <v>232</v>
      </c>
      <c r="J131" t="s">
        <v>162</v>
      </c>
      <c r="K131" t="s">
        <v>152</v>
      </c>
      <c r="L131" s="4">
        <v>0.5</v>
      </c>
      <c r="M131" s="4">
        <v>61350</v>
      </c>
      <c r="N131" t="s">
        <v>531</v>
      </c>
      <c r="O131" t="s">
        <v>532</v>
      </c>
      <c r="P131" t="s">
        <v>533</v>
      </c>
      <c r="Q131" t="s">
        <v>162</v>
      </c>
      <c r="R131" t="s">
        <v>162</v>
      </c>
      <c r="S131" s="3" t="s">
        <v>156</v>
      </c>
      <c r="T131" t="s">
        <v>157</v>
      </c>
      <c r="U131">
        <v>3311730193</v>
      </c>
      <c r="V131" t="s">
        <v>534</v>
      </c>
      <c r="W131" t="s">
        <v>534</v>
      </c>
      <c r="X131">
        <v>3054013</v>
      </c>
      <c r="Y131" t="s">
        <v>162</v>
      </c>
      <c r="Z131">
        <v>11730193</v>
      </c>
      <c r="AA131">
        <v>11730193</v>
      </c>
      <c r="AB131" t="s">
        <v>162</v>
      </c>
      <c r="AC131" t="s">
        <v>159</v>
      </c>
      <c r="AD131" t="s">
        <v>160</v>
      </c>
      <c r="AE131" t="s">
        <v>161</v>
      </c>
      <c r="AF131" t="s">
        <v>162</v>
      </c>
      <c r="AG131">
        <v>5999</v>
      </c>
      <c r="AH131">
        <v>63</v>
      </c>
      <c r="AI131" t="s">
        <v>162</v>
      </c>
      <c r="AJ131" t="s">
        <v>162</v>
      </c>
      <c r="AK131" t="s">
        <v>162</v>
      </c>
      <c r="AL131" t="s">
        <v>163</v>
      </c>
      <c r="AM131" t="s">
        <v>162</v>
      </c>
      <c r="AN131">
        <v>566</v>
      </c>
      <c r="AO131" t="s">
        <v>162</v>
      </c>
      <c r="AP131">
        <v>566</v>
      </c>
      <c r="AQ131" t="s">
        <v>162</v>
      </c>
      <c r="AR131" t="s">
        <v>162</v>
      </c>
      <c r="AS131" t="s">
        <v>531</v>
      </c>
      <c r="AT131" t="s">
        <v>162</v>
      </c>
      <c r="AU131" t="s">
        <v>162</v>
      </c>
      <c r="AV131" t="s">
        <v>531</v>
      </c>
      <c r="AW131" s="4">
        <v>0.5</v>
      </c>
      <c r="AX131">
        <v>61350</v>
      </c>
      <c r="AY131">
        <v>61350</v>
      </c>
      <c r="AZ131" s="9">
        <f t="shared" si="14"/>
        <v>61350</v>
      </c>
      <c r="BA131" s="9">
        <v>350</v>
      </c>
      <c r="BB131" s="9">
        <f t="shared" si="15"/>
        <v>61000</v>
      </c>
      <c r="BC131" s="10">
        <f t="shared" si="16"/>
        <v>10736.000000000002</v>
      </c>
      <c r="BD131" s="11">
        <f t="shared" si="17"/>
        <v>48800</v>
      </c>
      <c r="BE131" s="12">
        <f t="shared" si="18"/>
        <v>1464</v>
      </c>
      <c r="BF131" s="9">
        <v>250</v>
      </c>
      <c r="BG131" s="13">
        <f t="shared" si="19"/>
        <v>81.25</v>
      </c>
      <c r="BH131" s="13"/>
      <c r="BI131" s="14"/>
      <c r="BJ131" s="9">
        <f t="shared" si="20"/>
        <v>18.75</v>
      </c>
      <c r="BK131" t="s">
        <v>162</v>
      </c>
      <c r="BL131" t="s">
        <v>162</v>
      </c>
      <c r="BM131" t="s">
        <v>162</v>
      </c>
      <c r="BN131" t="s">
        <v>162</v>
      </c>
      <c r="BO131">
        <v>566</v>
      </c>
      <c r="BP131">
        <v>566</v>
      </c>
      <c r="BQ131">
        <v>61350</v>
      </c>
      <c r="BR131">
        <v>1000</v>
      </c>
      <c r="BS131">
        <v>306.75</v>
      </c>
      <c r="BT131">
        <v>23.01</v>
      </c>
      <c r="BU131">
        <v>0</v>
      </c>
      <c r="BV131">
        <v>61020.243799999997</v>
      </c>
      <c r="BW131">
        <v>0</v>
      </c>
      <c r="BX131" t="s">
        <v>162</v>
      </c>
      <c r="BY131" t="s">
        <v>162</v>
      </c>
      <c r="BZ131">
        <v>0</v>
      </c>
      <c r="CA131">
        <v>0</v>
      </c>
      <c r="CB131" t="s">
        <v>166</v>
      </c>
      <c r="CC131">
        <v>0</v>
      </c>
      <c r="CD131" t="s">
        <v>162</v>
      </c>
      <c r="CE131">
        <v>0</v>
      </c>
      <c r="CF131">
        <v>0</v>
      </c>
      <c r="CG131" t="s">
        <v>167</v>
      </c>
      <c r="CH131">
        <v>0</v>
      </c>
      <c r="CI131">
        <v>0.2</v>
      </c>
      <c r="CJ131">
        <v>0</v>
      </c>
      <c r="CK131" t="s">
        <v>162</v>
      </c>
      <c r="CL131" t="s">
        <v>167</v>
      </c>
      <c r="CM131" t="s">
        <v>162</v>
      </c>
      <c r="CN131" t="s">
        <v>162</v>
      </c>
      <c r="CO131">
        <v>0</v>
      </c>
      <c r="CP131" t="s">
        <v>530</v>
      </c>
      <c r="CQ131">
        <v>0</v>
      </c>
      <c r="CR131">
        <v>0</v>
      </c>
      <c r="CS131">
        <v>0</v>
      </c>
      <c r="CT131">
        <v>61350</v>
      </c>
      <c r="CU131" t="s">
        <v>168</v>
      </c>
      <c r="CV131">
        <v>25</v>
      </c>
      <c r="CW131">
        <v>0</v>
      </c>
      <c r="CX131">
        <v>0</v>
      </c>
      <c r="CY131" t="s">
        <v>168</v>
      </c>
      <c r="CZ131">
        <v>7.5</v>
      </c>
      <c r="DA131">
        <v>0</v>
      </c>
      <c r="DB131">
        <v>0</v>
      </c>
      <c r="DC131" t="s">
        <v>163</v>
      </c>
      <c r="DD131">
        <v>7.5</v>
      </c>
      <c r="DE131">
        <v>0</v>
      </c>
      <c r="DF131">
        <v>0</v>
      </c>
      <c r="DG131">
        <v>0</v>
      </c>
      <c r="DH131">
        <v>0</v>
      </c>
      <c r="DI131">
        <v>0</v>
      </c>
      <c r="DJ131" t="s">
        <v>168</v>
      </c>
      <c r="DK131">
        <v>5</v>
      </c>
      <c r="DL131">
        <v>0</v>
      </c>
      <c r="DM131">
        <v>0</v>
      </c>
      <c r="DN131" t="s">
        <v>168</v>
      </c>
      <c r="DO131">
        <v>25</v>
      </c>
      <c r="DP131">
        <v>0</v>
      </c>
      <c r="DQ131">
        <v>0</v>
      </c>
      <c r="DR131" t="s">
        <v>162</v>
      </c>
      <c r="DS131">
        <v>0</v>
      </c>
      <c r="DT131">
        <v>0</v>
      </c>
      <c r="DU131" t="s">
        <v>162</v>
      </c>
      <c r="DV131">
        <v>0</v>
      </c>
      <c r="DW131">
        <v>0</v>
      </c>
      <c r="DX131" t="s">
        <v>162</v>
      </c>
      <c r="DY131" t="s">
        <v>162</v>
      </c>
      <c r="DZ131" t="s">
        <v>162</v>
      </c>
      <c r="EA131" t="s">
        <v>162</v>
      </c>
      <c r="EB131">
        <v>0</v>
      </c>
      <c r="EC131">
        <v>0</v>
      </c>
      <c r="ED131">
        <v>306.75</v>
      </c>
      <c r="EE131">
        <v>23.01</v>
      </c>
      <c r="EF131" t="s">
        <v>162</v>
      </c>
      <c r="EG131" t="s">
        <v>162</v>
      </c>
      <c r="EH131" t="s">
        <v>535</v>
      </c>
      <c r="EI131" t="s">
        <v>534</v>
      </c>
      <c r="EJ131" t="s">
        <v>162</v>
      </c>
      <c r="EK131" t="s">
        <v>536</v>
      </c>
      <c r="EL131" t="s">
        <v>126</v>
      </c>
      <c r="EM131" t="s">
        <v>162</v>
      </c>
      <c r="EN131" t="s">
        <v>162</v>
      </c>
      <c r="EO131" t="s">
        <v>162</v>
      </c>
      <c r="EP131" t="s">
        <v>162</v>
      </c>
      <c r="EQ131" t="s">
        <v>162</v>
      </c>
      <c r="ER131" t="s">
        <v>162</v>
      </c>
      <c r="ES131" t="s">
        <v>162</v>
      </c>
      <c r="ET131" t="s">
        <v>162</v>
      </c>
      <c r="EU131" t="s">
        <v>537</v>
      </c>
      <c r="EV131">
        <v>0</v>
      </c>
      <c r="EW131">
        <v>61350</v>
      </c>
      <c r="EX131">
        <v>0</v>
      </c>
      <c r="EY131" t="s">
        <v>162</v>
      </c>
      <c r="EZ131" t="s">
        <v>171</v>
      </c>
      <c r="FA131" t="s">
        <v>162</v>
      </c>
      <c r="FB131">
        <v>0</v>
      </c>
      <c r="FC131">
        <v>0</v>
      </c>
    </row>
    <row r="132" spans="1:159" x14ac:dyDescent="0.25">
      <c r="A132" t="s">
        <v>157</v>
      </c>
      <c r="B132" t="s">
        <v>144</v>
      </c>
      <c r="C132">
        <v>11728956</v>
      </c>
      <c r="D132" t="s">
        <v>306</v>
      </c>
      <c r="E132" t="s">
        <v>530</v>
      </c>
      <c r="F132" s="3" t="s">
        <v>147</v>
      </c>
      <c r="G132" t="s">
        <v>230</v>
      </c>
      <c r="H132" t="s">
        <v>231</v>
      </c>
      <c r="I132" t="s">
        <v>232</v>
      </c>
      <c r="J132" t="s">
        <v>162</v>
      </c>
      <c r="K132" t="s">
        <v>152</v>
      </c>
      <c r="L132" s="4">
        <v>0.5</v>
      </c>
      <c r="M132" s="4">
        <v>61350</v>
      </c>
      <c r="N132" t="s">
        <v>531</v>
      </c>
      <c r="O132" t="s">
        <v>532</v>
      </c>
      <c r="P132" t="s">
        <v>533</v>
      </c>
      <c r="Q132" t="s">
        <v>162</v>
      </c>
      <c r="R132" t="s">
        <v>162</v>
      </c>
      <c r="S132" s="3" t="s">
        <v>156</v>
      </c>
      <c r="T132" t="s">
        <v>157</v>
      </c>
      <c r="U132">
        <v>3311728956</v>
      </c>
      <c r="V132" t="s">
        <v>568</v>
      </c>
      <c r="W132" t="s">
        <v>568</v>
      </c>
      <c r="X132">
        <v>3314611</v>
      </c>
      <c r="Y132" t="s">
        <v>162</v>
      </c>
      <c r="Z132">
        <v>11728956</v>
      </c>
      <c r="AA132">
        <v>11728956</v>
      </c>
      <c r="AB132" t="s">
        <v>162</v>
      </c>
      <c r="AC132" t="s">
        <v>159</v>
      </c>
      <c r="AD132" t="s">
        <v>160</v>
      </c>
      <c r="AE132" t="s">
        <v>161</v>
      </c>
      <c r="AF132" t="s">
        <v>162</v>
      </c>
      <c r="AG132">
        <v>5999</v>
      </c>
      <c r="AH132">
        <v>63</v>
      </c>
      <c r="AI132" t="s">
        <v>162</v>
      </c>
      <c r="AJ132" t="s">
        <v>162</v>
      </c>
      <c r="AK132" t="s">
        <v>162</v>
      </c>
      <c r="AL132" t="s">
        <v>163</v>
      </c>
      <c r="AM132" t="s">
        <v>162</v>
      </c>
      <c r="AN132">
        <v>566</v>
      </c>
      <c r="AO132" t="s">
        <v>162</v>
      </c>
      <c r="AP132">
        <v>566</v>
      </c>
      <c r="AQ132" t="s">
        <v>162</v>
      </c>
      <c r="AR132" t="s">
        <v>162</v>
      </c>
      <c r="AS132" t="s">
        <v>531</v>
      </c>
      <c r="AT132" t="s">
        <v>162</v>
      </c>
      <c r="AU132" t="s">
        <v>162</v>
      </c>
      <c r="AV132" t="s">
        <v>531</v>
      </c>
      <c r="AW132" s="4">
        <v>0.5</v>
      </c>
      <c r="AX132">
        <v>61350</v>
      </c>
      <c r="AY132">
        <v>61350</v>
      </c>
      <c r="AZ132" s="9">
        <f t="shared" si="14"/>
        <v>61350</v>
      </c>
      <c r="BA132" s="9">
        <v>350</v>
      </c>
      <c r="BB132" s="9">
        <f t="shared" si="15"/>
        <v>61000</v>
      </c>
      <c r="BC132" s="10">
        <f t="shared" si="16"/>
        <v>10736.000000000002</v>
      </c>
      <c r="BD132" s="11">
        <f t="shared" si="17"/>
        <v>48800</v>
      </c>
      <c r="BE132" s="12">
        <f t="shared" si="18"/>
        <v>1464</v>
      </c>
      <c r="BF132" s="9">
        <v>250</v>
      </c>
      <c r="BG132" s="13">
        <f t="shared" si="19"/>
        <v>81.25</v>
      </c>
      <c r="BH132" s="13"/>
      <c r="BI132" s="14"/>
      <c r="BJ132" s="9">
        <f t="shared" si="20"/>
        <v>18.75</v>
      </c>
      <c r="BK132" t="s">
        <v>162</v>
      </c>
      <c r="BL132" t="s">
        <v>162</v>
      </c>
      <c r="BM132" t="s">
        <v>162</v>
      </c>
      <c r="BN132" t="s">
        <v>162</v>
      </c>
      <c r="BO132">
        <v>566</v>
      </c>
      <c r="BP132">
        <v>566</v>
      </c>
      <c r="BQ132">
        <v>61350</v>
      </c>
      <c r="BR132">
        <v>1000</v>
      </c>
      <c r="BS132">
        <v>306.75</v>
      </c>
      <c r="BT132">
        <v>23.01</v>
      </c>
      <c r="BU132">
        <v>0</v>
      </c>
      <c r="BV132">
        <v>61020.243799999997</v>
      </c>
      <c r="BW132">
        <v>0</v>
      </c>
      <c r="BX132" t="s">
        <v>162</v>
      </c>
      <c r="BY132" t="s">
        <v>162</v>
      </c>
      <c r="BZ132">
        <v>0</v>
      </c>
      <c r="CA132">
        <v>0</v>
      </c>
      <c r="CB132" t="s">
        <v>166</v>
      </c>
      <c r="CC132">
        <v>0</v>
      </c>
      <c r="CD132" t="s">
        <v>162</v>
      </c>
      <c r="CE132">
        <v>0</v>
      </c>
      <c r="CF132">
        <v>0</v>
      </c>
      <c r="CG132" t="s">
        <v>167</v>
      </c>
      <c r="CH132">
        <v>0</v>
      </c>
      <c r="CI132">
        <v>0.2</v>
      </c>
      <c r="CJ132">
        <v>0</v>
      </c>
      <c r="CK132" t="s">
        <v>162</v>
      </c>
      <c r="CL132" t="s">
        <v>167</v>
      </c>
      <c r="CM132" t="s">
        <v>162</v>
      </c>
      <c r="CN132" t="s">
        <v>162</v>
      </c>
      <c r="CO132">
        <v>0</v>
      </c>
      <c r="CP132" t="s">
        <v>530</v>
      </c>
      <c r="CQ132">
        <v>0</v>
      </c>
      <c r="CR132">
        <v>0</v>
      </c>
      <c r="CS132">
        <v>0</v>
      </c>
      <c r="CT132">
        <v>61350</v>
      </c>
      <c r="CU132" t="s">
        <v>168</v>
      </c>
      <c r="CV132">
        <v>25</v>
      </c>
      <c r="CW132">
        <v>0</v>
      </c>
      <c r="CX132">
        <v>0</v>
      </c>
      <c r="CY132" t="s">
        <v>168</v>
      </c>
      <c r="CZ132">
        <v>7.5</v>
      </c>
      <c r="DA132">
        <v>0</v>
      </c>
      <c r="DB132">
        <v>0</v>
      </c>
      <c r="DC132" t="s">
        <v>163</v>
      </c>
      <c r="DD132">
        <v>7.5</v>
      </c>
      <c r="DE132">
        <v>0</v>
      </c>
      <c r="DF132">
        <v>0</v>
      </c>
      <c r="DG132">
        <v>0</v>
      </c>
      <c r="DH132">
        <v>0</v>
      </c>
      <c r="DI132">
        <v>0</v>
      </c>
      <c r="DJ132" t="s">
        <v>168</v>
      </c>
      <c r="DK132">
        <v>5</v>
      </c>
      <c r="DL132">
        <v>0</v>
      </c>
      <c r="DM132">
        <v>0</v>
      </c>
      <c r="DN132" t="s">
        <v>168</v>
      </c>
      <c r="DO132">
        <v>25</v>
      </c>
      <c r="DP132">
        <v>0</v>
      </c>
      <c r="DQ132">
        <v>0</v>
      </c>
      <c r="DR132" t="s">
        <v>162</v>
      </c>
      <c r="DS132">
        <v>0</v>
      </c>
      <c r="DT132">
        <v>0</v>
      </c>
      <c r="DU132" t="s">
        <v>162</v>
      </c>
      <c r="DV132">
        <v>0</v>
      </c>
      <c r="DW132">
        <v>0</v>
      </c>
      <c r="DX132" t="s">
        <v>162</v>
      </c>
      <c r="DY132" t="s">
        <v>162</v>
      </c>
      <c r="DZ132" t="s">
        <v>162</v>
      </c>
      <c r="EA132" t="s">
        <v>162</v>
      </c>
      <c r="EB132">
        <v>0</v>
      </c>
      <c r="EC132">
        <v>0</v>
      </c>
      <c r="ED132">
        <v>306.75</v>
      </c>
      <c r="EE132">
        <v>23.01</v>
      </c>
      <c r="EF132" t="s">
        <v>162</v>
      </c>
      <c r="EG132" t="s">
        <v>162</v>
      </c>
      <c r="EH132" t="s">
        <v>569</v>
      </c>
      <c r="EI132" t="s">
        <v>568</v>
      </c>
      <c r="EJ132" t="s">
        <v>162</v>
      </c>
      <c r="EK132" t="s">
        <v>570</v>
      </c>
      <c r="EL132" t="s">
        <v>126</v>
      </c>
      <c r="EM132" t="s">
        <v>162</v>
      </c>
      <c r="EN132" t="s">
        <v>162</v>
      </c>
      <c r="EO132" t="s">
        <v>162</v>
      </c>
      <c r="EP132" t="s">
        <v>162</v>
      </c>
      <c r="EQ132" t="s">
        <v>162</v>
      </c>
      <c r="ER132" t="s">
        <v>162</v>
      </c>
      <c r="ES132" t="s">
        <v>162</v>
      </c>
      <c r="ET132" t="s">
        <v>162</v>
      </c>
      <c r="EU132" t="s">
        <v>537</v>
      </c>
      <c r="EV132">
        <v>0</v>
      </c>
      <c r="EW132">
        <v>61350</v>
      </c>
      <c r="EX132">
        <v>0</v>
      </c>
      <c r="EY132" t="s">
        <v>162</v>
      </c>
      <c r="EZ132" t="s">
        <v>171</v>
      </c>
      <c r="FA132" t="s">
        <v>162</v>
      </c>
      <c r="FB132">
        <v>0</v>
      </c>
      <c r="FC132">
        <v>0</v>
      </c>
    </row>
    <row r="133" spans="1:159" x14ac:dyDescent="0.25">
      <c r="A133" t="s">
        <v>157</v>
      </c>
      <c r="B133" t="s">
        <v>144</v>
      </c>
      <c r="C133">
        <v>9813510105</v>
      </c>
      <c r="D133" t="s">
        <v>145</v>
      </c>
      <c r="E133" t="s">
        <v>249</v>
      </c>
      <c r="F133" s="3" t="s">
        <v>147</v>
      </c>
      <c r="G133" t="s">
        <v>230</v>
      </c>
      <c r="H133" t="s">
        <v>231</v>
      </c>
      <c r="I133" t="s">
        <v>232</v>
      </c>
      <c r="J133" t="s">
        <v>233</v>
      </c>
      <c r="K133" t="s">
        <v>152</v>
      </c>
      <c r="L133" s="4">
        <v>0.5</v>
      </c>
      <c r="M133" s="4">
        <v>65370</v>
      </c>
      <c r="N133" t="s">
        <v>153</v>
      </c>
      <c r="O133" t="s">
        <v>338</v>
      </c>
      <c r="P133" t="s">
        <v>520</v>
      </c>
      <c r="Q133">
        <v>34987</v>
      </c>
      <c r="R133">
        <v>872461</v>
      </c>
      <c r="S133" s="3" t="s">
        <v>156</v>
      </c>
      <c r="T133" t="s">
        <v>157</v>
      </c>
      <c r="U133">
        <v>2617754119</v>
      </c>
      <c r="V133" t="s">
        <v>521</v>
      </c>
      <c r="W133" t="s">
        <v>521</v>
      </c>
      <c r="X133">
        <v>9637773</v>
      </c>
      <c r="Y133">
        <v>1001713</v>
      </c>
      <c r="Z133">
        <v>25528810</v>
      </c>
      <c r="AA133">
        <v>9813510105</v>
      </c>
      <c r="AB133">
        <v>800578</v>
      </c>
      <c r="AC133" t="s">
        <v>159</v>
      </c>
      <c r="AD133" t="s">
        <v>160</v>
      </c>
      <c r="AE133" t="s">
        <v>161</v>
      </c>
      <c r="AF133" t="s">
        <v>233</v>
      </c>
      <c r="AG133">
        <v>5999</v>
      </c>
      <c r="AH133">
        <v>63</v>
      </c>
      <c r="AI133" t="s">
        <v>162</v>
      </c>
      <c r="AJ133" t="s">
        <v>162</v>
      </c>
      <c r="AK133" t="s">
        <v>162</v>
      </c>
      <c r="AL133" t="s">
        <v>163</v>
      </c>
      <c r="AM133" t="s">
        <v>521</v>
      </c>
      <c r="AN133">
        <v>566</v>
      </c>
      <c r="AO133">
        <v>777295</v>
      </c>
      <c r="AP133">
        <v>566</v>
      </c>
      <c r="AQ133">
        <v>9813510105</v>
      </c>
      <c r="AR133">
        <v>9813510105</v>
      </c>
      <c r="AS133" t="s">
        <v>153</v>
      </c>
      <c r="AT133" t="s">
        <v>341</v>
      </c>
      <c r="AU133" t="s">
        <v>162</v>
      </c>
      <c r="AV133" t="s">
        <v>254</v>
      </c>
      <c r="AW133" s="4">
        <v>0.5</v>
      </c>
      <c r="AX133">
        <v>65370</v>
      </c>
      <c r="AY133">
        <v>65370</v>
      </c>
      <c r="AZ133" s="9">
        <f t="shared" si="14"/>
        <v>65370</v>
      </c>
      <c r="BA133" s="9">
        <v>350</v>
      </c>
      <c r="BB133" s="9">
        <f t="shared" si="15"/>
        <v>65020</v>
      </c>
      <c r="BC133" s="10">
        <f t="shared" si="16"/>
        <v>11443.52</v>
      </c>
      <c r="BD133" s="11">
        <f t="shared" si="17"/>
        <v>52016</v>
      </c>
      <c r="BE133" s="12">
        <f t="shared" si="18"/>
        <v>1560.48</v>
      </c>
      <c r="BF133" s="9">
        <v>250</v>
      </c>
      <c r="BG133" s="13">
        <f t="shared" si="19"/>
        <v>81.25</v>
      </c>
      <c r="BH133" s="13"/>
      <c r="BI133" s="14"/>
      <c r="BJ133" s="9">
        <f t="shared" si="20"/>
        <v>18.75</v>
      </c>
      <c r="BK133" t="s">
        <v>162</v>
      </c>
      <c r="BL133" t="s">
        <v>162</v>
      </c>
      <c r="BM133" t="s">
        <v>162</v>
      </c>
      <c r="BN133" t="s">
        <v>162</v>
      </c>
      <c r="BO133">
        <v>566</v>
      </c>
      <c r="BP133">
        <v>566</v>
      </c>
      <c r="BQ133">
        <v>65370</v>
      </c>
      <c r="BR133">
        <v>1000</v>
      </c>
      <c r="BS133">
        <v>326.85000000000002</v>
      </c>
      <c r="BT133">
        <v>24.51</v>
      </c>
      <c r="BU133">
        <v>0</v>
      </c>
      <c r="BV133">
        <v>65018.636299999998</v>
      </c>
      <c r="BW133">
        <v>0</v>
      </c>
      <c r="BX133" t="s">
        <v>162</v>
      </c>
      <c r="BY133" t="s">
        <v>162</v>
      </c>
      <c r="BZ133">
        <v>0</v>
      </c>
      <c r="CA133">
        <v>0</v>
      </c>
      <c r="CB133" t="s">
        <v>166</v>
      </c>
      <c r="CC133">
        <v>130.74</v>
      </c>
      <c r="CD133" t="s">
        <v>162</v>
      </c>
      <c r="CE133">
        <v>0</v>
      </c>
      <c r="CF133">
        <v>0</v>
      </c>
      <c r="CG133" t="s">
        <v>167</v>
      </c>
      <c r="CH133">
        <v>0</v>
      </c>
      <c r="CI133">
        <v>0.2</v>
      </c>
      <c r="CJ133">
        <v>130.74</v>
      </c>
      <c r="CK133" t="s">
        <v>162</v>
      </c>
      <c r="CL133" t="s">
        <v>167</v>
      </c>
      <c r="CM133" t="s">
        <v>162</v>
      </c>
      <c r="CN133" t="s">
        <v>162</v>
      </c>
      <c r="CO133">
        <v>0</v>
      </c>
      <c r="CP133" t="s">
        <v>249</v>
      </c>
      <c r="CQ133">
        <v>30</v>
      </c>
      <c r="CR133">
        <v>39.222000000000001</v>
      </c>
      <c r="CS133">
        <v>2.94</v>
      </c>
      <c r="CT133">
        <v>65328.92</v>
      </c>
      <c r="CU133" t="s">
        <v>168</v>
      </c>
      <c r="CV133">
        <v>25</v>
      </c>
      <c r="CW133">
        <v>32.685000000000002</v>
      </c>
      <c r="CX133">
        <v>2.4500000000000002</v>
      </c>
      <c r="CY133" t="s">
        <v>168</v>
      </c>
      <c r="CZ133">
        <v>7.5</v>
      </c>
      <c r="DA133">
        <v>9.8055000000000003</v>
      </c>
      <c r="DB133">
        <v>0.74</v>
      </c>
      <c r="DC133" t="s">
        <v>163</v>
      </c>
      <c r="DD133">
        <v>7.5</v>
      </c>
      <c r="DE133">
        <v>9.8055000000000003</v>
      </c>
      <c r="DF133">
        <v>0.74</v>
      </c>
      <c r="DG133">
        <v>0</v>
      </c>
      <c r="DH133">
        <v>1</v>
      </c>
      <c r="DI133">
        <v>0.08</v>
      </c>
      <c r="DJ133" t="s">
        <v>168</v>
      </c>
      <c r="DK133">
        <v>5</v>
      </c>
      <c r="DL133">
        <v>6.5369999999999999</v>
      </c>
      <c r="DM133">
        <v>0.49</v>
      </c>
      <c r="DN133" t="s">
        <v>168</v>
      </c>
      <c r="DO133">
        <v>25</v>
      </c>
      <c r="DP133">
        <v>32.685000000000002</v>
      </c>
      <c r="DQ133">
        <v>2.4500000000000002</v>
      </c>
      <c r="DR133" t="s">
        <v>162</v>
      </c>
      <c r="DS133">
        <v>0</v>
      </c>
      <c r="DT133">
        <v>0</v>
      </c>
      <c r="DU133" t="s">
        <v>162</v>
      </c>
      <c r="DV133">
        <v>0</v>
      </c>
      <c r="DW133">
        <v>0</v>
      </c>
      <c r="DX133" t="s">
        <v>162</v>
      </c>
      <c r="DY133" t="s">
        <v>162</v>
      </c>
      <c r="DZ133" t="s">
        <v>162</v>
      </c>
      <c r="EA133" t="s">
        <v>162</v>
      </c>
      <c r="EB133">
        <v>0</v>
      </c>
      <c r="EC133">
        <v>0</v>
      </c>
      <c r="ED133">
        <v>196.11</v>
      </c>
      <c r="EE133">
        <v>14.7</v>
      </c>
      <c r="EF133">
        <v>2.0020566000040006E+19</v>
      </c>
      <c r="EG133">
        <v>3.0040567E+19</v>
      </c>
      <c r="EH133" t="s">
        <v>521</v>
      </c>
      <c r="EI133" t="s">
        <v>521</v>
      </c>
      <c r="EJ133" t="s">
        <v>162</v>
      </c>
      <c r="EK133" t="s">
        <v>162</v>
      </c>
      <c r="EL133" t="s">
        <v>126</v>
      </c>
      <c r="EM133" t="s">
        <v>162</v>
      </c>
      <c r="EN133" t="s">
        <v>162</v>
      </c>
      <c r="EO133" t="s">
        <v>162</v>
      </c>
      <c r="EP133" t="s">
        <v>162</v>
      </c>
      <c r="EQ133" t="s">
        <v>162</v>
      </c>
      <c r="ER133" t="s">
        <v>162</v>
      </c>
      <c r="ES133" t="s">
        <v>162</v>
      </c>
      <c r="ET133" t="s">
        <v>162</v>
      </c>
      <c r="EU133" t="s">
        <v>162</v>
      </c>
      <c r="EV133">
        <v>65328.92</v>
      </c>
      <c r="EW133">
        <v>0</v>
      </c>
      <c r="EX133">
        <v>0</v>
      </c>
      <c r="EY133" t="s">
        <v>162</v>
      </c>
      <c r="EZ133" t="s">
        <v>171</v>
      </c>
      <c r="FA133" t="s">
        <v>162</v>
      </c>
      <c r="FB133">
        <v>0</v>
      </c>
      <c r="FC133">
        <v>0</v>
      </c>
    </row>
    <row r="134" spans="1:159" x14ac:dyDescent="0.25">
      <c r="A134" t="s">
        <v>157</v>
      </c>
      <c r="B134" t="s">
        <v>144</v>
      </c>
      <c r="C134">
        <v>9814039314</v>
      </c>
      <c r="D134" t="s">
        <v>145</v>
      </c>
      <c r="E134" t="s">
        <v>229</v>
      </c>
      <c r="F134" s="3" t="s">
        <v>147</v>
      </c>
      <c r="G134" t="s">
        <v>230</v>
      </c>
      <c r="H134" t="s">
        <v>231</v>
      </c>
      <c r="I134" t="s">
        <v>232</v>
      </c>
      <c r="J134" t="s">
        <v>233</v>
      </c>
      <c r="K134" t="s">
        <v>152</v>
      </c>
      <c r="L134" s="4">
        <v>0.5</v>
      </c>
      <c r="M134" s="4">
        <v>96050</v>
      </c>
      <c r="N134" t="s">
        <v>153</v>
      </c>
      <c r="O134" t="s">
        <v>406</v>
      </c>
      <c r="P134" t="s">
        <v>407</v>
      </c>
      <c r="Q134">
        <v>34988</v>
      </c>
      <c r="R134">
        <v>7017</v>
      </c>
      <c r="S134" s="3" t="s">
        <v>156</v>
      </c>
      <c r="T134" t="s">
        <v>157</v>
      </c>
      <c r="U134">
        <v>2617801697</v>
      </c>
      <c r="V134" t="s">
        <v>408</v>
      </c>
      <c r="W134" t="s">
        <v>408</v>
      </c>
      <c r="X134">
        <v>9746876</v>
      </c>
      <c r="Y134">
        <v>1001735</v>
      </c>
      <c r="Z134">
        <v>25529329</v>
      </c>
      <c r="AA134">
        <v>9814039314</v>
      </c>
      <c r="AB134">
        <v>800578</v>
      </c>
      <c r="AC134" t="s">
        <v>159</v>
      </c>
      <c r="AD134" t="s">
        <v>160</v>
      </c>
      <c r="AE134" t="s">
        <v>161</v>
      </c>
      <c r="AF134" t="s">
        <v>233</v>
      </c>
      <c r="AG134">
        <v>5999</v>
      </c>
      <c r="AH134">
        <v>63</v>
      </c>
      <c r="AI134" t="s">
        <v>162</v>
      </c>
      <c r="AJ134" t="s">
        <v>162</v>
      </c>
      <c r="AK134" t="s">
        <v>162</v>
      </c>
      <c r="AL134" t="s">
        <v>163</v>
      </c>
      <c r="AM134" t="s">
        <v>408</v>
      </c>
      <c r="AN134">
        <v>566</v>
      </c>
      <c r="AO134">
        <v>7017</v>
      </c>
      <c r="AP134">
        <v>566</v>
      </c>
      <c r="AQ134">
        <v>9814039314</v>
      </c>
      <c r="AR134">
        <v>9814039314</v>
      </c>
      <c r="AS134" t="s">
        <v>153</v>
      </c>
      <c r="AT134" t="s">
        <v>409</v>
      </c>
      <c r="AU134" t="s">
        <v>162</v>
      </c>
      <c r="AV134" t="s">
        <v>238</v>
      </c>
      <c r="AW134" s="4">
        <v>0.5</v>
      </c>
      <c r="AX134">
        <v>96050</v>
      </c>
      <c r="AY134">
        <v>96050</v>
      </c>
      <c r="AZ134" s="9">
        <f t="shared" si="14"/>
        <v>96050</v>
      </c>
      <c r="BA134" s="9">
        <v>350</v>
      </c>
      <c r="BB134" s="9">
        <f t="shared" si="15"/>
        <v>95700</v>
      </c>
      <c r="BC134" s="10">
        <f t="shared" si="16"/>
        <v>16843.2</v>
      </c>
      <c r="BD134" s="11">
        <f t="shared" si="17"/>
        <v>76560</v>
      </c>
      <c r="BE134" s="12">
        <f t="shared" si="18"/>
        <v>2296.8000000000002</v>
      </c>
      <c r="BF134" s="9">
        <v>250</v>
      </c>
      <c r="BG134" s="13">
        <f t="shared" si="19"/>
        <v>81.25</v>
      </c>
      <c r="BH134" s="13"/>
      <c r="BI134" s="14"/>
      <c r="BJ134" s="9">
        <f t="shared" si="20"/>
        <v>18.75</v>
      </c>
      <c r="BK134" t="s">
        <v>162</v>
      </c>
      <c r="BL134" t="s">
        <v>162</v>
      </c>
      <c r="BM134" t="s">
        <v>162</v>
      </c>
      <c r="BN134" t="s">
        <v>162</v>
      </c>
      <c r="BO134">
        <v>566</v>
      </c>
      <c r="BP134">
        <v>566</v>
      </c>
      <c r="BQ134">
        <v>96050</v>
      </c>
      <c r="BR134">
        <v>1000</v>
      </c>
      <c r="BS134">
        <v>480.25</v>
      </c>
      <c r="BT134">
        <v>36.020000000000003</v>
      </c>
      <c r="BU134">
        <v>0</v>
      </c>
      <c r="BV134">
        <v>95533.731299999999</v>
      </c>
      <c r="BW134">
        <v>0</v>
      </c>
      <c r="BX134" t="s">
        <v>162</v>
      </c>
      <c r="BY134" t="s">
        <v>162</v>
      </c>
      <c r="BZ134">
        <v>0</v>
      </c>
      <c r="CA134">
        <v>0</v>
      </c>
      <c r="CB134" t="s">
        <v>166</v>
      </c>
      <c r="CC134">
        <v>192.1</v>
      </c>
      <c r="CD134" t="s">
        <v>162</v>
      </c>
      <c r="CE134">
        <v>0</v>
      </c>
      <c r="CF134">
        <v>0</v>
      </c>
      <c r="CG134" t="s">
        <v>167</v>
      </c>
      <c r="CH134">
        <v>0</v>
      </c>
      <c r="CI134">
        <v>0.2</v>
      </c>
      <c r="CJ134">
        <v>192.1</v>
      </c>
      <c r="CK134" t="s">
        <v>162</v>
      </c>
      <c r="CL134" t="s">
        <v>167</v>
      </c>
      <c r="CM134" t="s">
        <v>162</v>
      </c>
      <c r="CN134" t="s">
        <v>162</v>
      </c>
      <c r="CO134">
        <v>0</v>
      </c>
      <c r="CP134" t="s">
        <v>229</v>
      </c>
      <c r="CQ134">
        <v>30</v>
      </c>
      <c r="CR134">
        <v>57.63</v>
      </c>
      <c r="CS134">
        <v>4.32</v>
      </c>
      <c r="CT134">
        <v>95991.28</v>
      </c>
      <c r="CU134" t="s">
        <v>168</v>
      </c>
      <c r="CV134">
        <v>25</v>
      </c>
      <c r="CW134">
        <v>48.024999999999999</v>
      </c>
      <c r="CX134">
        <v>3.6</v>
      </c>
      <c r="CY134" t="s">
        <v>168</v>
      </c>
      <c r="CZ134">
        <v>7.5</v>
      </c>
      <c r="DA134">
        <v>14.407500000000001</v>
      </c>
      <c r="DB134">
        <v>1.08</v>
      </c>
      <c r="DC134" t="s">
        <v>163</v>
      </c>
      <c r="DD134">
        <v>7.5</v>
      </c>
      <c r="DE134">
        <v>14.407500000000001</v>
      </c>
      <c r="DF134">
        <v>1.08</v>
      </c>
      <c r="DG134">
        <v>0</v>
      </c>
      <c r="DH134">
        <v>3</v>
      </c>
      <c r="DI134">
        <v>0.23</v>
      </c>
      <c r="DJ134" t="s">
        <v>168</v>
      </c>
      <c r="DK134">
        <v>5</v>
      </c>
      <c r="DL134">
        <v>9.6050000000000004</v>
      </c>
      <c r="DM134">
        <v>0.72</v>
      </c>
      <c r="DN134" t="s">
        <v>168</v>
      </c>
      <c r="DO134">
        <v>25</v>
      </c>
      <c r="DP134">
        <v>48.024999999999999</v>
      </c>
      <c r="DQ134">
        <v>3.6</v>
      </c>
      <c r="DR134" t="s">
        <v>162</v>
      </c>
      <c r="DS134">
        <v>0</v>
      </c>
      <c r="DT134">
        <v>0</v>
      </c>
      <c r="DU134" t="s">
        <v>162</v>
      </c>
      <c r="DV134">
        <v>0</v>
      </c>
      <c r="DW134">
        <v>0</v>
      </c>
      <c r="DX134" t="s">
        <v>162</v>
      </c>
      <c r="DY134" t="s">
        <v>162</v>
      </c>
      <c r="DZ134" t="s">
        <v>162</v>
      </c>
      <c r="EA134" t="s">
        <v>162</v>
      </c>
      <c r="EB134">
        <v>0</v>
      </c>
      <c r="EC134">
        <v>0</v>
      </c>
      <c r="ED134">
        <v>288.14999999999998</v>
      </c>
      <c r="EE134">
        <v>21.62</v>
      </c>
      <c r="EF134">
        <v>2.0020566000040006E+19</v>
      </c>
      <c r="EG134">
        <v>3.0040567E+19</v>
      </c>
      <c r="EH134" t="s">
        <v>408</v>
      </c>
      <c r="EI134" t="s">
        <v>408</v>
      </c>
      <c r="EJ134" t="s">
        <v>162</v>
      </c>
      <c r="EK134" t="s">
        <v>162</v>
      </c>
      <c r="EL134" t="s">
        <v>126</v>
      </c>
      <c r="EM134" t="s">
        <v>162</v>
      </c>
      <c r="EN134" t="s">
        <v>162</v>
      </c>
      <c r="EO134" t="s">
        <v>162</v>
      </c>
      <c r="EP134" t="s">
        <v>162</v>
      </c>
      <c r="EQ134" t="s">
        <v>162</v>
      </c>
      <c r="ER134" t="s">
        <v>162</v>
      </c>
      <c r="ES134" t="s">
        <v>162</v>
      </c>
      <c r="ET134" t="s">
        <v>162</v>
      </c>
      <c r="EU134" t="s">
        <v>162</v>
      </c>
      <c r="EV134">
        <v>95991.28</v>
      </c>
      <c r="EW134">
        <v>0</v>
      </c>
      <c r="EX134">
        <v>0</v>
      </c>
      <c r="EY134" t="s">
        <v>162</v>
      </c>
      <c r="EZ134" t="s">
        <v>171</v>
      </c>
      <c r="FA134" t="s">
        <v>162</v>
      </c>
      <c r="FB134">
        <v>0</v>
      </c>
      <c r="FC134">
        <v>0</v>
      </c>
    </row>
    <row r="135" spans="1:159" x14ac:dyDescent="0.25">
      <c r="A135" t="s">
        <v>157</v>
      </c>
      <c r="B135" t="s">
        <v>144</v>
      </c>
      <c r="C135">
        <v>9812073876</v>
      </c>
      <c r="D135" t="s">
        <v>145</v>
      </c>
      <c r="E135" t="s">
        <v>229</v>
      </c>
      <c r="F135" s="3" t="s">
        <v>147</v>
      </c>
      <c r="G135" t="s">
        <v>230</v>
      </c>
      <c r="H135" t="s">
        <v>231</v>
      </c>
      <c r="I135" t="s">
        <v>232</v>
      </c>
      <c r="J135" t="s">
        <v>233</v>
      </c>
      <c r="K135" t="s">
        <v>152</v>
      </c>
      <c r="L135" s="4">
        <v>0.5</v>
      </c>
      <c r="M135" s="4">
        <v>103550</v>
      </c>
      <c r="N135" t="s">
        <v>153</v>
      </c>
      <c r="O135" t="s">
        <v>564</v>
      </c>
      <c r="P135" t="s">
        <v>565</v>
      </c>
      <c r="Q135">
        <v>34984</v>
      </c>
      <c r="R135">
        <v>578191</v>
      </c>
      <c r="S135" s="3" t="s">
        <v>156</v>
      </c>
      <c r="T135" t="s">
        <v>157</v>
      </c>
      <c r="U135">
        <v>2617502932</v>
      </c>
      <c r="V135" t="s">
        <v>566</v>
      </c>
      <c r="W135" t="s">
        <v>566</v>
      </c>
      <c r="X135">
        <v>8153446</v>
      </c>
      <c r="Y135">
        <v>1001681</v>
      </c>
      <c r="Z135">
        <v>25527662</v>
      </c>
      <c r="AA135">
        <v>9812073876</v>
      </c>
      <c r="AB135">
        <v>800578</v>
      </c>
      <c r="AC135" t="s">
        <v>159</v>
      </c>
      <c r="AD135" t="s">
        <v>160</v>
      </c>
      <c r="AE135" t="s">
        <v>161</v>
      </c>
      <c r="AF135" t="s">
        <v>233</v>
      </c>
      <c r="AG135">
        <v>5999</v>
      </c>
      <c r="AH135">
        <v>63</v>
      </c>
      <c r="AI135" t="s">
        <v>162</v>
      </c>
      <c r="AJ135" t="s">
        <v>162</v>
      </c>
      <c r="AK135" t="s">
        <v>162</v>
      </c>
      <c r="AL135" t="s">
        <v>163</v>
      </c>
      <c r="AM135" t="s">
        <v>566</v>
      </c>
      <c r="AN135">
        <v>566</v>
      </c>
      <c r="AO135">
        <v>578191</v>
      </c>
      <c r="AP135">
        <v>566</v>
      </c>
      <c r="AQ135">
        <v>9812073876</v>
      </c>
      <c r="AR135">
        <v>9812073876</v>
      </c>
      <c r="AS135" t="s">
        <v>153</v>
      </c>
      <c r="AT135" t="s">
        <v>567</v>
      </c>
      <c r="AU135" t="s">
        <v>162</v>
      </c>
      <c r="AV135" t="s">
        <v>238</v>
      </c>
      <c r="AW135" s="4">
        <v>0.5</v>
      </c>
      <c r="AX135">
        <v>103550</v>
      </c>
      <c r="AY135">
        <v>103550</v>
      </c>
      <c r="AZ135" s="9">
        <f t="shared" si="14"/>
        <v>103550</v>
      </c>
      <c r="BA135" s="9">
        <v>350</v>
      </c>
      <c r="BB135" s="9">
        <f t="shared" si="15"/>
        <v>103200</v>
      </c>
      <c r="BC135" s="10">
        <f t="shared" si="16"/>
        <v>18163.2</v>
      </c>
      <c r="BD135" s="11">
        <f t="shared" si="17"/>
        <v>82560</v>
      </c>
      <c r="BE135" s="12">
        <f t="shared" si="18"/>
        <v>2476.8000000000002</v>
      </c>
      <c r="BF135" s="9">
        <v>250</v>
      </c>
      <c r="BG135" s="13">
        <f t="shared" si="19"/>
        <v>81.25</v>
      </c>
      <c r="BH135" s="13"/>
      <c r="BI135" s="14"/>
      <c r="BJ135" s="9">
        <f t="shared" si="20"/>
        <v>18.75</v>
      </c>
      <c r="BK135" t="s">
        <v>162</v>
      </c>
      <c r="BL135" t="s">
        <v>162</v>
      </c>
      <c r="BM135" t="s">
        <v>162</v>
      </c>
      <c r="BN135" t="s">
        <v>162</v>
      </c>
      <c r="BO135">
        <v>566</v>
      </c>
      <c r="BP135">
        <v>566</v>
      </c>
      <c r="BQ135">
        <v>103550</v>
      </c>
      <c r="BR135">
        <v>1000</v>
      </c>
      <c r="BS135">
        <v>517.75</v>
      </c>
      <c r="BT135">
        <v>38.83</v>
      </c>
      <c r="BU135">
        <v>0</v>
      </c>
      <c r="BV135">
        <v>102993.4188</v>
      </c>
      <c r="BW135">
        <v>0</v>
      </c>
      <c r="BX135" t="s">
        <v>162</v>
      </c>
      <c r="BY135" t="s">
        <v>162</v>
      </c>
      <c r="BZ135">
        <v>0</v>
      </c>
      <c r="CA135">
        <v>0</v>
      </c>
      <c r="CB135" t="s">
        <v>166</v>
      </c>
      <c r="CC135">
        <v>207.1</v>
      </c>
      <c r="CD135" t="s">
        <v>162</v>
      </c>
      <c r="CE135">
        <v>0</v>
      </c>
      <c r="CF135">
        <v>0</v>
      </c>
      <c r="CG135" t="s">
        <v>167</v>
      </c>
      <c r="CH135">
        <v>0</v>
      </c>
      <c r="CI135">
        <v>0.2</v>
      </c>
      <c r="CJ135">
        <v>207.1</v>
      </c>
      <c r="CK135" t="s">
        <v>162</v>
      </c>
      <c r="CL135" t="s">
        <v>167</v>
      </c>
      <c r="CM135" t="s">
        <v>162</v>
      </c>
      <c r="CN135" t="s">
        <v>162</v>
      </c>
      <c r="CO135">
        <v>0</v>
      </c>
      <c r="CP135" t="s">
        <v>229</v>
      </c>
      <c r="CQ135">
        <v>30</v>
      </c>
      <c r="CR135">
        <v>62.13</v>
      </c>
      <c r="CS135">
        <v>4.66</v>
      </c>
      <c r="CT135">
        <v>103486.44</v>
      </c>
      <c r="CU135" t="s">
        <v>168</v>
      </c>
      <c r="CV135">
        <v>25</v>
      </c>
      <c r="CW135">
        <v>51.774999999999999</v>
      </c>
      <c r="CX135">
        <v>3.88</v>
      </c>
      <c r="CY135" t="s">
        <v>168</v>
      </c>
      <c r="CZ135">
        <v>7.5</v>
      </c>
      <c r="DA135">
        <v>15.532500000000001</v>
      </c>
      <c r="DB135">
        <v>1.1599999999999999</v>
      </c>
      <c r="DC135" t="s">
        <v>163</v>
      </c>
      <c r="DD135">
        <v>7.5</v>
      </c>
      <c r="DE135">
        <v>15.532500000000001</v>
      </c>
      <c r="DF135">
        <v>1.1599999999999999</v>
      </c>
      <c r="DG135">
        <v>0</v>
      </c>
      <c r="DH135">
        <v>3</v>
      </c>
      <c r="DI135">
        <v>0.23</v>
      </c>
      <c r="DJ135" t="s">
        <v>168</v>
      </c>
      <c r="DK135">
        <v>5</v>
      </c>
      <c r="DL135">
        <v>10.355</v>
      </c>
      <c r="DM135">
        <v>0.78</v>
      </c>
      <c r="DN135" t="s">
        <v>168</v>
      </c>
      <c r="DO135">
        <v>25</v>
      </c>
      <c r="DP135">
        <v>51.774999999999999</v>
      </c>
      <c r="DQ135">
        <v>3.88</v>
      </c>
      <c r="DR135" t="s">
        <v>162</v>
      </c>
      <c r="DS135">
        <v>0</v>
      </c>
      <c r="DT135">
        <v>0</v>
      </c>
      <c r="DU135" t="s">
        <v>162</v>
      </c>
      <c r="DV135">
        <v>0</v>
      </c>
      <c r="DW135">
        <v>0</v>
      </c>
      <c r="DX135" t="s">
        <v>162</v>
      </c>
      <c r="DY135" t="s">
        <v>162</v>
      </c>
      <c r="DZ135" t="s">
        <v>162</v>
      </c>
      <c r="EA135" t="s">
        <v>162</v>
      </c>
      <c r="EB135">
        <v>0</v>
      </c>
      <c r="EC135">
        <v>0</v>
      </c>
      <c r="ED135">
        <v>310.64999999999998</v>
      </c>
      <c r="EE135">
        <v>23.31</v>
      </c>
      <c r="EF135">
        <v>2.0020566000040006E+19</v>
      </c>
      <c r="EG135">
        <v>3.0040567E+19</v>
      </c>
      <c r="EH135" t="s">
        <v>566</v>
      </c>
      <c r="EI135" t="s">
        <v>566</v>
      </c>
      <c r="EJ135" t="s">
        <v>162</v>
      </c>
      <c r="EK135" t="s">
        <v>162</v>
      </c>
      <c r="EL135" t="s">
        <v>126</v>
      </c>
      <c r="EM135" t="s">
        <v>162</v>
      </c>
      <c r="EN135" t="s">
        <v>162</v>
      </c>
      <c r="EO135" t="s">
        <v>162</v>
      </c>
      <c r="EP135" t="s">
        <v>162</v>
      </c>
      <c r="EQ135" t="s">
        <v>162</v>
      </c>
      <c r="ER135" t="s">
        <v>162</v>
      </c>
      <c r="ES135" t="s">
        <v>162</v>
      </c>
      <c r="ET135" t="s">
        <v>162</v>
      </c>
      <c r="EU135" t="s">
        <v>162</v>
      </c>
      <c r="EV135">
        <v>103486.44</v>
      </c>
      <c r="EW135">
        <v>0</v>
      </c>
      <c r="EX135">
        <v>0</v>
      </c>
      <c r="EY135" t="s">
        <v>162</v>
      </c>
      <c r="EZ135" t="s">
        <v>171</v>
      </c>
      <c r="FA135" t="s">
        <v>162</v>
      </c>
      <c r="FB135">
        <v>0</v>
      </c>
      <c r="FC135">
        <v>0</v>
      </c>
    </row>
    <row r="136" spans="1:159" x14ac:dyDescent="0.25">
      <c r="A136" t="s">
        <v>157</v>
      </c>
      <c r="B136" t="s">
        <v>144</v>
      </c>
      <c r="C136">
        <v>9813823640</v>
      </c>
      <c r="D136" t="s">
        <v>145</v>
      </c>
      <c r="E136" t="s">
        <v>249</v>
      </c>
      <c r="F136" s="3" t="s">
        <v>147</v>
      </c>
      <c r="G136" t="s">
        <v>230</v>
      </c>
      <c r="H136" t="s">
        <v>231</v>
      </c>
      <c r="I136" t="s">
        <v>232</v>
      </c>
      <c r="J136" t="s">
        <v>233</v>
      </c>
      <c r="K136" t="s">
        <v>152</v>
      </c>
      <c r="L136" s="4">
        <v>0.5</v>
      </c>
      <c r="M136" s="4">
        <v>113050</v>
      </c>
      <c r="N136" t="s">
        <v>153</v>
      </c>
      <c r="O136" t="s">
        <v>338</v>
      </c>
      <c r="P136" t="s">
        <v>342</v>
      </c>
      <c r="Q136">
        <v>34987</v>
      </c>
      <c r="R136">
        <v>2112</v>
      </c>
      <c r="S136" s="3" t="s">
        <v>156</v>
      </c>
      <c r="T136" t="s">
        <v>157</v>
      </c>
      <c r="U136">
        <v>2617766789</v>
      </c>
      <c r="V136" t="s">
        <v>343</v>
      </c>
      <c r="W136" t="s">
        <v>343</v>
      </c>
      <c r="X136">
        <v>9261439</v>
      </c>
      <c r="Y136">
        <v>1001726</v>
      </c>
      <c r="Z136">
        <v>25529133</v>
      </c>
      <c r="AA136">
        <v>9813823640</v>
      </c>
      <c r="AB136">
        <v>800578</v>
      </c>
      <c r="AC136" t="s">
        <v>159</v>
      </c>
      <c r="AD136" t="s">
        <v>160</v>
      </c>
      <c r="AE136" t="s">
        <v>161</v>
      </c>
      <c r="AF136" t="s">
        <v>233</v>
      </c>
      <c r="AG136">
        <v>5999</v>
      </c>
      <c r="AH136">
        <v>63</v>
      </c>
      <c r="AI136" t="s">
        <v>162</v>
      </c>
      <c r="AJ136" t="s">
        <v>162</v>
      </c>
      <c r="AK136" t="s">
        <v>162</v>
      </c>
      <c r="AL136" t="s">
        <v>163</v>
      </c>
      <c r="AM136" t="s">
        <v>343</v>
      </c>
      <c r="AN136">
        <v>566</v>
      </c>
      <c r="AO136">
        <v>941135</v>
      </c>
      <c r="AP136">
        <v>566</v>
      </c>
      <c r="AQ136">
        <v>9813823640</v>
      </c>
      <c r="AR136">
        <v>9813823640</v>
      </c>
      <c r="AS136" t="s">
        <v>153</v>
      </c>
      <c r="AT136" t="s">
        <v>341</v>
      </c>
      <c r="AU136" t="s">
        <v>162</v>
      </c>
      <c r="AV136" t="s">
        <v>254</v>
      </c>
      <c r="AW136" s="4">
        <v>0.5</v>
      </c>
      <c r="AX136">
        <v>113050</v>
      </c>
      <c r="AY136">
        <v>113050</v>
      </c>
      <c r="AZ136" s="9">
        <f t="shared" si="14"/>
        <v>113050</v>
      </c>
      <c r="BA136" s="9">
        <v>350</v>
      </c>
      <c r="BB136" s="9">
        <f t="shared" si="15"/>
        <v>112700</v>
      </c>
      <c r="BC136" s="10">
        <f t="shared" si="16"/>
        <v>19835.2</v>
      </c>
      <c r="BD136" s="11">
        <f t="shared" si="17"/>
        <v>90160</v>
      </c>
      <c r="BE136" s="12">
        <f t="shared" si="18"/>
        <v>2704.8</v>
      </c>
      <c r="BF136" s="9">
        <v>250</v>
      </c>
      <c r="BG136" s="13">
        <f t="shared" si="19"/>
        <v>81.25</v>
      </c>
      <c r="BH136" s="13"/>
      <c r="BI136" s="14"/>
      <c r="BJ136" s="9">
        <f t="shared" si="20"/>
        <v>18.75</v>
      </c>
      <c r="BK136" t="s">
        <v>162</v>
      </c>
      <c r="BL136" t="s">
        <v>162</v>
      </c>
      <c r="BM136" t="s">
        <v>162</v>
      </c>
      <c r="BN136" t="s">
        <v>162</v>
      </c>
      <c r="BO136">
        <v>566</v>
      </c>
      <c r="BP136">
        <v>566</v>
      </c>
      <c r="BQ136">
        <v>113050</v>
      </c>
      <c r="BR136">
        <v>1000</v>
      </c>
      <c r="BS136">
        <v>565.25</v>
      </c>
      <c r="BT136">
        <v>42.39</v>
      </c>
      <c r="BU136">
        <v>0</v>
      </c>
      <c r="BV136">
        <v>112442.3563</v>
      </c>
      <c r="BW136">
        <v>0</v>
      </c>
      <c r="BX136" t="s">
        <v>162</v>
      </c>
      <c r="BY136" t="s">
        <v>162</v>
      </c>
      <c r="BZ136">
        <v>0</v>
      </c>
      <c r="CA136">
        <v>0</v>
      </c>
      <c r="CB136" t="s">
        <v>166</v>
      </c>
      <c r="CC136">
        <v>226.1</v>
      </c>
      <c r="CD136" t="s">
        <v>162</v>
      </c>
      <c r="CE136">
        <v>0</v>
      </c>
      <c r="CF136">
        <v>0</v>
      </c>
      <c r="CG136" t="s">
        <v>167</v>
      </c>
      <c r="CH136">
        <v>0</v>
      </c>
      <c r="CI136">
        <v>0.2</v>
      </c>
      <c r="CJ136">
        <v>226.1</v>
      </c>
      <c r="CK136" t="s">
        <v>162</v>
      </c>
      <c r="CL136" t="s">
        <v>167</v>
      </c>
      <c r="CM136" t="s">
        <v>162</v>
      </c>
      <c r="CN136" t="s">
        <v>162</v>
      </c>
      <c r="CO136">
        <v>0</v>
      </c>
      <c r="CP136" t="s">
        <v>249</v>
      </c>
      <c r="CQ136">
        <v>30</v>
      </c>
      <c r="CR136">
        <v>67.83</v>
      </c>
      <c r="CS136">
        <v>5.09</v>
      </c>
      <c r="CT136">
        <v>112978.16</v>
      </c>
      <c r="CU136" t="s">
        <v>168</v>
      </c>
      <c r="CV136">
        <v>25</v>
      </c>
      <c r="CW136">
        <v>56.524999999999999</v>
      </c>
      <c r="CX136">
        <v>4.24</v>
      </c>
      <c r="CY136" t="s">
        <v>168</v>
      </c>
      <c r="CZ136">
        <v>7.5</v>
      </c>
      <c r="DA136">
        <v>16.9575</v>
      </c>
      <c r="DB136">
        <v>1.27</v>
      </c>
      <c r="DC136" t="s">
        <v>163</v>
      </c>
      <c r="DD136">
        <v>7.5</v>
      </c>
      <c r="DE136">
        <v>16.9575</v>
      </c>
      <c r="DF136">
        <v>1.27</v>
      </c>
      <c r="DG136">
        <v>0</v>
      </c>
      <c r="DH136">
        <v>1</v>
      </c>
      <c r="DI136">
        <v>0.08</v>
      </c>
      <c r="DJ136" t="s">
        <v>168</v>
      </c>
      <c r="DK136">
        <v>5</v>
      </c>
      <c r="DL136">
        <v>11.305</v>
      </c>
      <c r="DM136">
        <v>0.85</v>
      </c>
      <c r="DN136" t="s">
        <v>168</v>
      </c>
      <c r="DO136">
        <v>25</v>
      </c>
      <c r="DP136">
        <v>56.524999999999999</v>
      </c>
      <c r="DQ136">
        <v>4.24</v>
      </c>
      <c r="DR136" t="s">
        <v>162</v>
      </c>
      <c r="DS136">
        <v>0</v>
      </c>
      <c r="DT136">
        <v>0</v>
      </c>
      <c r="DU136" t="s">
        <v>162</v>
      </c>
      <c r="DV136">
        <v>0</v>
      </c>
      <c r="DW136">
        <v>0</v>
      </c>
      <c r="DX136" t="s">
        <v>162</v>
      </c>
      <c r="DY136" t="s">
        <v>162</v>
      </c>
      <c r="DZ136" t="s">
        <v>162</v>
      </c>
      <c r="EA136" t="s">
        <v>162</v>
      </c>
      <c r="EB136">
        <v>0</v>
      </c>
      <c r="EC136">
        <v>0</v>
      </c>
      <c r="ED136">
        <v>339.15</v>
      </c>
      <c r="EE136">
        <v>25.43</v>
      </c>
      <c r="EF136">
        <v>2.0020566000040006E+19</v>
      </c>
      <c r="EG136">
        <v>3.0040567E+19</v>
      </c>
      <c r="EH136" t="s">
        <v>343</v>
      </c>
      <c r="EI136" t="s">
        <v>343</v>
      </c>
      <c r="EJ136" t="s">
        <v>162</v>
      </c>
      <c r="EK136" t="s">
        <v>162</v>
      </c>
      <c r="EL136" t="s">
        <v>126</v>
      </c>
      <c r="EM136" t="s">
        <v>162</v>
      </c>
      <c r="EN136" t="s">
        <v>162</v>
      </c>
      <c r="EO136" t="s">
        <v>162</v>
      </c>
      <c r="EP136" t="s">
        <v>162</v>
      </c>
      <c r="EQ136" t="s">
        <v>162</v>
      </c>
      <c r="ER136" t="s">
        <v>162</v>
      </c>
      <c r="ES136" t="s">
        <v>162</v>
      </c>
      <c r="ET136" t="s">
        <v>162</v>
      </c>
      <c r="EU136" t="s">
        <v>162</v>
      </c>
      <c r="EV136">
        <v>112978.16</v>
      </c>
      <c r="EW136">
        <v>0</v>
      </c>
      <c r="EX136">
        <v>0</v>
      </c>
      <c r="EY136" t="s">
        <v>162</v>
      </c>
      <c r="EZ136" t="s">
        <v>171</v>
      </c>
      <c r="FA136" t="s">
        <v>162</v>
      </c>
      <c r="FB136">
        <v>0</v>
      </c>
      <c r="FC136">
        <v>0</v>
      </c>
    </row>
    <row r="137" spans="1:159" x14ac:dyDescent="0.25">
      <c r="A137" t="s">
        <v>157</v>
      </c>
      <c r="B137" t="s">
        <v>144</v>
      </c>
      <c r="C137">
        <v>9813250309</v>
      </c>
      <c r="D137" t="s">
        <v>145</v>
      </c>
      <c r="E137" t="s">
        <v>249</v>
      </c>
      <c r="F137" s="3" t="s">
        <v>147</v>
      </c>
      <c r="G137" t="s">
        <v>230</v>
      </c>
      <c r="H137" t="s">
        <v>231</v>
      </c>
      <c r="I137" t="s">
        <v>232</v>
      </c>
      <c r="J137" t="s">
        <v>233</v>
      </c>
      <c r="K137" t="s">
        <v>152</v>
      </c>
      <c r="L137" s="4">
        <v>0.5</v>
      </c>
      <c r="M137" s="4">
        <v>113050</v>
      </c>
      <c r="N137" t="s">
        <v>153</v>
      </c>
      <c r="O137" t="s">
        <v>338</v>
      </c>
      <c r="P137" t="s">
        <v>492</v>
      </c>
      <c r="Q137">
        <v>34987</v>
      </c>
      <c r="R137">
        <v>754591</v>
      </c>
      <c r="S137" s="3" t="s">
        <v>156</v>
      </c>
      <c r="T137" t="s">
        <v>157</v>
      </c>
      <c r="U137">
        <v>2617744487</v>
      </c>
      <c r="V137" t="s">
        <v>493</v>
      </c>
      <c r="W137" t="s">
        <v>493</v>
      </c>
      <c r="X137">
        <v>9637773</v>
      </c>
      <c r="Y137">
        <v>1001702</v>
      </c>
      <c r="Z137">
        <v>25528572</v>
      </c>
      <c r="AA137">
        <v>9813250309</v>
      </c>
      <c r="AB137">
        <v>800578</v>
      </c>
      <c r="AC137" t="s">
        <v>159</v>
      </c>
      <c r="AD137" t="s">
        <v>160</v>
      </c>
      <c r="AE137" t="s">
        <v>161</v>
      </c>
      <c r="AF137" t="s">
        <v>233</v>
      </c>
      <c r="AG137">
        <v>5999</v>
      </c>
      <c r="AH137">
        <v>63</v>
      </c>
      <c r="AI137" t="s">
        <v>162</v>
      </c>
      <c r="AJ137" t="s">
        <v>162</v>
      </c>
      <c r="AK137" t="s">
        <v>162</v>
      </c>
      <c r="AL137" t="s">
        <v>163</v>
      </c>
      <c r="AM137" t="s">
        <v>493</v>
      </c>
      <c r="AN137">
        <v>566</v>
      </c>
      <c r="AO137">
        <v>399255</v>
      </c>
      <c r="AP137">
        <v>566</v>
      </c>
      <c r="AQ137">
        <v>9813250309</v>
      </c>
      <c r="AR137">
        <v>9813250309</v>
      </c>
      <c r="AS137" t="s">
        <v>153</v>
      </c>
      <c r="AT137" t="s">
        <v>341</v>
      </c>
      <c r="AU137" t="s">
        <v>162</v>
      </c>
      <c r="AV137" t="s">
        <v>254</v>
      </c>
      <c r="AW137" s="4">
        <v>0.5</v>
      </c>
      <c r="AX137">
        <v>113050</v>
      </c>
      <c r="AY137">
        <v>113050</v>
      </c>
      <c r="AZ137" s="9">
        <f t="shared" si="14"/>
        <v>113050</v>
      </c>
      <c r="BA137" s="9">
        <v>350</v>
      </c>
      <c r="BB137" s="9">
        <f t="shared" si="15"/>
        <v>112700</v>
      </c>
      <c r="BC137" s="10">
        <f t="shared" si="16"/>
        <v>19835.2</v>
      </c>
      <c r="BD137" s="11">
        <f t="shared" si="17"/>
        <v>90160</v>
      </c>
      <c r="BE137" s="12">
        <f t="shared" si="18"/>
        <v>2704.8</v>
      </c>
      <c r="BF137" s="9">
        <v>250</v>
      </c>
      <c r="BG137" s="13">
        <f t="shared" si="19"/>
        <v>81.25</v>
      </c>
      <c r="BH137" s="13"/>
      <c r="BI137" s="14"/>
      <c r="BJ137" s="9">
        <f t="shared" si="20"/>
        <v>18.75</v>
      </c>
      <c r="BK137" t="s">
        <v>162</v>
      </c>
      <c r="BL137" t="s">
        <v>162</v>
      </c>
      <c r="BM137" t="s">
        <v>162</v>
      </c>
      <c r="BN137" t="s">
        <v>162</v>
      </c>
      <c r="BO137">
        <v>566</v>
      </c>
      <c r="BP137">
        <v>566</v>
      </c>
      <c r="BQ137">
        <v>113050</v>
      </c>
      <c r="BR137">
        <v>1000</v>
      </c>
      <c r="BS137">
        <v>565.25</v>
      </c>
      <c r="BT137">
        <v>42.39</v>
      </c>
      <c r="BU137">
        <v>0</v>
      </c>
      <c r="BV137">
        <v>112442.3563</v>
      </c>
      <c r="BW137">
        <v>0</v>
      </c>
      <c r="BX137" t="s">
        <v>162</v>
      </c>
      <c r="BY137" t="s">
        <v>162</v>
      </c>
      <c r="BZ137">
        <v>0</v>
      </c>
      <c r="CA137">
        <v>0</v>
      </c>
      <c r="CB137" t="s">
        <v>166</v>
      </c>
      <c r="CC137">
        <v>226.1</v>
      </c>
      <c r="CD137" t="s">
        <v>162</v>
      </c>
      <c r="CE137">
        <v>0</v>
      </c>
      <c r="CF137">
        <v>0</v>
      </c>
      <c r="CG137" t="s">
        <v>167</v>
      </c>
      <c r="CH137">
        <v>0</v>
      </c>
      <c r="CI137">
        <v>0.2</v>
      </c>
      <c r="CJ137">
        <v>226.1</v>
      </c>
      <c r="CK137" t="s">
        <v>162</v>
      </c>
      <c r="CL137" t="s">
        <v>167</v>
      </c>
      <c r="CM137" t="s">
        <v>162</v>
      </c>
      <c r="CN137" t="s">
        <v>162</v>
      </c>
      <c r="CO137">
        <v>0</v>
      </c>
      <c r="CP137" t="s">
        <v>249</v>
      </c>
      <c r="CQ137">
        <v>30</v>
      </c>
      <c r="CR137">
        <v>67.83</v>
      </c>
      <c r="CS137">
        <v>5.09</v>
      </c>
      <c r="CT137">
        <v>112978.16</v>
      </c>
      <c r="CU137" t="s">
        <v>168</v>
      </c>
      <c r="CV137">
        <v>25</v>
      </c>
      <c r="CW137">
        <v>56.524999999999999</v>
      </c>
      <c r="CX137">
        <v>4.24</v>
      </c>
      <c r="CY137" t="s">
        <v>168</v>
      </c>
      <c r="CZ137">
        <v>7.5</v>
      </c>
      <c r="DA137">
        <v>16.9575</v>
      </c>
      <c r="DB137">
        <v>1.27</v>
      </c>
      <c r="DC137" t="s">
        <v>163</v>
      </c>
      <c r="DD137">
        <v>7.5</v>
      </c>
      <c r="DE137">
        <v>16.9575</v>
      </c>
      <c r="DF137">
        <v>1.27</v>
      </c>
      <c r="DG137">
        <v>0</v>
      </c>
      <c r="DH137">
        <v>1</v>
      </c>
      <c r="DI137">
        <v>0.08</v>
      </c>
      <c r="DJ137" t="s">
        <v>168</v>
      </c>
      <c r="DK137">
        <v>5</v>
      </c>
      <c r="DL137">
        <v>11.305</v>
      </c>
      <c r="DM137">
        <v>0.85</v>
      </c>
      <c r="DN137" t="s">
        <v>168</v>
      </c>
      <c r="DO137">
        <v>25</v>
      </c>
      <c r="DP137">
        <v>56.524999999999999</v>
      </c>
      <c r="DQ137">
        <v>4.24</v>
      </c>
      <c r="DR137" t="s">
        <v>162</v>
      </c>
      <c r="DS137">
        <v>0</v>
      </c>
      <c r="DT137">
        <v>0</v>
      </c>
      <c r="DU137" t="s">
        <v>162</v>
      </c>
      <c r="DV137">
        <v>0</v>
      </c>
      <c r="DW137">
        <v>0</v>
      </c>
      <c r="DX137" t="s">
        <v>162</v>
      </c>
      <c r="DY137" t="s">
        <v>162</v>
      </c>
      <c r="DZ137" t="s">
        <v>162</v>
      </c>
      <c r="EA137" t="s">
        <v>162</v>
      </c>
      <c r="EB137">
        <v>0</v>
      </c>
      <c r="EC137">
        <v>0</v>
      </c>
      <c r="ED137">
        <v>339.15</v>
      </c>
      <c r="EE137">
        <v>25.43</v>
      </c>
      <c r="EF137">
        <v>2.0020566000040006E+19</v>
      </c>
      <c r="EG137">
        <v>3.0040567E+19</v>
      </c>
      <c r="EH137" t="s">
        <v>493</v>
      </c>
      <c r="EI137" t="s">
        <v>493</v>
      </c>
      <c r="EJ137" t="s">
        <v>162</v>
      </c>
      <c r="EK137" t="s">
        <v>162</v>
      </c>
      <c r="EL137" t="s">
        <v>126</v>
      </c>
      <c r="EM137" t="s">
        <v>162</v>
      </c>
      <c r="EN137" t="s">
        <v>162</v>
      </c>
      <c r="EO137" t="s">
        <v>162</v>
      </c>
      <c r="EP137" t="s">
        <v>162</v>
      </c>
      <c r="EQ137" t="s">
        <v>162</v>
      </c>
      <c r="ER137" t="s">
        <v>162</v>
      </c>
      <c r="ES137" t="s">
        <v>162</v>
      </c>
      <c r="ET137" t="s">
        <v>162</v>
      </c>
      <c r="EU137" t="s">
        <v>162</v>
      </c>
      <c r="EV137">
        <v>112978.16</v>
      </c>
      <c r="EW137">
        <v>0</v>
      </c>
      <c r="EX137">
        <v>0</v>
      </c>
      <c r="EY137" t="s">
        <v>162</v>
      </c>
      <c r="EZ137" t="s">
        <v>171</v>
      </c>
      <c r="FA137" t="s">
        <v>162</v>
      </c>
      <c r="FB137">
        <v>0</v>
      </c>
      <c r="FC137">
        <v>0</v>
      </c>
    </row>
  </sheetData>
  <sortState xmlns:xlrd2="http://schemas.microsoft.com/office/spreadsheetml/2017/richdata2" ref="A2:FC137">
    <sortCondition ref="AY1:AY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B755-BB0A-451A-AFA7-C57E512A0E08}">
  <dimension ref="A1:EV4"/>
  <sheetViews>
    <sheetView tabSelected="1" topLeftCell="AR1" workbookViewId="0">
      <selection activeCell="AZ4" sqref="AZ4:BB4"/>
    </sheetView>
  </sheetViews>
  <sheetFormatPr defaultRowHeight="15" x14ac:dyDescent="0.25"/>
  <cols>
    <col min="52" max="52" width="20.42578125" style="17" bestFit="1" customWidth="1"/>
    <col min="53" max="53" width="21.28515625" style="17" bestFit="1" customWidth="1"/>
    <col min="54" max="55" width="17.28515625" style="17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15" t="s">
        <v>656</v>
      </c>
      <c r="BA1" s="15" t="s">
        <v>169</v>
      </c>
      <c r="BB1" s="15" t="s">
        <v>658</v>
      </c>
      <c r="BC1" s="15" t="s">
        <v>663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21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157</v>
      </c>
      <c r="B2" t="s">
        <v>144</v>
      </c>
      <c r="C2">
        <v>9815946143</v>
      </c>
      <c r="D2" t="s">
        <v>306</v>
      </c>
      <c r="E2" t="s">
        <v>307</v>
      </c>
      <c r="F2" s="3" t="s">
        <v>147</v>
      </c>
      <c r="G2" t="s">
        <v>308</v>
      </c>
      <c r="H2" t="s">
        <v>309</v>
      </c>
      <c r="I2" t="s">
        <v>310</v>
      </c>
      <c r="J2" t="s">
        <v>311</v>
      </c>
      <c r="K2" t="s">
        <v>152</v>
      </c>
      <c r="L2" s="4">
        <v>0.5</v>
      </c>
      <c r="M2" s="4">
        <v>35090.080000000002</v>
      </c>
      <c r="N2" t="s">
        <v>291</v>
      </c>
      <c r="O2" t="s">
        <v>312</v>
      </c>
      <c r="P2" t="s">
        <v>313</v>
      </c>
      <c r="Q2">
        <v>34989</v>
      </c>
      <c r="R2">
        <v>975908</v>
      </c>
      <c r="S2" s="3" t="s">
        <v>156</v>
      </c>
      <c r="T2" t="s">
        <v>157</v>
      </c>
      <c r="U2">
        <v>2618179303</v>
      </c>
      <c r="V2" t="s">
        <v>314</v>
      </c>
      <c r="W2" t="s">
        <v>314</v>
      </c>
      <c r="X2">
        <v>6429382</v>
      </c>
      <c r="Y2">
        <v>1001054</v>
      </c>
      <c r="Z2">
        <v>25531211</v>
      </c>
      <c r="AA2">
        <v>9815946143</v>
      </c>
      <c r="AB2">
        <v>908662</v>
      </c>
      <c r="AC2" t="s">
        <v>159</v>
      </c>
      <c r="AD2" t="s">
        <v>160</v>
      </c>
      <c r="AE2" t="s">
        <v>161</v>
      </c>
      <c r="AF2" t="s">
        <v>311</v>
      </c>
      <c r="AG2">
        <v>5999</v>
      </c>
      <c r="AH2">
        <v>63</v>
      </c>
      <c r="AI2" t="s">
        <v>162</v>
      </c>
      <c r="AJ2" t="s">
        <v>162</v>
      </c>
      <c r="AK2" t="s">
        <v>162</v>
      </c>
      <c r="AL2" t="s">
        <v>163</v>
      </c>
      <c r="AM2" t="s">
        <v>315</v>
      </c>
      <c r="AN2">
        <v>566</v>
      </c>
      <c r="AO2">
        <v>54074</v>
      </c>
      <c r="AP2">
        <v>566</v>
      </c>
      <c r="AQ2">
        <v>303914054074</v>
      </c>
      <c r="AR2">
        <v>9815946143</v>
      </c>
      <c r="AS2" t="s">
        <v>291</v>
      </c>
      <c r="AT2" t="s">
        <v>316</v>
      </c>
      <c r="AU2" t="s">
        <v>162</v>
      </c>
      <c r="AV2" t="s">
        <v>317</v>
      </c>
      <c r="AW2" s="4">
        <v>0.5</v>
      </c>
      <c r="AX2">
        <v>35090.080000000002</v>
      </c>
      <c r="AY2">
        <v>35090.080000000002</v>
      </c>
      <c r="AZ2" s="16">
        <f t="shared" ref="AZ2" si="0">AY2*88%</f>
        <v>30879.270400000001</v>
      </c>
      <c r="BA2" s="16">
        <f t="shared" ref="BA2" si="1">2%*AY2</f>
        <v>701.80160000000001</v>
      </c>
      <c r="BB2" s="16">
        <f t="shared" ref="BB2" si="2">AY2*10%-BC2</f>
        <v>3456.3728800000004</v>
      </c>
      <c r="BC2" s="16">
        <f t="shared" ref="BC2" si="3">7.5%*BA2</f>
        <v>52.635120000000001</v>
      </c>
      <c r="BD2" t="s">
        <v>162</v>
      </c>
      <c r="BE2" t="s">
        <v>162</v>
      </c>
      <c r="BF2" t="s">
        <v>162</v>
      </c>
      <c r="BG2" t="s">
        <v>162</v>
      </c>
      <c r="BH2">
        <v>566</v>
      </c>
      <c r="BI2">
        <v>566</v>
      </c>
      <c r="BJ2">
        <v>35090.080000000002</v>
      </c>
      <c r="BK2">
        <v>1000</v>
      </c>
      <c r="BL2">
        <v>175.45</v>
      </c>
      <c r="BM2">
        <v>13.16</v>
      </c>
      <c r="BN2">
        <v>0</v>
      </c>
      <c r="BO2">
        <v>34901.470800000003</v>
      </c>
      <c r="BP2">
        <v>0</v>
      </c>
      <c r="BQ2" t="s">
        <v>162</v>
      </c>
      <c r="BR2" t="s">
        <v>162</v>
      </c>
      <c r="BS2">
        <v>0</v>
      </c>
      <c r="BT2">
        <v>0</v>
      </c>
      <c r="BU2" t="s">
        <v>166</v>
      </c>
      <c r="BV2">
        <v>70.180000000000007</v>
      </c>
      <c r="BW2" t="s">
        <v>162</v>
      </c>
      <c r="BX2">
        <v>0</v>
      </c>
      <c r="BY2">
        <v>0</v>
      </c>
      <c r="BZ2" t="s">
        <v>167</v>
      </c>
      <c r="CA2">
        <v>0</v>
      </c>
      <c r="CB2">
        <v>0.2</v>
      </c>
      <c r="CC2">
        <v>49.13</v>
      </c>
      <c r="CD2" t="s">
        <v>162</v>
      </c>
      <c r="CE2" t="s">
        <v>167</v>
      </c>
      <c r="CF2" t="s">
        <v>162</v>
      </c>
      <c r="CG2" t="s">
        <v>162</v>
      </c>
      <c r="CH2">
        <v>0</v>
      </c>
      <c r="CI2" t="s">
        <v>307</v>
      </c>
      <c r="CJ2">
        <v>0</v>
      </c>
      <c r="CK2">
        <v>0</v>
      </c>
      <c r="CL2">
        <v>0</v>
      </c>
      <c r="CM2">
        <v>35090.080000000002</v>
      </c>
      <c r="CN2" t="s">
        <v>168</v>
      </c>
      <c r="CO2">
        <v>25</v>
      </c>
      <c r="CP2">
        <v>17.545000000000002</v>
      </c>
      <c r="CQ2">
        <v>1.32</v>
      </c>
      <c r="CR2" t="s">
        <v>168</v>
      </c>
      <c r="CS2">
        <v>7.5</v>
      </c>
      <c r="CT2">
        <v>5.2634999999999996</v>
      </c>
      <c r="CU2">
        <v>0.39</v>
      </c>
      <c r="CV2" t="s">
        <v>163</v>
      </c>
      <c r="CW2">
        <v>7.5</v>
      </c>
      <c r="CX2">
        <v>5.2634999999999996</v>
      </c>
      <c r="CY2">
        <v>0.39</v>
      </c>
      <c r="CZ2">
        <v>0</v>
      </c>
      <c r="DA2">
        <v>0</v>
      </c>
      <c r="DB2">
        <v>0</v>
      </c>
      <c r="DC2" t="s">
        <v>168</v>
      </c>
      <c r="DD2">
        <v>5</v>
      </c>
      <c r="DE2">
        <v>3.5089999999999999</v>
      </c>
      <c r="DF2">
        <v>0.26</v>
      </c>
      <c r="DG2" t="s">
        <v>168</v>
      </c>
      <c r="DH2">
        <v>25</v>
      </c>
      <c r="DI2">
        <v>17.545000000000002</v>
      </c>
      <c r="DJ2">
        <v>1.32</v>
      </c>
      <c r="DK2" t="s">
        <v>162</v>
      </c>
      <c r="DL2">
        <v>0</v>
      </c>
      <c r="DM2">
        <v>0</v>
      </c>
      <c r="DN2" t="s">
        <v>162</v>
      </c>
      <c r="DO2">
        <v>0</v>
      </c>
      <c r="DP2">
        <v>0</v>
      </c>
      <c r="DQ2" t="s">
        <v>162</v>
      </c>
      <c r="DR2" t="s">
        <v>162</v>
      </c>
      <c r="DS2" t="s">
        <v>162</v>
      </c>
      <c r="DT2" t="s">
        <v>162</v>
      </c>
      <c r="DU2">
        <v>0</v>
      </c>
      <c r="DV2">
        <v>0</v>
      </c>
      <c r="DW2">
        <v>126.32</v>
      </c>
      <c r="DX2">
        <v>9.48</v>
      </c>
      <c r="DY2">
        <v>2.0020566090040005E+19</v>
      </c>
      <c r="DZ2">
        <v>3.0040567E+19</v>
      </c>
      <c r="EA2" t="s">
        <v>314</v>
      </c>
      <c r="EB2" t="s">
        <v>314</v>
      </c>
      <c r="EC2" t="s">
        <v>162</v>
      </c>
      <c r="ED2" t="s">
        <v>162</v>
      </c>
      <c r="EE2" t="s">
        <v>126</v>
      </c>
      <c r="EF2" t="s">
        <v>162</v>
      </c>
      <c r="EG2" t="s">
        <v>162</v>
      </c>
      <c r="EH2" t="s">
        <v>162</v>
      </c>
      <c r="EI2" t="s">
        <v>162</v>
      </c>
      <c r="EJ2" t="s">
        <v>162</v>
      </c>
      <c r="EK2" t="s">
        <v>162</v>
      </c>
      <c r="EL2" t="s">
        <v>162</v>
      </c>
      <c r="EM2" t="s">
        <v>162</v>
      </c>
      <c r="EN2" t="s">
        <v>162</v>
      </c>
      <c r="EO2">
        <v>0</v>
      </c>
      <c r="EP2">
        <v>35090.080000000002</v>
      </c>
      <c r="EQ2">
        <v>0</v>
      </c>
      <c r="ER2" t="s">
        <v>162</v>
      </c>
      <c r="ES2" t="s">
        <v>171</v>
      </c>
      <c r="ET2" t="s">
        <v>171</v>
      </c>
      <c r="EU2">
        <v>0</v>
      </c>
      <c r="EV2">
        <v>0</v>
      </c>
    </row>
    <row r="3" spans="1:152" x14ac:dyDescent="0.25">
      <c r="A3" t="s">
        <v>157</v>
      </c>
      <c r="B3" t="s">
        <v>144</v>
      </c>
      <c r="C3">
        <v>9816007725</v>
      </c>
      <c r="D3" t="s">
        <v>145</v>
      </c>
      <c r="E3" t="s">
        <v>283</v>
      </c>
      <c r="F3" s="3" t="s">
        <v>147</v>
      </c>
      <c r="G3" t="s">
        <v>318</v>
      </c>
      <c r="H3" t="s">
        <v>319</v>
      </c>
      <c r="I3" t="s">
        <v>320</v>
      </c>
      <c r="J3" t="s">
        <v>321</v>
      </c>
      <c r="K3" t="s">
        <v>280</v>
      </c>
      <c r="L3" s="4">
        <v>0.5</v>
      </c>
      <c r="M3" s="4">
        <v>20000</v>
      </c>
      <c r="N3" t="s">
        <v>291</v>
      </c>
      <c r="O3" t="s">
        <v>322</v>
      </c>
      <c r="P3" t="s">
        <v>323</v>
      </c>
      <c r="Q3">
        <v>34989</v>
      </c>
      <c r="R3">
        <v>125671</v>
      </c>
      <c r="S3" s="3" t="s">
        <v>156</v>
      </c>
      <c r="T3" t="s">
        <v>157</v>
      </c>
      <c r="U3">
        <v>2618185287</v>
      </c>
      <c r="V3" t="s">
        <v>324</v>
      </c>
      <c r="W3" t="s">
        <v>324</v>
      </c>
      <c r="X3">
        <v>6429382</v>
      </c>
      <c r="Y3">
        <v>0</v>
      </c>
      <c r="Z3" t="s">
        <v>162</v>
      </c>
      <c r="AA3">
        <v>9816007725</v>
      </c>
      <c r="AB3">
        <v>123</v>
      </c>
      <c r="AC3" t="s">
        <v>159</v>
      </c>
      <c r="AD3" t="s">
        <v>160</v>
      </c>
      <c r="AE3" t="s">
        <v>161</v>
      </c>
      <c r="AF3" t="s">
        <v>321</v>
      </c>
      <c r="AG3">
        <v>5999</v>
      </c>
      <c r="AH3">
        <v>63</v>
      </c>
      <c r="AI3" t="s">
        <v>162</v>
      </c>
      <c r="AJ3">
        <v>200261</v>
      </c>
      <c r="AK3" t="s">
        <v>162</v>
      </c>
      <c r="AL3" t="s">
        <v>163</v>
      </c>
      <c r="AM3" t="s">
        <v>325</v>
      </c>
      <c r="AN3">
        <v>566</v>
      </c>
      <c r="AO3">
        <v>99915</v>
      </c>
      <c r="AP3">
        <v>566</v>
      </c>
      <c r="AQ3">
        <v>9816007725</v>
      </c>
      <c r="AR3">
        <v>9816007725</v>
      </c>
      <c r="AS3" t="s">
        <v>291</v>
      </c>
      <c r="AT3" t="s">
        <v>326</v>
      </c>
      <c r="AU3" t="s">
        <v>162</v>
      </c>
      <c r="AV3" t="s">
        <v>327</v>
      </c>
      <c r="AW3" s="4">
        <v>0.5</v>
      </c>
      <c r="AX3">
        <v>20000</v>
      </c>
      <c r="AY3">
        <v>20000</v>
      </c>
      <c r="AZ3" s="16">
        <f t="shared" ref="AZ3" si="4">AY3*88%</f>
        <v>17600</v>
      </c>
      <c r="BA3" s="16">
        <f t="shared" ref="BA3" si="5">2%*AY3</f>
        <v>400</v>
      </c>
      <c r="BB3" s="16">
        <f t="shared" ref="BB3" si="6">AY3*10%-BC3</f>
        <v>1970</v>
      </c>
      <c r="BC3" s="16">
        <f t="shared" ref="BC3" si="7">7.5%*BA3</f>
        <v>30</v>
      </c>
      <c r="BD3" t="s">
        <v>162</v>
      </c>
      <c r="BE3" t="s">
        <v>162</v>
      </c>
      <c r="BF3" t="s">
        <v>162</v>
      </c>
      <c r="BG3" t="s">
        <v>162</v>
      </c>
      <c r="BH3">
        <v>566</v>
      </c>
      <c r="BI3">
        <v>566</v>
      </c>
      <c r="BJ3">
        <v>20000</v>
      </c>
      <c r="BK3">
        <v>1000</v>
      </c>
      <c r="BL3">
        <v>100</v>
      </c>
      <c r="BM3">
        <v>7.5</v>
      </c>
      <c r="BN3">
        <v>0</v>
      </c>
      <c r="BO3">
        <v>19892.5</v>
      </c>
      <c r="BP3">
        <v>0</v>
      </c>
      <c r="BQ3" t="s">
        <v>162</v>
      </c>
      <c r="BR3" t="s">
        <v>162</v>
      </c>
      <c r="BS3">
        <v>0</v>
      </c>
      <c r="BT3">
        <v>0</v>
      </c>
      <c r="BU3" t="s">
        <v>166</v>
      </c>
      <c r="BV3">
        <v>40</v>
      </c>
      <c r="BW3" t="s">
        <v>162</v>
      </c>
      <c r="BX3">
        <v>0</v>
      </c>
      <c r="BY3">
        <v>0</v>
      </c>
      <c r="BZ3" t="s">
        <v>167</v>
      </c>
      <c r="CA3">
        <v>0</v>
      </c>
      <c r="CB3">
        <v>0.2</v>
      </c>
      <c r="CC3">
        <v>40</v>
      </c>
      <c r="CD3" t="s">
        <v>162</v>
      </c>
      <c r="CE3" t="s">
        <v>167</v>
      </c>
      <c r="CF3" t="s">
        <v>162</v>
      </c>
      <c r="CG3" t="s">
        <v>162</v>
      </c>
      <c r="CH3">
        <v>0</v>
      </c>
      <c r="CI3" t="s">
        <v>283</v>
      </c>
      <c r="CJ3">
        <v>30</v>
      </c>
      <c r="CK3">
        <v>12</v>
      </c>
      <c r="CL3">
        <v>0.9</v>
      </c>
      <c r="CM3">
        <v>19992.48</v>
      </c>
      <c r="CN3" t="s">
        <v>168</v>
      </c>
      <c r="CO3">
        <v>25</v>
      </c>
      <c r="CP3">
        <v>10</v>
      </c>
      <c r="CQ3">
        <v>0.75</v>
      </c>
      <c r="CR3" t="s">
        <v>287</v>
      </c>
      <c r="CS3">
        <v>7.5</v>
      </c>
      <c r="CT3">
        <v>3</v>
      </c>
      <c r="CU3">
        <v>0.23</v>
      </c>
      <c r="CV3" t="s">
        <v>163</v>
      </c>
      <c r="CW3">
        <v>7.5</v>
      </c>
      <c r="CX3">
        <v>3</v>
      </c>
      <c r="CY3">
        <v>0.23</v>
      </c>
      <c r="CZ3">
        <v>0</v>
      </c>
      <c r="DA3">
        <v>5</v>
      </c>
      <c r="DB3">
        <v>0.38</v>
      </c>
      <c r="DC3" t="s">
        <v>168</v>
      </c>
      <c r="DD3">
        <v>5</v>
      </c>
      <c r="DE3">
        <v>2</v>
      </c>
      <c r="DF3">
        <v>0.15</v>
      </c>
      <c r="DG3" t="s">
        <v>168</v>
      </c>
      <c r="DH3">
        <v>25</v>
      </c>
      <c r="DI3">
        <v>10</v>
      </c>
      <c r="DJ3">
        <v>0.75</v>
      </c>
      <c r="DK3" t="s">
        <v>162</v>
      </c>
      <c r="DL3">
        <v>0</v>
      </c>
      <c r="DM3">
        <v>0</v>
      </c>
      <c r="DN3" t="s">
        <v>162</v>
      </c>
      <c r="DO3">
        <v>0</v>
      </c>
      <c r="DP3">
        <v>0</v>
      </c>
      <c r="DQ3" t="s">
        <v>162</v>
      </c>
      <c r="DR3" t="s">
        <v>162</v>
      </c>
      <c r="DS3" t="s">
        <v>162</v>
      </c>
      <c r="DT3" t="s">
        <v>162</v>
      </c>
      <c r="DU3">
        <v>0</v>
      </c>
      <c r="DV3">
        <v>0</v>
      </c>
      <c r="DW3">
        <v>60</v>
      </c>
      <c r="DX3">
        <v>4.49</v>
      </c>
      <c r="DY3">
        <v>2.0020566090040005E+19</v>
      </c>
      <c r="DZ3">
        <v>3.0040566E+19</v>
      </c>
      <c r="EA3" t="s">
        <v>328</v>
      </c>
      <c r="EB3" t="s">
        <v>324</v>
      </c>
      <c r="EC3" t="s">
        <v>325</v>
      </c>
      <c r="ED3" t="s">
        <v>329</v>
      </c>
      <c r="EE3" t="s">
        <v>289</v>
      </c>
      <c r="EF3" t="s">
        <v>162</v>
      </c>
      <c r="EG3" t="s">
        <v>162</v>
      </c>
      <c r="EH3" t="s">
        <v>162</v>
      </c>
      <c r="EI3" t="s">
        <v>162</v>
      </c>
      <c r="EJ3" t="s">
        <v>162</v>
      </c>
      <c r="EK3" t="s">
        <v>162</v>
      </c>
      <c r="EL3" t="s">
        <v>162</v>
      </c>
      <c r="EM3" t="s">
        <v>162</v>
      </c>
      <c r="EN3" t="s">
        <v>162</v>
      </c>
      <c r="EO3">
        <v>19992.48</v>
      </c>
      <c r="EP3">
        <v>0</v>
      </c>
      <c r="EQ3">
        <v>0</v>
      </c>
      <c r="ER3" t="s">
        <v>162</v>
      </c>
      <c r="ES3" t="s">
        <v>171</v>
      </c>
      <c r="ET3" t="s">
        <v>171</v>
      </c>
      <c r="EU3">
        <v>0</v>
      </c>
      <c r="EV3">
        <v>0</v>
      </c>
    </row>
    <row r="4" spans="1:152" x14ac:dyDescent="0.25">
      <c r="AY4">
        <f t="shared" ref="AY4:BC4" si="8">SUM(AY2:AY3)</f>
        <v>55090.080000000002</v>
      </c>
      <c r="AZ4" s="17">
        <f t="shared" si="8"/>
        <v>48479.270400000001</v>
      </c>
      <c r="BA4" s="17">
        <f t="shared" si="8"/>
        <v>1101.8016</v>
      </c>
      <c r="BB4" s="17">
        <f t="shared" si="8"/>
        <v>5426.3728800000008</v>
      </c>
      <c r="BC4" s="17">
        <f t="shared" si="8"/>
        <v>82.635120000000001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2023-02-09T07:17:14Z</dcterms:created>
  <dcterms:modified xsi:type="dcterms:W3CDTF">2023-02-09T08:36:31Z</dcterms:modified>
</cp:coreProperties>
</file>