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8_{A84BDF2E-9FBD-42F9-9244-D20902871E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IRS PAYARENA BANK BRANCH REPO" sheetId="1" r:id="rId1"/>
    <sheet name="Stanbic IBTC BANK PLC" sheetId="3" r:id="rId2"/>
    <sheet name="HERITAGE BANK PLC" sheetId="2" r:id="rId3"/>
  </sheets>
  <definedNames>
    <definedName name="_xlnm._FilterDatabase" localSheetId="0" hidden="1">'SOIRS PAYARENA BANK BRANCH REPO'!$A$1:$BE$11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I15" i="1"/>
  <c r="G12" i="1"/>
  <c r="H12" i="1"/>
  <c r="I12" i="1"/>
  <c r="J12" i="1"/>
  <c r="K12" i="1"/>
  <c r="I11" i="1"/>
  <c r="K11" i="1" s="1"/>
  <c r="J11" i="1" s="1"/>
  <c r="H11" i="1"/>
  <c r="I10" i="1"/>
  <c r="K10" i="1" s="1"/>
  <c r="J10" i="1" s="1"/>
  <c r="H10" i="1"/>
  <c r="I9" i="1"/>
  <c r="K9" i="1" s="1"/>
  <c r="J9" i="1" s="1"/>
  <c r="H9" i="1"/>
  <c r="I8" i="1"/>
  <c r="K8" i="1" s="1"/>
  <c r="J8" i="1" s="1"/>
  <c r="H8" i="1"/>
  <c r="I7" i="1"/>
  <c r="K7" i="1" s="1"/>
  <c r="J7" i="1" s="1"/>
  <c r="H7" i="1"/>
  <c r="I6" i="1"/>
  <c r="K6" i="1" s="1"/>
  <c r="J6" i="1" s="1"/>
  <c r="H6" i="1"/>
  <c r="I5" i="1"/>
  <c r="K5" i="1" s="1"/>
  <c r="J5" i="1" s="1"/>
  <c r="H5" i="1"/>
  <c r="I4" i="1"/>
  <c r="K4" i="1" s="1"/>
  <c r="J4" i="1" s="1"/>
  <c r="H4" i="1"/>
  <c r="I3" i="1"/>
  <c r="K3" i="1" s="1"/>
  <c r="J3" i="1" s="1"/>
  <c r="H3" i="1"/>
  <c r="I2" i="1"/>
  <c r="K2" i="1" s="1"/>
  <c r="J2" i="1" s="1"/>
  <c r="H2" i="1"/>
</calcChain>
</file>

<file path=xl/sharedStrings.xml><?xml version="1.0" encoding="utf-8"?>
<sst xmlns="http://schemas.openxmlformats.org/spreadsheetml/2006/main" count="1043" uniqueCount="111">
  <si>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</si>
  <si>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</si>
  <si>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</si>
  <si>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</si>
  <si>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</si>
  <si>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</si>
  <si>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</si>
  <si>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</si>
  <si>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</si>
  <si>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</si>
  <si>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</si>
  <si>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</si>
  <si>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</si>
  <si>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</si>
  <si>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</si>
  <si>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</si>
  <si>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</si>
  <si>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</si>
  <si>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</si>
  <si>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</si>
  <si>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</si>
  <si>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</si>
  <si>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</si>
  <si>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</si>
  <si>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</si>
  <si>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</si>
  <si>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</si>
  <si>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</si>
  <si>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</si>
  <si>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</si>
  <si>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</si>
  <si>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</si>
  <si>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</si>
  <si>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</si>
  <si>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</si>
  <si>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</si>
  <si>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</si>
  <si>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</si>
  <si>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</si>
  <si>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</si>
  <si>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</si>
  <si>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</si>
  <si>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</si>
  <si>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</si>
  <si>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</si>
  <si>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</si>
  <si>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</si>
  <si>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</si>
  <si>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</si>
  <si>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</si>
  <si>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</si>
  <si>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</si>
  <si>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</si>
  <si>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/>
  </si>
  <si>
    <t>Generic Bill</t>
  </si>
  <si>
    <t>HERITAGE BANK</t>
  </si>
  <si>
    <t>SOIRS SCHOOL FEE - Sokoto State eTax</t>
  </si>
  <si>
    <t>66865024</t>
  </si>
  <si>
    <t>00</t>
  </si>
  <si>
    <t>UPSL0913</t>
  </si>
  <si>
    <t>HERITAGE BANK PLC</t>
  </si>
  <si>
    <t>030</t>
  </si>
  <si>
    <t>0000000000</t>
  </si>
  <si>
    <t>Collection</t>
  </si>
  <si>
    <t>001</t>
  </si>
  <si>
    <t>196.6.193.30</t>
  </si>
  <si>
    <t>177</t>
  </si>
  <si>
    <t>Y</t>
  </si>
  <si>
    <t>UPSL66865024</t>
  </si>
  <si>
    <t>N</t>
  </si>
  <si>
    <t>848581</t>
  </si>
  <si>
    <t>014</t>
  </si>
  <si>
    <t>DEVELOPMENT EXCHANGE CENTRE</t>
  </si>
  <si>
    <t>87914292</t>
  </si>
  <si>
    <t>Stanbic IBTC BANK PLC</t>
  </si>
  <si>
    <t>221</t>
  </si>
  <si>
    <t>468917</t>
  </si>
  <si>
    <t>41.203.116.133</t>
  </si>
  <si>
    <t>000045</t>
  </si>
  <si>
    <t>UPSL87914292</t>
  </si>
  <si>
    <t>UNIVERSITY PRESS PLC</t>
  </si>
  <si>
    <t>16811750</t>
  </si>
  <si>
    <t>468896</t>
  </si>
  <si>
    <t>UPSL16811750</t>
  </si>
  <si>
    <t>31871110</t>
  </si>
  <si>
    <t>468895</t>
  </si>
  <si>
    <t>UPSL31871110</t>
  </si>
  <si>
    <t>LAPO MICRO FINANCE BANK</t>
  </si>
  <si>
    <t>80158462</t>
  </si>
  <si>
    <t>468894</t>
  </si>
  <si>
    <t>UPSL80158462</t>
  </si>
  <si>
    <t>F M C G DISTRIBUTION LIMITED</t>
  </si>
  <si>
    <t>50767197</t>
  </si>
  <si>
    <t>468893</t>
  </si>
  <si>
    <t>UPSL50767197</t>
  </si>
  <si>
    <t>33423750</t>
  </si>
  <si>
    <t>468903</t>
  </si>
  <si>
    <t>UPSL33423750</t>
  </si>
  <si>
    <t>17796867</t>
  </si>
  <si>
    <t>468902</t>
  </si>
  <si>
    <t>UPSL17796867</t>
  </si>
  <si>
    <t>92723930</t>
  </si>
  <si>
    <t>468901</t>
  </si>
  <si>
    <t>UPSL92723930</t>
  </si>
  <si>
    <t>85759457</t>
  </si>
  <si>
    <t>468892</t>
  </si>
  <si>
    <t>UPSL85759457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</si>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</sst>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indexed="8"/>
      <name val="Calibri"/>
      <family val="2"/>
      <scheme val="minor"/>
    </font>
    <font>
      <b/>
      <sz val="12"/>
      <color indexed="12"/>
      <name val="Calibri"/>
    </font>
    <font>
      <sz val="10"/>
      <color indexed="8"/>
      <name val="Calibri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22" fontId="2" fillId="0" borderId="0" xfId="0" applyNumberFormat="1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"/>
  <sheetViews>
    <sheetView tabSelected="1" workbookViewId="0">
      <selection activeCell="J12" sqref="J12"/>
    </sheetView>
  </sheetViews>
  <sheetFormatPr defaultRowHeight="15" x14ac:dyDescent="0.25"/>
  <cols>
    <col min="6" max="6" width="24.140625" customWidth="1"/>
    <col min="8" max="8" width="20.42578125" style="6" bestFit="1" customWidth="1"/>
    <col min="9" max="9" width="21.28515625" style="6" bestFit="1" customWidth="1"/>
    <col min="10" max="11" width="17.28515625" style="6" customWidth="1"/>
  </cols>
  <sheetData>
    <row r="1" spans="1:5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107</v>
      </c>
      <c r="I1" s="4" t="s">
        <v>108</v>
      </c>
      <c r="J1" s="4" t="s">
        <v>109</v>
      </c>
      <c r="K1" s="4" t="s">
        <v>110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s="2" t="s">
        <v>53</v>
      </c>
      <c r="B2" s="3">
        <v>44981.602673611109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25585.26</v>
      </c>
      <c r="H2" s="5">
        <f t="shared" ref="H2:H11" si="0">G2*88%</f>
        <v>22515.0288</v>
      </c>
      <c r="I2" s="5">
        <f t="shared" ref="I2:I11" si="1">2%*G2</f>
        <v>511.70519999999999</v>
      </c>
      <c r="J2" s="5">
        <f t="shared" ref="J2:J11" si="2">G2*10%-K2</f>
        <v>2520.1481099999996</v>
      </c>
      <c r="K2" s="5">
        <f t="shared" ref="K2:K11" si="3">7.5%*I2</f>
        <v>38.377890000000001</v>
      </c>
      <c r="L2" s="2" t="s">
        <v>57</v>
      </c>
      <c r="M2" s="3">
        <v>44981.589097222219</v>
      </c>
      <c r="N2" s="2" t="s">
        <v>53</v>
      </c>
      <c r="O2" s="2" t="s">
        <v>53</v>
      </c>
      <c r="P2" s="2" t="s">
        <v>58</v>
      </c>
      <c r="Q2" s="2" t="s">
        <v>59</v>
      </c>
      <c r="R2" s="2" t="s">
        <v>53</v>
      </c>
      <c r="S2" s="2" t="s">
        <v>60</v>
      </c>
      <c r="T2" s="2" t="s">
        <v>61</v>
      </c>
      <c r="U2" s="2" t="s">
        <v>53</v>
      </c>
      <c r="V2" s="2" t="s">
        <v>62</v>
      </c>
      <c r="W2" s="2" t="s">
        <v>63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53</v>
      </c>
      <c r="AC2" s="2" t="s">
        <v>53</v>
      </c>
      <c r="AD2" s="2" t="s">
        <v>53</v>
      </c>
      <c r="AF2" s="2" t="s">
        <v>66</v>
      </c>
      <c r="AG2" s="2" t="s">
        <v>67</v>
      </c>
      <c r="AH2" s="2" t="s">
        <v>68</v>
      </c>
      <c r="AI2" s="2" t="s">
        <v>57</v>
      </c>
      <c r="AJ2" s="2" t="s">
        <v>64</v>
      </c>
      <c r="AK2" s="2" t="s">
        <v>69</v>
      </c>
      <c r="AL2" s="2" t="s">
        <v>70</v>
      </c>
      <c r="AM2" s="2" t="s">
        <v>53</v>
      </c>
      <c r="AN2" s="2" t="s">
        <v>53</v>
      </c>
      <c r="AO2" s="2" t="s">
        <v>53</v>
      </c>
      <c r="AP2" s="2" t="s">
        <v>54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53</v>
      </c>
      <c r="AZ2" s="2" t="s">
        <v>71</v>
      </c>
      <c r="BD2" s="2" t="s">
        <v>53</v>
      </c>
      <c r="BE2" s="2" t="s">
        <v>53</v>
      </c>
    </row>
    <row r="3" spans="1:57" x14ac:dyDescent="0.25">
      <c r="A3" s="2" t="s">
        <v>53</v>
      </c>
      <c r="B3" s="3">
        <v>44981.581828703704</v>
      </c>
      <c r="C3" s="2" t="s">
        <v>54</v>
      </c>
      <c r="D3" s="2" t="s">
        <v>53</v>
      </c>
      <c r="E3" s="2" t="s">
        <v>72</v>
      </c>
      <c r="F3" s="2" t="s">
        <v>56</v>
      </c>
      <c r="G3" s="2">
        <v>16120</v>
      </c>
      <c r="H3" s="5">
        <f t="shared" si="0"/>
        <v>14185.6</v>
      </c>
      <c r="I3" s="5">
        <f t="shared" si="1"/>
        <v>322.40000000000003</v>
      </c>
      <c r="J3" s="5">
        <f t="shared" si="2"/>
        <v>1587.82</v>
      </c>
      <c r="K3" s="5">
        <f t="shared" si="3"/>
        <v>24.180000000000003</v>
      </c>
      <c r="L3" s="2" t="s">
        <v>73</v>
      </c>
      <c r="M3" s="3">
        <v>44981.578530092593</v>
      </c>
      <c r="N3" s="2" t="s">
        <v>53</v>
      </c>
      <c r="O3" s="2" t="s">
        <v>53</v>
      </c>
      <c r="P3" s="2" t="s">
        <v>58</v>
      </c>
      <c r="Q3" s="2" t="s">
        <v>59</v>
      </c>
      <c r="R3" s="2" t="s">
        <v>53</v>
      </c>
      <c r="S3" s="2" t="s">
        <v>74</v>
      </c>
      <c r="T3" s="2" t="s">
        <v>75</v>
      </c>
      <c r="U3" s="2" t="s">
        <v>53</v>
      </c>
      <c r="V3" s="2" t="s">
        <v>62</v>
      </c>
      <c r="W3" s="2" t="s">
        <v>63</v>
      </c>
      <c r="X3" s="2" t="s">
        <v>62</v>
      </c>
      <c r="Y3" s="2" t="s">
        <v>63</v>
      </c>
      <c r="Z3" s="2" t="s">
        <v>76</v>
      </c>
      <c r="AA3" s="2" t="s">
        <v>77</v>
      </c>
      <c r="AB3" s="2" t="s">
        <v>53</v>
      </c>
      <c r="AC3" s="2" t="s">
        <v>53</v>
      </c>
      <c r="AD3" s="2" t="s">
        <v>53</v>
      </c>
      <c r="AE3" s="2">
        <v>1</v>
      </c>
      <c r="AF3" s="2" t="s">
        <v>78</v>
      </c>
      <c r="AG3" s="2" t="s">
        <v>67</v>
      </c>
      <c r="AH3" s="2" t="s">
        <v>79</v>
      </c>
      <c r="AI3" s="2" t="s">
        <v>73</v>
      </c>
      <c r="AJ3" s="2" t="s">
        <v>76</v>
      </c>
      <c r="AK3" s="2" t="s">
        <v>69</v>
      </c>
      <c r="AL3" s="2" t="s">
        <v>76</v>
      </c>
      <c r="AM3" s="2" t="s">
        <v>53</v>
      </c>
      <c r="AN3" s="2" t="s">
        <v>53</v>
      </c>
      <c r="AO3" s="2" t="s">
        <v>53</v>
      </c>
      <c r="AP3" s="2" t="s">
        <v>54</v>
      </c>
      <c r="AQ3" s="2" t="s">
        <v>53</v>
      </c>
      <c r="AR3" s="2" t="s">
        <v>53</v>
      </c>
      <c r="AS3" s="2" t="s">
        <v>53</v>
      </c>
      <c r="AT3" s="2" t="s">
        <v>53</v>
      </c>
      <c r="AU3" s="2" t="s">
        <v>53</v>
      </c>
      <c r="AV3" s="2" t="s">
        <v>53</v>
      </c>
      <c r="AW3" s="2" t="s">
        <v>53</v>
      </c>
      <c r="AZ3" s="2" t="s">
        <v>71</v>
      </c>
      <c r="BD3" s="2" t="s">
        <v>53</v>
      </c>
      <c r="BE3" s="2" t="s">
        <v>53</v>
      </c>
    </row>
    <row r="4" spans="1:57" x14ac:dyDescent="0.25">
      <c r="A4" s="2" t="s">
        <v>53</v>
      </c>
      <c r="B4" s="3">
        <v>44981.581655092596</v>
      </c>
      <c r="C4" s="2" t="s">
        <v>54</v>
      </c>
      <c r="D4" s="2" t="s">
        <v>53</v>
      </c>
      <c r="E4" s="2" t="s">
        <v>80</v>
      </c>
      <c r="F4" s="2" t="s">
        <v>56</v>
      </c>
      <c r="G4" s="2">
        <v>2000</v>
      </c>
      <c r="H4" s="5">
        <f t="shared" si="0"/>
        <v>1760</v>
      </c>
      <c r="I4" s="5">
        <f t="shared" si="1"/>
        <v>40</v>
      </c>
      <c r="J4" s="5">
        <f t="shared" si="2"/>
        <v>197</v>
      </c>
      <c r="K4" s="5">
        <f t="shared" si="3"/>
        <v>3</v>
      </c>
      <c r="L4" s="2" t="s">
        <v>81</v>
      </c>
      <c r="M4" s="3">
        <v>44981.578009259261</v>
      </c>
      <c r="N4" s="2" t="s">
        <v>53</v>
      </c>
      <c r="O4" s="2" t="s">
        <v>53</v>
      </c>
      <c r="P4" s="2" t="s">
        <v>58</v>
      </c>
      <c r="Q4" s="2" t="s">
        <v>59</v>
      </c>
      <c r="R4" s="2" t="s">
        <v>53</v>
      </c>
      <c r="S4" s="2" t="s">
        <v>74</v>
      </c>
      <c r="T4" s="2" t="s">
        <v>75</v>
      </c>
      <c r="U4" s="2" t="s">
        <v>53</v>
      </c>
      <c r="V4" s="2" t="s">
        <v>62</v>
      </c>
      <c r="W4" s="2" t="s">
        <v>63</v>
      </c>
      <c r="X4" s="2" t="s">
        <v>62</v>
      </c>
      <c r="Y4" s="2" t="s">
        <v>63</v>
      </c>
      <c r="Z4" s="2" t="s">
        <v>82</v>
      </c>
      <c r="AA4" s="2" t="s">
        <v>77</v>
      </c>
      <c r="AB4" s="2" t="s">
        <v>53</v>
      </c>
      <c r="AC4" s="2" t="s">
        <v>53</v>
      </c>
      <c r="AD4" s="2" t="s">
        <v>53</v>
      </c>
      <c r="AE4" s="2">
        <v>1</v>
      </c>
      <c r="AF4" s="2" t="s">
        <v>78</v>
      </c>
      <c r="AG4" s="2" t="s">
        <v>67</v>
      </c>
      <c r="AH4" s="2" t="s">
        <v>83</v>
      </c>
      <c r="AI4" s="2" t="s">
        <v>81</v>
      </c>
      <c r="AJ4" s="2" t="s">
        <v>82</v>
      </c>
      <c r="AK4" s="2" t="s">
        <v>69</v>
      </c>
      <c r="AL4" s="2" t="s">
        <v>82</v>
      </c>
      <c r="AM4" s="2" t="s">
        <v>53</v>
      </c>
      <c r="AN4" s="2" t="s">
        <v>53</v>
      </c>
      <c r="AO4" s="2" t="s">
        <v>53</v>
      </c>
      <c r="AP4" s="2" t="s">
        <v>54</v>
      </c>
      <c r="AQ4" s="2" t="s">
        <v>53</v>
      </c>
      <c r="AR4" s="2" t="s">
        <v>53</v>
      </c>
      <c r="AS4" s="2" t="s">
        <v>53</v>
      </c>
      <c r="AT4" s="2" t="s">
        <v>53</v>
      </c>
      <c r="AU4" s="2" t="s">
        <v>53</v>
      </c>
      <c r="AV4" s="2" t="s">
        <v>53</v>
      </c>
      <c r="AW4" s="2" t="s">
        <v>53</v>
      </c>
      <c r="AZ4" s="2" t="s">
        <v>71</v>
      </c>
      <c r="BD4" s="2" t="s">
        <v>53</v>
      </c>
      <c r="BE4" s="2" t="s">
        <v>53</v>
      </c>
    </row>
    <row r="5" spans="1:57" x14ac:dyDescent="0.25">
      <c r="A5" s="2" t="s">
        <v>53</v>
      </c>
      <c r="B5" s="3">
        <v>44981.581412037034</v>
      </c>
      <c r="C5" s="2" t="s">
        <v>54</v>
      </c>
      <c r="D5" s="2" t="s">
        <v>53</v>
      </c>
      <c r="E5" s="2" t="s">
        <v>80</v>
      </c>
      <c r="F5" s="2" t="s">
        <v>56</v>
      </c>
      <c r="G5" s="2">
        <v>9532.77</v>
      </c>
      <c r="H5" s="5">
        <f t="shared" si="0"/>
        <v>8388.8376000000007</v>
      </c>
      <c r="I5" s="5">
        <f t="shared" si="1"/>
        <v>190.65540000000001</v>
      </c>
      <c r="J5" s="5">
        <f t="shared" si="2"/>
        <v>938.977845</v>
      </c>
      <c r="K5" s="5">
        <f t="shared" si="3"/>
        <v>14.299155000000001</v>
      </c>
      <c r="L5" s="2" t="s">
        <v>84</v>
      </c>
      <c r="M5" s="3">
        <v>44981.577465277776</v>
      </c>
      <c r="N5" s="2" t="s">
        <v>53</v>
      </c>
      <c r="O5" s="2" t="s">
        <v>53</v>
      </c>
      <c r="P5" s="2" t="s">
        <v>58</v>
      </c>
      <c r="Q5" s="2" t="s">
        <v>59</v>
      </c>
      <c r="R5" s="2" t="s">
        <v>53</v>
      </c>
      <c r="S5" s="2" t="s">
        <v>74</v>
      </c>
      <c r="T5" s="2" t="s">
        <v>75</v>
      </c>
      <c r="U5" s="2" t="s">
        <v>53</v>
      </c>
      <c r="V5" s="2" t="s">
        <v>62</v>
      </c>
      <c r="W5" s="2" t="s">
        <v>63</v>
      </c>
      <c r="X5" s="2" t="s">
        <v>62</v>
      </c>
      <c r="Y5" s="2" t="s">
        <v>63</v>
      </c>
      <c r="Z5" s="2" t="s">
        <v>85</v>
      </c>
      <c r="AA5" s="2" t="s">
        <v>77</v>
      </c>
      <c r="AB5" s="2" t="s">
        <v>53</v>
      </c>
      <c r="AC5" s="2" t="s">
        <v>53</v>
      </c>
      <c r="AD5" s="2" t="s">
        <v>53</v>
      </c>
      <c r="AE5" s="2">
        <v>1</v>
      </c>
      <c r="AF5" s="2" t="s">
        <v>78</v>
      </c>
      <c r="AG5" s="2" t="s">
        <v>67</v>
      </c>
      <c r="AH5" s="2" t="s">
        <v>86</v>
      </c>
      <c r="AI5" s="2" t="s">
        <v>84</v>
      </c>
      <c r="AJ5" s="2" t="s">
        <v>85</v>
      </c>
      <c r="AK5" s="2" t="s">
        <v>69</v>
      </c>
      <c r="AL5" s="2" t="s">
        <v>85</v>
      </c>
      <c r="AM5" s="2" t="s">
        <v>53</v>
      </c>
      <c r="AN5" s="2" t="s">
        <v>53</v>
      </c>
      <c r="AO5" s="2" t="s">
        <v>53</v>
      </c>
      <c r="AP5" s="2" t="s">
        <v>54</v>
      </c>
      <c r="AQ5" s="2" t="s">
        <v>53</v>
      </c>
      <c r="AR5" s="2" t="s">
        <v>53</v>
      </c>
      <c r="AS5" s="2" t="s">
        <v>53</v>
      </c>
      <c r="AT5" s="2" t="s">
        <v>53</v>
      </c>
      <c r="AU5" s="2" t="s">
        <v>53</v>
      </c>
      <c r="AV5" s="2" t="s">
        <v>53</v>
      </c>
      <c r="AW5" s="2" t="s">
        <v>53</v>
      </c>
      <c r="AZ5" s="2" t="s">
        <v>71</v>
      </c>
      <c r="BD5" s="2" t="s">
        <v>53</v>
      </c>
      <c r="BE5" s="2" t="s">
        <v>53</v>
      </c>
    </row>
    <row r="6" spans="1:57" x14ac:dyDescent="0.25">
      <c r="A6" s="2" t="s">
        <v>53</v>
      </c>
      <c r="B6" s="3">
        <v>44981.581145833334</v>
      </c>
      <c r="C6" s="2" t="s">
        <v>54</v>
      </c>
      <c r="D6" s="2" t="s">
        <v>53</v>
      </c>
      <c r="E6" s="2" t="s">
        <v>87</v>
      </c>
      <c r="F6" s="2" t="s">
        <v>56</v>
      </c>
      <c r="G6" s="2">
        <v>50494.14</v>
      </c>
      <c r="H6" s="5">
        <f t="shared" si="0"/>
        <v>44434.843200000003</v>
      </c>
      <c r="I6" s="5">
        <f t="shared" si="1"/>
        <v>1009.8828</v>
      </c>
      <c r="J6" s="5">
        <f t="shared" si="2"/>
        <v>4973.6727900000005</v>
      </c>
      <c r="K6" s="5">
        <f t="shared" si="3"/>
        <v>75.741209999999995</v>
      </c>
      <c r="L6" s="2" t="s">
        <v>88</v>
      </c>
      <c r="M6" s="3">
        <v>44981.574236111112</v>
      </c>
      <c r="N6" s="2" t="s">
        <v>53</v>
      </c>
      <c r="O6" s="2" t="s">
        <v>53</v>
      </c>
      <c r="P6" s="2" t="s">
        <v>58</v>
      </c>
      <c r="Q6" s="2" t="s">
        <v>59</v>
      </c>
      <c r="R6" s="2" t="s">
        <v>53</v>
      </c>
      <c r="S6" s="2" t="s">
        <v>74</v>
      </c>
      <c r="T6" s="2" t="s">
        <v>75</v>
      </c>
      <c r="U6" s="2" t="s">
        <v>53</v>
      </c>
      <c r="V6" s="2" t="s">
        <v>62</v>
      </c>
      <c r="W6" s="2" t="s">
        <v>63</v>
      </c>
      <c r="X6" s="2" t="s">
        <v>62</v>
      </c>
      <c r="Y6" s="2" t="s">
        <v>63</v>
      </c>
      <c r="Z6" s="2" t="s">
        <v>89</v>
      </c>
      <c r="AA6" s="2" t="s">
        <v>77</v>
      </c>
      <c r="AB6" s="2" t="s">
        <v>53</v>
      </c>
      <c r="AC6" s="2" t="s">
        <v>53</v>
      </c>
      <c r="AD6" s="2" t="s">
        <v>53</v>
      </c>
      <c r="AE6" s="2">
        <v>1</v>
      </c>
      <c r="AF6" s="2" t="s">
        <v>78</v>
      </c>
      <c r="AG6" s="2" t="s">
        <v>67</v>
      </c>
      <c r="AH6" s="2" t="s">
        <v>90</v>
      </c>
      <c r="AI6" s="2" t="s">
        <v>88</v>
      </c>
      <c r="AJ6" s="2" t="s">
        <v>89</v>
      </c>
      <c r="AK6" s="2" t="s">
        <v>69</v>
      </c>
      <c r="AL6" s="2" t="s">
        <v>89</v>
      </c>
      <c r="AM6" s="2" t="s">
        <v>53</v>
      </c>
      <c r="AN6" s="2" t="s">
        <v>53</v>
      </c>
      <c r="AO6" s="2" t="s">
        <v>53</v>
      </c>
      <c r="AP6" s="2" t="s">
        <v>54</v>
      </c>
      <c r="AQ6" s="2" t="s">
        <v>53</v>
      </c>
      <c r="AR6" s="2" t="s">
        <v>53</v>
      </c>
      <c r="AS6" s="2" t="s">
        <v>53</v>
      </c>
      <c r="AT6" s="2" t="s">
        <v>53</v>
      </c>
      <c r="AU6" s="2" t="s">
        <v>53</v>
      </c>
      <c r="AV6" s="2" t="s">
        <v>53</v>
      </c>
      <c r="AW6" s="2" t="s">
        <v>53</v>
      </c>
      <c r="AZ6" s="2" t="s">
        <v>71</v>
      </c>
      <c r="BD6" s="2" t="s">
        <v>53</v>
      </c>
      <c r="BE6" s="2" t="s">
        <v>53</v>
      </c>
    </row>
    <row r="7" spans="1:57" x14ac:dyDescent="0.25">
      <c r="A7" s="2" t="s">
        <v>53</v>
      </c>
      <c r="B7" s="3">
        <v>44981.57472222222</v>
      </c>
      <c r="C7" s="2" t="s">
        <v>54</v>
      </c>
      <c r="D7" s="2" t="s">
        <v>53</v>
      </c>
      <c r="E7" s="2" t="s">
        <v>91</v>
      </c>
      <c r="F7" s="2" t="s">
        <v>56</v>
      </c>
      <c r="G7" s="2">
        <v>12377.59</v>
      </c>
      <c r="H7" s="5">
        <f t="shared" si="0"/>
        <v>10892.279200000001</v>
      </c>
      <c r="I7" s="5">
        <f t="shared" si="1"/>
        <v>247.55180000000001</v>
      </c>
      <c r="J7" s="5">
        <f t="shared" si="2"/>
        <v>1219.1926149999999</v>
      </c>
      <c r="K7" s="5">
        <f t="shared" si="3"/>
        <v>18.566385</v>
      </c>
      <c r="L7" s="2" t="s">
        <v>92</v>
      </c>
      <c r="M7" s="3">
        <v>44981.571747685186</v>
      </c>
      <c r="N7" s="2" t="s">
        <v>53</v>
      </c>
      <c r="O7" s="2" t="s">
        <v>53</v>
      </c>
      <c r="P7" s="2" t="s">
        <v>58</v>
      </c>
      <c r="Q7" s="2" t="s">
        <v>59</v>
      </c>
      <c r="R7" s="2" t="s">
        <v>53</v>
      </c>
      <c r="S7" s="2" t="s">
        <v>74</v>
      </c>
      <c r="T7" s="2" t="s">
        <v>75</v>
      </c>
      <c r="U7" s="2" t="s">
        <v>53</v>
      </c>
      <c r="V7" s="2" t="s">
        <v>62</v>
      </c>
      <c r="W7" s="2" t="s">
        <v>63</v>
      </c>
      <c r="X7" s="2" t="s">
        <v>62</v>
      </c>
      <c r="Y7" s="2" t="s">
        <v>63</v>
      </c>
      <c r="Z7" s="2" t="s">
        <v>93</v>
      </c>
      <c r="AA7" s="2" t="s">
        <v>77</v>
      </c>
      <c r="AB7" s="2" t="s">
        <v>53</v>
      </c>
      <c r="AC7" s="2" t="s">
        <v>53</v>
      </c>
      <c r="AD7" s="2" t="s">
        <v>53</v>
      </c>
      <c r="AE7" s="2">
        <v>1</v>
      </c>
      <c r="AF7" s="2" t="s">
        <v>78</v>
      </c>
      <c r="AG7" s="2" t="s">
        <v>67</v>
      </c>
      <c r="AH7" s="2" t="s">
        <v>94</v>
      </c>
      <c r="AI7" s="2" t="s">
        <v>92</v>
      </c>
      <c r="AJ7" s="2" t="s">
        <v>93</v>
      </c>
      <c r="AK7" s="2" t="s">
        <v>69</v>
      </c>
      <c r="AL7" s="2" t="s">
        <v>93</v>
      </c>
      <c r="AM7" s="2" t="s">
        <v>53</v>
      </c>
      <c r="AN7" s="2" t="s">
        <v>53</v>
      </c>
      <c r="AO7" s="2" t="s">
        <v>53</v>
      </c>
      <c r="AP7" s="2" t="s">
        <v>54</v>
      </c>
      <c r="AQ7" s="2" t="s">
        <v>53</v>
      </c>
      <c r="AR7" s="2" t="s">
        <v>53</v>
      </c>
      <c r="AS7" s="2" t="s">
        <v>53</v>
      </c>
      <c r="AT7" s="2" t="s">
        <v>53</v>
      </c>
      <c r="AU7" s="2" t="s">
        <v>53</v>
      </c>
      <c r="AV7" s="2" t="s">
        <v>53</v>
      </c>
      <c r="AW7" s="2" t="s">
        <v>53</v>
      </c>
      <c r="AZ7" s="2" t="s">
        <v>71</v>
      </c>
      <c r="BD7" s="2" t="s">
        <v>53</v>
      </c>
      <c r="BE7" s="2" t="s">
        <v>53</v>
      </c>
    </row>
    <row r="8" spans="1:57" x14ac:dyDescent="0.25">
      <c r="A8" s="2" t="s">
        <v>53</v>
      </c>
      <c r="B8" s="3">
        <v>44981.574340277781</v>
      </c>
      <c r="C8" s="2" t="s">
        <v>54</v>
      </c>
      <c r="D8" s="2" t="s">
        <v>53</v>
      </c>
      <c r="E8" s="2" t="s">
        <v>72</v>
      </c>
      <c r="F8" s="2" t="s">
        <v>56</v>
      </c>
      <c r="G8" s="2">
        <v>17409</v>
      </c>
      <c r="H8" s="5">
        <f t="shared" si="0"/>
        <v>15319.92</v>
      </c>
      <c r="I8" s="5">
        <f t="shared" si="1"/>
        <v>348.18</v>
      </c>
      <c r="J8" s="5">
        <f t="shared" si="2"/>
        <v>1714.7865000000002</v>
      </c>
      <c r="K8" s="5">
        <f t="shared" si="3"/>
        <v>26.113499999999998</v>
      </c>
      <c r="L8" s="2" t="s">
        <v>95</v>
      </c>
      <c r="M8" s="3">
        <v>44981.570821759262</v>
      </c>
      <c r="N8" s="2" t="s">
        <v>53</v>
      </c>
      <c r="O8" s="2" t="s">
        <v>53</v>
      </c>
      <c r="P8" s="2" t="s">
        <v>58</v>
      </c>
      <c r="Q8" s="2" t="s">
        <v>59</v>
      </c>
      <c r="R8" s="2" t="s">
        <v>53</v>
      </c>
      <c r="S8" s="2" t="s">
        <v>74</v>
      </c>
      <c r="T8" s="2" t="s">
        <v>75</v>
      </c>
      <c r="U8" s="2" t="s">
        <v>53</v>
      </c>
      <c r="V8" s="2" t="s">
        <v>62</v>
      </c>
      <c r="W8" s="2" t="s">
        <v>63</v>
      </c>
      <c r="X8" s="2" t="s">
        <v>62</v>
      </c>
      <c r="Y8" s="2" t="s">
        <v>63</v>
      </c>
      <c r="Z8" s="2" t="s">
        <v>96</v>
      </c>
      <c r="AA8" s="2" t="s">
        <v>77</v>
      </c>
      <c r="AB8" s="2" t="s">
        <v>53</v>
      </c>
      <c r="AC8" s="2" t="s">
        <v>53</v>
      </c>
      <c r="AD8" s="2" t="s">
        <v>53</v>
      </c>
      <c r="AE8" s="2">
        <v>1</v>
      </c>
      <c r="AF8" s="2" t="s">
        <v>78</v>
      </c>
      <c r="AG8" s="2" t="s">
        <v>67</v>
      </c>
      <c r="AH8" s="2" t="s">
        <v>97</v>
      </c>
      <c r="AI8" s="2" t="s">
        <v>95</v>
      </c>
      <c r="AJ8" s="2" t="s">
        <v>96</v>
      </c>
      <c r="AK8" s="2" t="s">
        <v>69</v>
      </c>
      <c r="AL8" s="2" t="s">
        <v>96</v>
      </c>
      <c r="AM8" s="2" t="s">
        <v>53</v>
      </c>
      <c r="AN8" s="2" t="s">
        <v>53</v>
      </c>
      <c r="AO8" s="2" t="s">
        <v>53</v>
      </c>
      <c r="AP8" s="2" t="s">
        <v>54</v>
      </c>
      <c r="AQ8" s="2" t="s">
        <v>53</v>
      </c>
      <c r="AR8" s="2" t="s">
        <v>53</v>
      </c>
      <c r="AS8" s="2" t="s">
        <v>53</v>
      </c>
      <c r="AT8" s="2" t="s">
        <v>53</v>
      </c>
      <c r="AU8" s="2" t="s">
        <v>53</v>
      </c>
      <c r="AV8" s="2" t="s">
        <v>53</v>
      </c>
      <c r="AW8" s="2" t="s">
        <v>53</v>
      </c>
      <c r="AZ8" s="2" t="s">
        <v>71</v>
      </c>
      <c r="BD8" s="2" t="s">
        <v>53</v>
      </c>
      <c r="BE8" s="2" t="s">
        <v>53</v>
      </c>
    </row>
    <row r="9" spans="1:57" x14ac:dyDescent="0.25">
      <c r="A9" s="2" t="s">
        <v>53</v>
      </c>
      <c r="B9" s="3">
        <v>44981.573969907404</v>
      </c>
      <c r="C9" s="2" t="s">
        <v>54</v>
      </c>
      <c r="D9" s="2" t="s">
        <v>53</v>
      </c>
      <c r="E9" s="2" t="s">
        <v>91</v>
      </c>
      <c r="F9" s="2" t="s">
        <v>56</v>
      </c>
      <c r="G9" s="2">
        <v>342597.63</v>
      </c>
      <c r="H9" s="5">
        <f t="shared" si="0"/>
        <v>301485.91440000001</v>
      </c>
      <c r="I9" s="5">
        <f t="shared" si="1"/>
        <v>6851.9526000000005</v>
      </c>
      <c r="J9" s="5">
        <f t="shared" si="2"/>
        <v>33745.866555000001</v>
      </c>
      <c r="K9" s="5">
        <f t="shared" si="3"/>
        <v>513.89644499999997</v>
      </c>
      <c r="L9" s="2" t="s">
        <v>98</v>
      </c>
      <c r="M9" s="3">
        <v>44981.568923611114</v>
      </c>
      <c r="N9" s="2" t="s">
        <v>53</v>
      </c>
      <c r="O9" s="2" t="s">
        <v>53</v>
      </c>
      <c r="P9" s="2" t="s">
        <v>58</v>
      </c>
      <c r="Q9" s="2" t="s">
        <v>59</v>
      </c>
      <c r="R9" s="2" t="s">
        <v>53</v>
      </c>
      <c r="S9" s="2" t="s">
        <v>74</v>
      </c>
      <c r="T9" s="2" t="s">
        <v>75</v>
      </c>
      <c r="U9" s="2" t="s">
        <v>53</v>
      </c>
      <c r="V9" s="2" t="s">
        <v>62</v>
      </c>
      <c r="W9" s="2" t="s">
        <v>63</v>
      </c>
      <c r="X9" s="2" t="s">
        <v>62</v>
      </c>
      <c r="Y9" s="2" t="s">
        <v>63</v>
      </c>
      <c r="Z9" s="2" t="s">
        <v>99</v>
      </c>
      <c r="AA9" s="2" t="s">
        <v>77</v>
      </c>
      <c r="AB9" s="2" t="s">
        <v>53</v>
      </c>
      <c r="AC9" s="2" t="s">
        <v>53</v>
      </c>
      <c r="AD9" s="2" t="s">
        <v>53</v>
      </c>
      <c r="AE9" s="2">
        <v>1</v>
      </c>
      <c r="AF9" s="2" t="s">
        <v>78</v>
      </c>
      <c r="AG9" s="2" t="s">
        <v>67</v>
      </c>
      <c r="AH9" s="2" t="s">
        <v>100</v>
      </c>
      <c r="AI9" s="2" t="s">
        <v>98</v>
      </c>
      <c r="AJ9" s="2" t="s">
        <v>99</v>
      </c>
      <c r="AK9" s="2" t="s">
        <v>69</v>
      </c>
      <c r="AL9" s="2" t="s">
        <v>99</v>
      </c>
      <c r="AM9" s="2" t="s">
        <v>53</v>
      </c>
      <c r="AN9" s="2" t="s">
        <v>53</v>
      </c>
      <c r="AO9" s="2" t="s">
        <v>53</v>
      </c>
      <c r="AP9" s="2" t="s">
        <v>54</v>
      </c>
      <c r="AQ9" s="2" t="s">
        <v>53</v>
      </c>
      <c r="AR9" s="2" t="s">
        <v>53</v>
      </c>
      <c r="AS9" s="2" t="s">
        <v>53</v>
      </c>
      <c r="AT9" s="2" t="s">
        <v>53</v>
      </c>
      <c r="AU9" s="2" t="s">
        <v>53</v>
      </c>
      <c r="AV9" s="2" t="s">
        <v>53</v>
      </c>
      <c r="AW9" s="2" t="s">
        <v>53</v>
      </c>
      <c r="AZ9" s="2" t="s">
        <v>71</v>
      </c>
      <c r="BD9" s="2" t="s">
        <v>53</v>
      </c>
      <c r="BE9" s="2" t="s">
        <v>53</v>
      </c>
    </row>
    <row r="10" spans="1:57" x14ac:dyDescent="0.25">
      <c r="A10" s="2" t="s">
        <v>53</v>
      </c>
      <c r="B10" s="3">
        <v>44981.573055555556</v>
      </c>
      <c r="C10" s="2" t="s">
        <v>54</v>
      </c>
      <c r="D10" s="2" t="s">
        <v>53</v>
      </c>
      <c r="E10" s="2" t="s">
        <v>72</v>
      </c>
      <c r="F10" s="2" t="s">
        <v>56</v>
      </c>
      <c r="G10" s="2">
        <v>10189</v>
      </c>
      <c r="H10" s="5">
        <f t="shared" si="0"/>
        <v>8966.32</v>
      </c>
      <c r="I10" s="5">
        <f t="shared" si="1"/>
        <v>203.78</v>
      </c>
      <c r="J10" s="5">
        <f t="shared" si="2"/>
        <v>1003.6165000000001</v>
      </c>
      <c r="K10" s="5">
        <f t="shared" si="3"/>
        <v>15.2835</v>
      </c>
      <c r="L10" s="2" t="s">
        <v>101</v>
      </c>
      <c r="M10" s="3">
        <v>44981.568483796298</v>
      </c>
      <c r="N10" s="2" t="s">
        <v>53</v>
      </c>
      <c r="O10" s="2" t="s">
        <v>53</v>
      </c>
      <c r="P10" s="2" t="s">
        <v>58</v>
      </c>
      <c r="Q10" s="2" t="s">
        <v>59</v>
      </c>
      <c r="R10" s="2" t="s">
        <v>53</v>
      </c>
      <c r="S10" s="2" t="s">
        <v>74</v>
      </c>
      <c r="T10" s="2" t="s">
        <v>75</v>
      </c>
      <c r="U10" s="2" t="s">
        <v>53</v>
      </c>
      <c r="V10" s="2" t="s">
        <v>62</v>
      </c>
      <c r="W10" s="2" t="s">
        <v>63</v>
      </c>
      <c r="X10" s="2" t="s">
        <v>62</v>
      </c>
      <c r="Y10" s="2" t="s">
        <v>63</v>
      </c>
      <c r="Z10" s="2" t="s">
        <v>102</v>
      </c>
      <c r="AA10" s="2" t="s">
        <v>77</v>
      </c>
      <c r="AB10" s="2" t="s">
        <v>53</v>
      </c>
      <c r="AC10" s="2" t="s">
        <v>53</v>
      </c>
      <c r="AD10" s="2" t="s">
        <v>53</v>
      </c>
      <c r="AE10" s="2">
        <v>1</v>
      </c>
      <c r="AF10" s="2" t="s">
        <v>78</v>
      </c>
      <c r="AG10" s="2" t="s">
        <v>67</v>
      </c>
      <c r="AH10" s="2" t="s">
        <v>103</v>
      </c>
      <c r="AI10" s="2" t="s">
        <v>101</v>
      </c>
      <c r="AJ10" s="2" t="s">
        <v>102</v>
      </c>
      <c r="AK10" s="2" t="s">
        <v>69</v>
      </c>
      <c r="AL10" s="2" t="s">
        <v>102</v>
      </c>
      <c r="AM10" s="2" t="s">
        <v>53</v>
      </c>
      <c r="AN10" s="2" t="s">
        <v>53</v>
      </c>
      <c r="AO10" s="2" t="s">
        <v>53</v>
      </c>
      <c r="AP10" s="2" t="s">
        <v>54</v>
      </c>
      <c r="AQ10" s="2" t="s">
        <v>53</v>
      </c>
      <c r="AR10" s="2" t="s">
        <v>53</v>
      </c>
      <c r="AS10" s="2" t="s">
        <v>53</v>
      </c>
      <c r="AT10" s="2" t="s">
        <v>53</v>
      </c>
      <c r="AU10" s="2" t="s">
        <v>53</v>
      </c>
      <c r="AV10" s="2" t="s">
        <v>53</v>
      </c>
      <c r="AW10" s="2" t="s">
        <v>53</v>
      </c>
      <c r="AZ10" s="2" t="s">
        <v>71</v>
      </c>
      <c r="BD10" s="2" t="s">
        <v>53</v>
      </c>
      <c r="BE10" s="2" t="s">
        <v>53</v>
      </c>
    </row>
    <row r="11" spans="1:57" x14ac:dyDescent="0.25">
      <c r="A11" s="2" t="s">
        <v>53</v>
      </c>
      <c r="B11" s="3">
        <v>44981.572534722225</v>
      </c>
      <c r="C11" s="2" t="s">
        <v>54</v>
      </c>
      <c r="D11" s="2" t="s">
        <v>53</v>
      </c>
      <c r="E11" s="2" t="s">
        <v>72</v>
      </c>
      <c r="F11" s="2" t="s">
        <v>56</v>
      </c>
      <c r="G11" s="2">
        <v>10802</v>
      </c>
      <c r="H11" s="5">
        <f t="shared" si="0"/>
        <v>9505.76</v>
      </c>
      <c r="I11" s="5">
        <f t="shared" si="1"/>
        <v>216.04</v>
      </c>
      <c r="J11" s="5">
        <f t="shared" si="2"/>
        <v>1063.9970000000001</v>
      </c>
      <c r="K11" s="5">
        <f t="shared" si="3"/>
        <v>16.202999999999999</v>
      </c>
      <c r="L11" s="2" t="s">
        <v>104</v>
      </c>
      <c r="M11" s="3">
        <v>44981.56790509259</v>
      </c>
      <c r="N11" s="2" t="s">
        <v>53</v>
      </c>
      <c r="O11" s="2" t="s">
        <v>53</v>
      </c>
      <c r="P11" s="2" t="s">
        <v>58</v>
      </c>
      <c r="Q11" s="2" t="s">
        <v>59</v>
      </c>
      <c r="R11" s="2" t="s">
        <v>53</v>
      </c>
      <c r="S11" s="2" t="s">
        <v>74</v>
      </c>
      <c r="T11" s="2" t="s">
        <v>75</v>
      </c>
      <c r="U11" s="2" t="s">
        <v>53</v>
      </c>
      <c r="V11" s="2" t="s">
        <v>62</v>
      </c>
      <c r="W11" s="2" t="s">
        <v>63</v>
      </c>
      <c r="X11" s="2" t="s">
        <v>62</v>
      </c>
      <c r="Y11" s="2" t="s">
        <v>63</v>
      </c>
      <c r="Z11" s="2" t="s">
        <v>105</v>
      </c>
      <c r="AA11" s="2" t="s">
        <v>77</v>
      </c>
      <c r="AB11" s="2" t="s">
        <v>53</v>
      </c>
      <c r="AC11" s="2" t="s">
        <v>53</v>
      </c>
      <c r="AD11" s="2" t="s">
        <v>53</v>
      </c>
      <c r="AE11" s="2">
        <v>1</v>
      </c>
      <c r="AF11" s="2" t="s">
        <v>78</v>
      </c>
      <c r="AG11" s="2" t="s">
        <v>67</v>
      </c>
      <c r="AH11" s="2" t="s">
        <v>106</v>
      </c>
      <c r="AI11" s="2" t="s">
        <v>104</v>
      </c>
      <c r="AJ11" s="2" t="s">
        <v>105</v>
      </c>
      <c r="AK11" s="2" t="s">
        <v>69</v>
      </c>
      <c r="AL11" s="2" t="s">
        <v>105</v>
      </c>
      <c r="AM11" s="2" t="s">
        <v>53</v>
      </c>
      <c r="AN11" s="2" t="s">
        <v>53</v>
      </c>
      <c r="AO11" s="2" t="s">
        <v>53</v>
      </c>
      <c r="AP11" s="2" t="s">
        <v>54</v>
      </c>
      <c r="AQ11" s="2" t="s">
        <v>53</v>
      </c>
      <c r="AR11" s="2" t="s">
        <v>53</v>
      </c>
      <c r="AS11" s="2" t="s">
        <v>53</v>
      </c>
      <c r="AT11" s="2" t="s">
        <v>53</v>
      </c>
      <c r="AU11" s="2" t="s">
        <v>53</v>
      </c>
      <c r="AV11" s="2" t="s">
        <v>53</v>
      </c>
      <c r="AW11" s="2" t="s">
        <v>53</v>
      </c>
      <c r="AZ11" s="2" t="s">
        <v>71</v>
      </c>
      <c r="BD11" s="2" t="s">
        <v>53</v>
      </c>
      <c r="BE11" s="2" t="s">
        <v>53</v>
      </c>
    </row>
    <row r="12" spans="1:57" x14ac:dyDescent="0.25">
      <c r="G12">
        <f t="shared" ref="G12:K12" si="4">SUM(G2:G11)</f>
        <v>497107.39</v>
      </c>
      <c r="H12" s="6">
        <f t="shared" si="4"/>
        <v>437454.50320000004</v>
      </c>
      <c r="I12" s="6">
        <f t="shared" si="4"/>
        <v>9942.1478000000025</v>
      </c>
      <c r="J12" s="6">
        <f t="shared" si="4"/>
        <v>48965.077915000002</v>
      </c>
      <c r="K12" s="6">
        <f t="shared" si="4"/>
        <v>745.66108499999996</v>
      </c>
    </row>
    <row r="15" spans="1:57" x14ac:dyDescent="0.25">
      <c r="I15" s="6">
        <f>I12+K12</f>
        <v>10687.808885000002</v>
      </c>
    </row>
  </sheetData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3C0-8EA4-4A2C-B851-CC1188CF66D1}">
  <dimension ref="A1:BA11"/>
  <sheetViews>
    <sheetView workbookViewId="0">
      <selection activeCell="G11" sqref="G11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44981.581828703704</v>
      </c>
      <c r="C2" s="2" t="s">
        <v>54</v>
      </c>
      <c r="D2" s="2" t="s">
        <v>53</v>
      </c>
      <c r="E2" s="2" t="s">
        <v>72</v>
      </c>
      <c r="F2" s="2" t="s">
        <v>56</v>
      </c>
      <c r="G2" s="2">
        <v>16120</v>
      </c>
      <c r="H2" s="2" t="s">
        <v>73</v>
      </c>
      <c r="I2" s="3">
        <v>44981.578530092593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74</v>
      </c>
      <c r="P2" s="2" t="s">
        <v>75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76</v>
      </c>
      <c r="W2" s="2" t="s">
        <v>77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78</v>
      </c>
      <c r="AC2" s="2" t="s">
        <v>67</v>
      </c>
      <c r="AD2" s="2" t="s">
        <v>79</v>
      </c>
      <c r="AE2" s="2" t="s">
        <v>73</v>
      </c>
      <c r="AF2" s="2" t="s">
        <v>76</v>
      </c>
      <c r="AG2" s="2" t="s">
        <v>69</v>
      </c>
      <c r="AH2" s="2" t="s">
        <v>76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71</v>
      </c>
      <c r="AZ2" s="2" t="s">
        <v>53</v>
      </c>
      <c r="BA2" s="2" t="s">
        <v>53</v>
      </c>
    </row>
    <row r="3" spans="1:53" x14ac:dyDescent="0.25">
      <c r="A3" s="2" t="s">
        <v>53</v>
      </c>
      <c r="B3" s="3">
        <v>44981.581655092596</v>
      </c>
      <c r="C3" s="2" t="s">
        <v>54</v>
      </c>
      <c r="D3" s="2" t="s">
        <v>53</v>
      </c>
      <c r="E3" s="2" t="s">
        <v>80</v>
      </c>
      <c r="F3" s="2" t="s">
        <v>56</v>
      </c>
      <c r="G3" s="2">
        <v>2000</v>
      </c>
      <c r="H3" s="2" t="s">
        <v>81</v>
      </c>
      <c r="I3" s="3">
        <v>44981.578009259261</v>
      </c>
      <c r="J3" s="2" t="s">
        <v>53</v>
      </c>
      <c r="K3" s="2" t="s">
        <v>53</v>
      </c>
      <c r="L3" s="2" t="s">
        <v>58</v>
      </c>
      <c r="M3" s="2" t="s">
        <v>59</v>
      </c>
      <c r="N3" s="2" t="s">
        <v>53</v>
      </c>
      <c r="O3" s="2" t="s">
        <v>74</v>
      </c>
      <c r="P3" s="2" t="s">
        <v>75</v>
      </c>
      <c r="Q3" s="2" t="s">
        <v>53</v>
      </c>
      <c r="R3" s="2" t="s">
        <v>62</v>
      </c>
      <c r="S3" s="2" t="s">
        <v>63</v>
      </c>
      <c r="T3" s="2" t="s">
        <v>62</v>
      </c>
      <c r="U3" s="2" t="s">
        <v>63</v>
      </c>
      <c r="V3" s="2" t="s">
        <v>82</v>
      </c>
      <c r="W3" s="2" t="s">
        <v>77</v>
      </c>
      <c r="X3" s="2" t="s">
        <v>53</v>
      </c>
      <c r="Y3" s="2" t="s">
        <v>53</v>
      </c>
      <c r="Z3" s="2" t="s">
        <v>53</v>
      </c>
      <c r="AA3" s="2">
        <v>1</v>
      </c>
      <c r="AB3" s="2" t="s">
        <v>78</v>
      </c>
      <c r="AC3" s="2" t="s">
        <v>67</v>
      </c>
      <c r="AD3" s="2" t="s">
        <v>83</v>
      </c>
      <c r="AE3" s="2" t="s">
        <v>81</v>
      </c>
      <c r="AF3" s="2" t="s">
        <v>82</v>
      </c>
      <c r="AG3" s="2" t="s">
        <v>69</v>
      </c>
      <c r="AH3" s="2" t="s">
        <v>82</v>
      </c>
      <c r="AI3" s="2" t="s">
        <v>53</v>
      </c>
      <c r="AJ3" s="2" t="s">
        <v>53</v>
      </c>
      <c r="AK3" s="2" t="s">
        <v>53</v>
      </c>
      <c r="AL3" s="2" t="s">
        <v>54</v>
      </c>
      <c r="AM3" s="2" t="s">
        <v>53</v>
      </c>
      <c r="AN3" s="2" t="s">
        <v>53</v>
      </c>
      <c r="AO3" s="2" t="s">
        <v>53</v>
      </c>
      <c r="AP3" s="2" t="s">
        <v>53</v>
      </c>
      <c r="AQ3" s="2" t="s">
        <v>53</v>
      </c>
      <c r="AR3" s="2" t="s">
        <v>53</v>
      </c>
      <c r="AS3" s="2" t="s">
        <v>53</v>
      </c>
      <c r="AV3" s="2" t="s">
        <v>71</v>
      </c>
      <c r="AZ3" s="2" t="s">
        <v>53</v>
      </c>
      <c r="BA3" s="2" t="s">
        <v>53</v>
      </c>
    </row>
    <row r="4" spans="1:53" x14ac:dyDescent="0.25">
      <c r="A4" s="2" t="s">
        <v>53</v>
      </c>
      <c r="B4" s="3">
        <v>44981.581412037034</v>
      </c>
      <c r="C4" s="2" t="s">
        <v>54</v>
      </c>
      <c r="D4" s="2" t="s">
        <v>53</v>
      </c>
      <c r="E4" s="2" t="s">
        <v>80</v>
      </c>
      <c r="F4" s="2" t="s">
        <v>56</v>
      </c>
      <c r="G4" s="2">
        <v>9532.77</v>
      </c>
      <c r="H4" s="2" t="s">
        <v>84</v>
      </c>
      <c r="I4" s="3">
        <v>44981.577465277776</v>
      </c>
      <c r="J4" s="2" t="s">
        <v>53</v>
      </c>
      <c r="K4" s="2" t="s">
        <v>53</v>
      </c>
      <c r="L4" s="2" t="s">
        <v>58</v>
      </c>
      <c r="M4" s="2" t="s">
        <v>59</v>
      </c>
      <c r="N4" s="2" t="s">
        <v>53</v>
      </c>
      <c r="O4" s="2" t="s">
        <v>74</v>
      </c>
      <c r="P4" s="2" t="s">
        <v>75</v>
      </c>
      <c r="Q4" s="2" t="s">
        <v>53</v>
      </c>
      <c r="R4" s="2" t="s">
        <v>62</v>
      </c>
      <c r="S4" s="2" t="s">
        <v>63</v>
      </c>
      <c r="T4" s="2" t="s">
        <v>62</v>
      </c>
      <c r="U4" s="2" t="s">
        <v>63</v>
      </c>
      <c r="V4" s="2" t="s">
        <v>85</v>
      </c>
      <c r="W4" s="2" t="s">
        <v>77</v>
      </c>
      <c r="X4" s="2" t="s">
        <v>53</v>
      </c>
      <c r="Y4" s="2" t="s">
        <v>53</v>
      </c>
      <c r="Z4" s="2" t="s">
        <v>53</v>
      </c>
      <c r="AA4" s="2">
        <v>1</v>
      </c>
      <c r="AB4" s="2" t="s">
        <v>78</v>
      </c>
      <c r="AC4" s="2" t="s">
        <v>67</v>
      </c>
      <c r="AD4" s="2" t="s">
        <v>86</v>
      </c>
      <c r="AE4" s="2" t="s">
        <v>84</v>
      </c>
      <c r="AF4" s="2" t="s">
        <v>85</v>
      </c>
      <c r="AG4" s="2" t="s">
        <v>69</v>
      </c>
      <c r="AH4" s="2" t="s">
        <v>85</v>
      </c>
      <c r="AI4" s="2" t="s">
        <v>53</v>
      </c>
      <c r="AJ4" s="2" t="s">
        <v>53</v>
      </c>
      <c r="AK4" s="2" t="s">
        <v>53</v>
      </c>
      <c r="AL4" s="2" t="s">
        <v>54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53</v>
      </c>
      <c r="AV4" s="2" t="s">
        <v>71</v>
      </c>
      <c r="AZ4" s="2" t="s">
        <v>53</v>
      </c>
      <c r="BA4" s="2" t="s">
        <v>53</v>
      </c>
    </row>
    <row r="5" spans="1:53" x14ac:dyDescent="0.25">
      <c r="A5" s="2" t="s">
        <v>53</v>
      </c>
      <c r="B5" s="3">
        <v>44981.581145833334</v>
      </c>
      <c r="C5" s="2" t="s">
        <v>54</v>
      </c>
      <c r="D5" s="2" t="s">
        <v>53</v>
      </c>
      <c r="E5" s="2" t="s">
        <v>87</v>
      </c>
      <c r="F5" s="2" t="s">
        <v>56</v>
      </c>
      <c r="G5" s="2">
        <v>50494.14</v>
      </c>
      <c r="H5" s="2" t="s">
        <v>88</v>
      </c>
      <c r="I5" s="3">
        <v>44981.574236111112</v>
      </c>
      <c r="J5" s="2" t="s">
        <v>53</v>
      </c>
      <c r="K5" s="2" t="s">
        <v>53</v>
      </c>
      <c r="L5" s="2" t="s">
        <v>58</v>
      </c>
      <c r="M5" s="2" t="s">
        <v>59</v>
      </c>
      <c r="N5" s="2" t="s">
        <v>53</v>
      </c>
      <c r="O5" s="2" t="s">
        <v>74</v>
      </c>
      <c r="P5" s="2" t="s">
        <v>75</v>
      </c>
      <c r="Q5" s="2" t="s">
        <v>53</v>
      </c>
      <c r="R5" s="2" t="s">
        <v>62</v>
      </c>
      <c r="S5" s="2" t="s">
        <v>63</v>
      </c>
      <c r="T5" s="2" t="s">
        <v>62</v>
      </c>
      <c r="U5" s="2" t="s">
        <v>63</v>
      </c>
      <c r="V5" s="2" t="s">
        <v>89</v>
      </c>
      <c r="W5" s="2" t="s">
        <v>77</v>
      </c>
      <c r="X5" s="2" t="s">
        <v>53</v>
      </c>
      <c r="Y5" s="2" t="s">
        <v>53</v>
      </c>
      <c r="Z5" s="2" t="s">
        <v>53</v>
      </c>
      <c r="AA5" s="2">
        <v>1</v>
      </c>
      <c r="AB5" s="2" t="s">
        <v>78</v>
      </c>
      <c r="AC5" s="2" t="s">
        <v>67</v>
      </c>
      <c r="AD5" s="2" t="s">
        <v>90</v>
      </c>
      <c r="AE5" s="2" t="s">
        <v>88</v>
      </c>
      <c r="AF5" s="2" t="s">
        <v>89</v>
      </c>
      <c r="AG5" s="2" t="s">
        <v>69</v>
      </c>
      <c r="AH5" s="2" t="s">
        <v>89</v>
      </c>
      <c r="AI5" s="2" t="s">
        <v>53</v>
      </c>
      <c r="AJ5" s="2" t="s">
        <v>53</v>
      </c>
      <c r="AK5" s="2" t="s">
        <v>53</v>
      </c>
      <c r="AL5" s="2" t="s">
        <v>54</v>
      </c>
      <c r="AM5" s="2" t="s">
        <v>53</v>
      </c>
      <c r="AN5" s="2" t="s">
        <v>53</v>
      </c>
      <c r="AO5" s="2" t="s">
        <v>53</v>
      </c>
      <c r="AP5" s="2" t="s">
        <v>53</v>
      </c>
      <c r="AQ5" s="2" t="s">
        <v>53</v>
      </c>
      <c r="AR5" s="2" t="s">
        <v>53</v>
      </c>
      <c r="AS5" s="2" t="s">
        <v>53</v>
      </c>
      <c r="AV5" s="2" t="s">
        <v>71</v>
      </c>
      <c r="AZ5" s="2" t="s">
        <v>53</v>
      </c>
      <c r="BA5" s="2" t="s">
        <v>53</v>
      </c>
    </row>
    <row r="6" spans="1:53" x14ac:dyDescent="0.25">
      <c r="A6" s="2" t="s">
        <v>53</v>
      </c>
      <c r="B6" s="3">
        <v>44981.57472222222</v>
      </c>
      <c r="C6" s="2" t="s">
        <v>54</v>
      </c>
      <c r="D6" s="2" t="s">
        <v>53</v>
      </c>
      <c r="E6" s="2" t="s">
        <v>91</v>
      </c>
      <c r="F6" s="2" t="s">
        <v>56</v>
      </c>
      <c r="G6" s="2">
        <v>12377.59</v>
      </c>
      <c r="H6" s="2" t="s">
        <v>92</v>
      </c>
      <c r="I6" s="3">
        <v>44981.571747685186</v>
      </c>
      <c r="J6" s="2" t="s">
        <v>53</v>
      </c>
      <c r="K6" s="2" t="s">
        <v>53</v>
      </c>
      <c r="L6" s="2" t="s">
        <v>58</v>
      </c>
      <c r="M6" s="2" t="s">
        <v>59</v>
      </c>
      <c r="N6" s="2" t="s">
        <v>53</v>
      </c>
      <c r="O6" s="2" t="s">
        <v>74</v>
      </c>
      <c r="P6" s="2" t="s">
        <v>75</v>
      </c>
      <c r="Q6" s="2" t="s">
        <v>53</v>
      </c>
      <c r="R6" s="2" t="s">
        <v>62</v>
      </c>
      <c r="S6" s="2" t="s">
        <v>63</v>
      </c>
      <c r="T6" s="2" t="s">
        <v>62</v>
      </c>
      <c r="U6" s="2" t="s">
        <v>63</v>
      </c>
      <c r="V6" s="2" t="s">
        <v>93</v>
      </c>
      <c r="W6" s="2" t="s">
        <v>77</v>
      </c>
      <c r="X6" s="2" t="s">
        <v>53</v>
      </c>
      <c r="Y6" s="2" t="s">
        <v>53</v>
      </c>
      <c r="Z6" s="2" t="s">
        <v>53</v>
      </c>
      <c r="AA6" s="2">
        <v>1</v>
      </c>
      <c r="AB6" s="2" t="s">
        <v>78</v>
      </c>
      <c r="AC6" s="2" t="s">
        <v>67</v>
      </c>
      <c r="AD6" s="2" t="s">
        <v>94</v>
      </c>
      <c r="AE6" s="2" t="s">
        <v>92</v>
      </c>
      <c r="AF6" s="2" t="s">
        <v>93</v>
      </c>
      <c r="AG6" s="2" t="s">
        <v>69</v>
      </c>
      <c r="AH6" s="2" t="s">
        <v>93</v>
      </c>
      <c r="AI6" s="2" t="s">
        <v>53</v>
      </c>
      <c r="AJ6" s="2" t="s">
        <v>53</v>
      </c>
      <c r="AK6" s="2" t="s">
        <v>53</v>
      </c>
      <c r="AL6" s="2" t="s">
        <v>54</v>
      </c>
      <c r="AM6" s="2" t="s">
        <v>53</v>
      </c>
      <c r="AN6" s="2" t="s">
        <v>53</v>
      </c>
      <c r="AO6" s="2" t="s">
        <v>53</v>
      </c>
      <c r="AP6" s="2" t="s">
        <v>53</v>
      </c>
      <c r="AQ6" s="2" t="s">
        <v>53</v>
      </c>
      <c r="AR6" s="2" t="s">
        <v>53</v>
      </c>
      <c r="AS6" s="2" t="s">
        <v>53</v>
      </c>
      <c r="AV6" s="2" t="s">
        <v>71</v>
      </c>
      <c r="AZ6" s="2" t="s">
        <v>53</v>
      </c>
      <c r="BA6" s="2" t="s">
        <v>53</v>
      </c>
    </row>
    <row r="7" spans="1:53" x14ac:dyDescent="0.25">
      <c r="A7" s="2" t="s">
        <v>53</v>
      </c>
      <c r="B7" s="3">
        <v>44981.574340277781</v>
      </c>
      <c r="C7" s="2" t="s">
        <v>54</v>
      </c>
      <c r="D7" s="2" t="s">
        <v>53</v>
      </c>
      <c r="E7" s="2" t="s">
        <v>72</v>
      </c>
      <c r="F7" s="2" t="s">
        <v>56</v>
      </c>
      <c r="G7" s="2">
        <v>17409</v>
      </c>
      <c r="H7" s="2" t="s">
        <v>95</v>
      </c>
      <c r="I7" s="3">
        <v>44981.570821759262</v>
      </c>
      <c r="J7" s="2" t="s">
        <v>53</v>
      </c>
      <c r="K7" s="2" t="s">
        <v>53</v>
      </c>
      <c r="L7" s="2" t="s">
        <v>58</v>
      </c>
      <c r="M7" s="2" t="s">
        <v>59</v>
      </c>
      <c r="N7" s="2" t="s">
        <v>53</v>
      </c>
      <c r="O7" s="2" t="s">
        <v>74</v>
      </c>
      <c r="P7" s="2" t="s">
        <v>75</v>
      </c>
      <c r="Q7" s="2" t="s">
        <v>53</v>
      </c>
      <c r="R7" s="2" t="s">
        <v>62</v>
      </c>
      <c r="S7" s="2" t="s">
        <v>63</v>
      </c>
      <c r="T7" s="2" t="s">
        <v>62</v>
      </c>
      <c r="U7" s="2" t="s">
        <v>63</v>
      </c>
      <c r="V7" s="2" t="s">
        <v>96</v>
      </c>
      <c r="W7" s="2" t="s">
        <v>77</v>
      </c>
      <c r="X7" s="2" t="s">
        <v>53</v>
      </c>
      <c r="Y7" s="2" t="s">
        <v>53</v>
      </c>
      <c r="Z7" s="2" t="s">
        <v>53</v>
      </c>
      <c r="AA7" s="2">
        <v>1</v>
      </c>
      <c r="AB7" s="2" t="s">
        <v>78</v>
      </c>
      <c r="AC7" s="2" t="s">
        <v>67</v>
      </c>
      <c r="AD7" s="2" t="s">
        <v>97</v>
      </c>
      <c r="AE7" s="2" t="s">
        <v>95</v>
      </c>
      <c r="AF7" s="2" t="s">
        <v>96</v>
      </c>
      <c r="AG7" s="2" t="s">
        <v>69</v>
      </c>
      <c r="AH7" s="2" t="s">
        <v>96</v>
      </c>
      <c r="AI7" s="2" t="s">
        <v>53</v>
      </c>
      <c r="AJ7" s="2" t="s">
        <v>53</v>
      </c>
      <c r="AK7" s="2" t="s">
        <v>53</v>
      </c>
      <c r="AL7" s="2" t="s">
        <v>54</v>
      </c>
      <c r="AM7" s="2" t="s">
        <v>53</v>
      </c>
      <c r="AN7" s="2" t="s">
        <v>53</v>
      </c>
      <c r="AO7" s="2" t="s">
        <v>53</v>
      </c>
      <c r="AP7" s="2" t="s">
        <v>53</v>
      </c>
      <c r="AQ7" s="2" t="s">
        <v>53</v>
      </c>
      <c r="AR7" s="2" t="s">
        <v>53</v>
      </c>
      <c r="AS7" s="2" t="s">
        <v>53</v>
      </c>
      <c r="AV7" s="2" t="s">
        <v>71</v>
      </c>
      <c r="AZ7" s="2" t="s">
        <v>53</v>
      </c>
      <c r="BA7" s="2" t="s">
        <v>53</v>
      </c>
    </row>
    <row r="8" spans="1:53" x14ac:dyDescent="0.25">
      <c r="A8" s="2" t="s">
        <v>53</v>
      </c>
      <c r="B8" s="3">
        <v>44981.573969907404</v>
      </c>
      <c r="C8" s="2" t="s">
        <v>54</v>
      </c>
      <c r="D8" s="2" t="s">
        <v>53</v>
      </c>
      <c r="E8" s="2" t="s">
        <v>91</v>
      </c>
      <c r="F8" s="2" t="s">
        <v>56</v>
      </c>
      <c r="G8" s="2">
        <v>342597.63</v>
      </c>
      <c r="H8" s="2" t="s">
        <v>98</v>
      </c>
      <c r="I8" s="3">
        <v>44981.568923611114</v>
      </c>
      <c r="J8" s="2" t="s">
        <v>53</v>
      </c>
      <c r="K8" s="2" t="s">
        <v>53</v>
      </c>
      <c r="L8" s="2" t="s">
        <v>58</v>
      </c>
      <c r="M8" s="2" t="s">
        <v>59</v>
      </c>
      <c r="N8" s="2" t="s">
        <v>53</v>
      </c>
      <c r="O8" s="2" t="s">
        <v>74</v>
      </c>
      <c r="P8" s="2" t="s">
        <v>75</v>
      </c>
      <c r="Q8" s="2" t="s">
        <v>53</v>
      </c>
      <c r="R8" s="2" t="s">
        <v>62</v>
      </c>
      <c r="S8" s="2" t="s">
        <v>63</v>
      </c>
      <c r="T8" s="2" t="s">
        <v>62</v>
      </c>
      <c r="U8" s="2" t="s">
        <v>63</v>
      </c>
      <c r="V8" s="2" t="s">
        <v>99</v>
      </c>
      <c r="W8" s="2" t="s">
        <v>77</v>
      </c>
      <c r="X8" s="2" t="s">
        <v>53</v>
      </c>
      <c r="Y8" s="2" t="s">
        <v>53</v>
      </c>
      <c r="Z8" s="2" t="s">
        <v>53</v>
      </c>
      <c r="AA8" s="2">
        <v>1</v>
      </c>
      <c r="AB8" s="2" t="s">
        <v>78</v>
      </c>
      <c r="AC8" s="2" t="s">
        <v>67</v>
      </c>
      <c r="AD8" s="2" t="s">
        <v>100</v>
      </c>
      <c r="AE8" s="2" t="s">
        <v>98</v>
      </c>
      <c r="AF8" s="2" t="s">
        <v>99</v>
      </c>
      <c r="AG8" s="2" t="s">
        <v>69</v>
      </c>
      <c r="AH8" s="2" t="s">
        <v>99</v>
      </c>
      <c r="AI8" s="2" t="s">
        <v>53</v>
      </c>
      <c r="AJ8" s="2" t="s">
        <v>53</v>
      </c>
      <c r="AK8" s="2" t="s">
        <v>53</v>
      </c>
      <c r="AL8" s="2" t="s">
        <v>54</v>
      </c>
      <c r="AM8" s="2" t="s">
        <v>53</v>
      </c>
      <c r="AN8" s="2" t="s">
        <v>53</v>
      </c>
      <c r="AO8" s="2" t="s">
        <v>53</v>
      </c>
      <c r="AP8" s="2" t="s">
        <v>53</v>
      </c>
      <c r="AQ8" s="2" t="s">
        <v>53</v>
      </c>
      <c r="AR8" s="2" t="s">
        <v>53</v>
      </c>
      <c r="AS8" s="2" t="s">
        <v>53</v>
      </c>
      <c r="AV8" s="2" t="s">
        <v>71</v>
      </c>
      <c r="AZ8" s="2" t="s">
        <v>53</v>
      </c>
      <c r="BA8" s="2" t="s">
        <v>53</v>
      </c>
    </row>
    <row r="9" spans="1:53" x14ac:dyDescent="0.25">
      <c r="A9" s="2" t="s">
        <v>53</v>
      </c>
      <c r="B9" s="3">
        <v>44981.573055555556</v>
      </c>
      <c r="C9" s="2" t="s">
        <v>54</v>
      </c>
      <c r="D9" s="2" t="s">
        <v>53</v>
      </c>
      <c r="E9" s="2" t="s">
        <v>72</v>
      </c>
      <c r="F9" s="2" t="s">
        <v>56</v>
      </c>
      <c r="G9" s="2">
        <v>10189</v>
      </c>
      <c r="H9" s="2" t="s">
        <v>101</v>
      </c>
      <c r="I9" s="3">
        <v>44981.568483796298</v>
      </c>
      <c r="J9" s="2" t="s">
        <v>53</v>
      </c>
      <c r="K9" s="2" t="s">
        <v>53</v>
      </c>
      <c r="L9" s="2" t="s">
        <v>58</v>
      </c>
      <c r="M9" s="2" t="s">
        <v>59</v>
      </c>
      <c r="N9" s="2" t="s">
        <v>53</v>
      </c>
      <c r="O9" s="2" t="s">
        <v>74</v>
      </c>
      <c r="P9" s="2" t="s">
        <v>75</v>
      </c>
      <c r="Q9" s="2" t="s">
        <v>53</v>
      </c>
      <c r="R9" s="2" t="s">
        <v>62</v>
      </c>
      <c r="S9" s="2" t="s">
        <v>63</v>
      </c>
      <c r="T9" s="2" t="s">
        <v>62</v>
      </c>
      <c r="U9" s="2" t="s">
        <v>63</v>
      </c>
      <c r="V9" s="2" t="s">
        <v>102</v>
      </c>
      <c r="W9" s="2" t="s">
        <v>77</v>
      </c>
      <c r="X9" s="2" t="s">
        <v>53</v>
      </c>
      <c r="Y9" s="2" t="s">
        <v>53</v>
      </c>
      <c r="Z9" s="2" t="s">
        <v>53</v>
      </c>
      <c r="AA9" s="2">
        <v>1</v>
      </c>
      <c r="AB9" s="2" t="s">
        <v>78</v>
      </c>
      <c r="AC9" s="2" t="s">
        <v>67</v>
      </c>
      <c r="AD9" s="2" t="s">
        <v>103</v>
      </c>
      <c r="AE9" s="2" t="s">
        <v>101</v>
      </c>
      <c r="AF9" s="2" t="s">
        <v>102</v>
      </c>
      <c r="AG9" s="2" t="s">
        <v>69</v>
      </c>
      <c r="AH9" s="2" t="s">
        <v>102</v>
      </c>
      <c r="AI9" s="2" t="s">
        <v>53</v>
      </c>
      <c r="AJ9" s="2" t="s">
        <v>53</v>
      </c>
      <c r="AK9" s="2" t="s">
        <v>53</v>
      </c>
      <c r="AL9" s="2" t="s">
        <v>54</v>
      </c>
      <c r="AM9" s="2" t="s">
        <v>53</v>
      </c>
      <c r="AN9" s="2" t="s">
        <v>53</v>
      </c>
      <c r="AO9" s="2" t="s">
        <v>53</v>
      </c>
      <c r="AP9" s="2" t="s">
        <v>53</v>
      </c>
      <c r="AQ9" s="2" t="s">
        <v>53</v>
      </c>
      <c r="AR9" s="2" t="s">
        <v>53</v>
      </c>
      <c r="AS9" s="2" t="s">
        <v>53</v>
      </c>
      <c r="AV9" s="2" t="s">
        <v>71</v>
      </c>
      <c r="AZ9" s="2" t="s">
        <v>53</v>
      </c>
      <c r="BA9" s="2" t="s">
        <v>53</v>
      </c>
    </row>
    <row r="10" spans="1:53" x14ac:dyDescent="0.25">
      <c r="A10" s="2" t="s">
        <v>53</v>
      </c>
      <c r="B10" s="3">
        <v>44981.572534722225</v>
      </c>
      <c r="C10" s="2" t="s">
        <v>54</v>
      </c>
      <c r="D10" s="2" t="s">
        <v>53</v>
      </c>
      <c r="E10" s="2" t="s">
        <v>72</v>
      </c>
      <c r="F10" s="2" t="s">
        <v>56</v>
      </c>
      <c r="G10" s="2">
        <v>10802</v>
      </c>
      <c r="H10" s="2" t="s">
        <v>104</v>
      </c>
      <c r="I10" s="3">
        <v>44981.56790509259</v>
      </c>
      <c r="J10" s="2" t="s">
        <v>53</v>
      </c>
      <c r="K10" s="2" t="s">
        <v>53</v>
      </c>
      <c r="L10" s="2" t="s">
        <v>58</v>
      </c>
      <c r="M10" s="2" t="s">
        <v>59</v>
      </c>
      <c r="N10" s="2" t="s">
        <v>53</v>
      </c>
      <c r="O10" s="2" t="s">
        <v>74</v>
      </c>
      <c r="P10" s="2" t="s">
        <v>75</v>
      </c>
      <c r="Q10" s="2" t="s">
        <v>53</v>
      </c>
      <c r="R10" s="2" t="s">
        <v>62</v>
      </c>
      <c r="S10" s="2" t="s">
        <v>63</v>
      </c>
      <c r="T10" s="2" t="s">
        <v>62</v>
      </c>
      <c r="U10" s="2" t="s">
        <v>63</v>
      </c>
      <c r="V10" s="2" t="s">
        <v>105</v>
      </c>
      <c r="W10" s="2" t="s">
        <v>77</v>
      </c>
      <c r="X10" s="2" t="s">
        <v>53</v>
      </c>
      <c r="Y10" s="2" t="s">
        <v>53</v>
      </c>
      <c r="Z10" s="2" t="s">
        <v>53</v>
      </c>
      <c r="AA10" s="2">
        <v>1</v>
      </c>
      <c r="AB10" s="2" t="s">
        <v>78</v>
      </c>
      <c r="AC10" s="2" t="s">
        <v>67</v>
      </c>
      <c r="AD10" s="2" t="s">
        <v>106</v>
      </c>
      <c r="AE10" s="2" t="s">
        <v>104</v>
      </c>
      <c r="AF10" s="2" t="s">
        <v>105</v>
      </c>
      <c r="AG10" s="2" t="s">
        <v>69</v>
      </c>
      <c r="AH10" s="2" t="s">
        <v>105</v>
      </c>
      <c r="AI10" s="2" t="s">
        <v>53</v>
      </c>
      <c r="AJ10" s="2" t="s">
        <v>53</v>
      </c>
      <c r="AK10" s="2" t="s">
        <v>53</v>
      </c>
      <c r="AL10" s="2" t="s">
        <v>54</v>
      </c>
      <c r="AM10" s="2" t="s">
        <v>53</v>
      </c>
      <c r="AN10" s="2" t="s">
        <v>53</v>
      </c>
      <c r="AO10" s="2" t="s">
        <v>53</v>
      </c>
      <c r="AP10" s="2" t="s">
        <v>53</v>
      </c>
      <c r="AQ10" s="2" t="s">
        <v>53</v>
      </c>
      <c r="AR10" s="2" t="s">
        <v>53</v>
      </c>
      <c r="AS10" s="2" t="s">
        <v>53</v>
      </c>
      <c r="AV10" s="2" t="s">
        <v>71</v>
      </c>
      <c r="AZ10" s="2" t="s">
        <v>53</v>
      </c>
      <c r="BA10" s="2" t="s">
        <v>53</v>
      </c>
    </row>
    <row r="11" spans="1:53" x14ac:dyDescent="0.25">
      <c r="G11">
        <f>SUM(G2:G10)</f>
        <v>471522.13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1229-27B6-4D68-860D-65FBA0ECDEFA}">
  <dimension ref="A1:BA2"/>
  <sheetViews>
    <sheetView workbookViewId="0">
      <selection activeCell="G2" sqref="G2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44981.602673611109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25585.26</v>
      </c>
      <c r="H2" s="2" t="s">
        <v>57</v>
      </c>
      <c r="I2" s="3">
        <v>44981.589097222219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60</v>
      </c>
      <c r="P2" s="2" t="s">
        <v>61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53</v>
      </c>
      <c r="Y2" s="2" t="s">
        <v>53</v>
      </c>
      <c r="Z2" s="2" t="s">
        <v>53</v>
      </c>
      <c r="AB2" s="2" t="s">
        <v>66</v>
      </c>
      <c r="AC2" s="2" t="s">
        <v>67</v>
      </c>
      <c r="AD2" s="2" t="s">
        <v>68</v>
      </c>
      <c r="AE2" s="2" t="s">
        <v>57</v>
      </c>
      <c r="AF2" s="2" t="s">
        <v>64</v>
      </c>
      <c r="AG2" s="2" t="s">
        <v>69</v>
      </c>
      <c r="AH2" s="2" t="s">
        <v>70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71</v>
      </c>
      <c r="AZ2" s="2" t="s">
        <v>53</v>
      </c>
      <c r="BA2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SOIRS PAYARENA BANK BRANCH REPO</vt:lpstr>
      <vt:lpstr>Stanbic IBTC BANK PLC</vt:lpstr>
      <vt:lpstr>HERITAGE BANK 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Oluwatosin Oyintare Ojerinde</cp:lastModifiedBy>
  <dcterms:created xsi:type="dcterms:W3CDTF">2023-02-25T05:03:16Z</dcterms:created>
  <dcterms:modified xsi:type="dcterms:W3CDTF">2023-02-25T08:26:47Z</dcterms:modified>
</cp:coreProperties>
</file>